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1735" windowHeight="8475"/>
  </bookViews>
  <sheets>
    <sheet name="chasum" sheetId="1" r:id="rId1"/>
  </sheets>
  <externalReferences>
    <externalReference r:id="rId2"/>
    <externalReference r:id="rId3"/>
  </externalReferences>
  <definedNames>
    <definedName name="_xlnm._FilterDatabase" localSheetId="0" hidden="1">chasum!$A$9:$L$79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chacomp">[2]chacheck!$A$10:$AQ$80</definedName>
    <definedName name="code436">[2]codes!$A$10:$C$449</definedName>
    <definedName name="codeCHA">[2]codes!$E$10:$G$82</definedName>
    <definedName name="cPY">[2]c16Q3!$A$10:$AN$81</definedName>
    <definedName name="cQ1a">[2]cQ1a!$A$10:$AO$79</definedName>
    <definedName name="cQ1c">[2]cQc!$A$10:$AO$82</definedName>
    <definedName name="cQ1e">[2]cQe!$A$10:$AO$82</definedName>
    <definedName name="distcomp">[2]distcheck!$A$10:$BB$451</definedName>
    <definedName name="distsum">[2]distsum!$A$10:$BU$451</definedName>
    <definedName name="dor_allsumD">[2]DORdata!$BA$10:$BY$451</definedName>
    <definedName name="dPY_">[2]d16Q2!$A$10:$BU$440</definedName>
    <definedName name="dQ1b">[2]dQ1b!$A$10:$BW$451</definedName>
    <definedName name="dQ1c">[2]dQ1c!$A$10:$BW$451</definedName>
    <definedName name="dQ1e">[2]dQ1e!$A$10:$BW$451</definedName>
    <definedName name="ignore" hidden="1">[1]CALC!#REF!</definedName>
    <definedName name="_xlnm.Print_Area" localSheetId="0">chasum!$A$1:$K$79,chasum!$M$1:$AB$79,chasum!$AD$1:$AN$79</definedName>
    <definedName name="pymtmonth">[2]codes!$L$10:$M$21</definedName>
  </definedNames>
  <calcPr calcId="125725"/>
</workbook>
</file>

<file path=xl/calcChain.xml><?xml version="1.0" encoding="utf-8"?>
<calcChain xmlns="http://schemas.openxmlformats.org/spreadsheetml/2006/main">
  <c r="B10" i="1"/>
  <c r="D10"/>
  <c r="E10"/>
  <c r="F10"/>
  <c r="C10" s="1"/>
  <c r="H10"/>
  <c r="I10"/>
  <c r="J10"/>
  <c r="K10"/>
  <c r="L10"/>
  <c r="AI10"/>
  <c r="AM10"/>
  <c r="AN10"/>
  <c r="B11"/>
  <c r="D11"/>
  <c r="E11"/>
  <c r="F11"/>
  <c r="C11" s="1"/>
  <c r="H11"/>
  <c r="I11"/>
  <c r="J11"/>
  <c r="K11" s="1"/>
  <c r="L11"/>
  <c r="AI11"/>
  <c r="AM11"/>
  <c r="AN11" s="1"/>
  <c r="B12"/>
  <c r="D12"/>
  <c r="E12"/>
  <c r="F12"/>
  <c r="C12" s="1"/>
  <c r="H12"/>
  <c r="I12"/>
  <c r="J12"/>
  <c r="K12"/>
  <c r="L12"/>
  <c r="AI12"/>
  <c r="AM12"/>
  <c r="AN12"/>
  <c r="B13"/>
  <c r="C13"/>
  <c r="D13"/>
  <c r="E13"/>
  <c r="F13"/>
  <c r="H13"/>
  <c r="K13" s="1"/>
  <c r="I13"/>
  <c r="J13"/>
  <c r="L13"/>
  <c r="AI13"/>
  <c r="AN13" s="1"/>
  <c r="AM13"/>
  <c r="B14"/>
  <c r="D14"/>
  <c r="E14"/>
  <c r="F14"/>
  <c r="C14" s="1"/>
  <c r="H14"/>
  <c r="I14"/>
  <c r="K14" s="1"/>
  <c r="J14"/>
  <c r="L14"/>
  <c r="AI14"/>
  <c r="AN14" s="1"/>
  <c r="AM14"/>
  <c r="B15"/>
  <c r="C15"/>
  <c r="D15"/>
  <c r="E15"/>
  <c r="F15"/>
  <c r="H15"/>
  <c r="K15" s="1"/>
  <c r="I15"/>
  <c r="J15"/>
  <c r="L15"/>
  <c r="AI15"/>
  <c r="AM15"/>
  <c r="AN15" s="1"/>
  <c r="B16"/>
  <c r="D16"/>
  <c r="E16"/>
  <c r="F16"/>
  <c r="C16" s="1"/>
  <c r="H16"/>
  <c r="I16"/>
  <c r="J16"/>
  <c r="K16"/>
  <c r="L16"/>
  <c r="AI16"/>
  <c r="AM16"/>
  <c r="AN16"/>
  <c r="B17"/>
  <c r="C17"/>
  <c r="D17"/>
  <c r="E17"/>
  <c r="F17"/>
  <c r="H17"/>
  <c r="K17" s="1"/>
  <c r="I17"/>
  <c r="J17"/>
  <c r="L17"/>
  <c r="AI17"/>
  <c r="AN17" s="1"/>
  <c r="AM17"/>
  <c r="B18"/>
  <c r="D18"/>
  <c r="E18"/>
  <c r="F18"/>
  <c r="C18" s="1"/>
  <c r="H18"/>
  <c r="I18"/>
  <c r="K18" s="1"/>
  <c r="J18"/>
  <c r="L18"/>
  <c r="AI18"/>
  <c r="AM18"/>
  <c r="AN18"/>
  <c r="B19"/>
  <c r="C19"/>
  <c r="D19"/>
  <c r="E19"/>
  <c r="F19"/>
  <c r="H19"/>
  <c r="K19" s="1"/>
  <c r="I19"/>
  <c r="J19"/>
  <c r="L19"/>
  <c r="AI19"/>
  <c r="AM19"/>
  <c r="AN19" s="1"/>
  <c r="B20"/>
  <c r="D20"/>
  <c r="E20"/>
  <c r="F20"/>
  <c r="C20" s="1"/>
  <c r="H20"/>
  <c r="I20"/>
  <c r="J20"/>
  <c r="K20"/>
  <c r="L20"/>
  <c r="AI20"/>
  <c r="AM20"/>
  <c r="AN20"/>
  <c r="B21"/>
  <c r="C21"/>
  <c r="D21"/>
  <c r="E21"/>
  <c r="F21"/>
  <c r="H21"/>
  <c r="K21" s="1"/>
  <c r="I21"/>
  <c r="J21"/>
  <c r="L21"/>
  <c r="AI21"/>
  <c r="AN21" s="1"/>
  <c r="AM21"/>
  <c r="B22"/>
  <c r="D22"/>
  <c r="E22"/>
  <c r="F22"/>
  <c r="C22" s="1"/>
  <c r="H22"/>
  <c r="I22"/>
  <c r="J22"/>
  <c r="K22"/>
  <c r="L22"/>
  <c r="AI22"/>
  <c r="AM22"/>
  <c r="AN22"/>
  <c r="B23"/>
  <c r="C23"/>
  <c r="D23"/>
  <c r="E23"/>
  <c r="F23"/>
  <c r="H23"/>
  <c r="K23" s="1"/>
  <c r="I23"/>
  <c r="J23"/>
  <c r="L23"/>
  <c r="AI23"/>
  <c r="AM23"/>
  <c r="AN23" s="1"/>
  <c r="B24"/>
  <c r="D24"/>
  <c r="E24"/>
  <c r="F24"/>
  <c r="C24" s="1"/>
  <c r="H24"/>
  <c r="I24"/>
  <c r="J24"/>
  <c r="K24"/>
  <c r="L24"/>
  <c r="AI24"/>
  <c r="AM24"/>
  <c r="AN24"/>
  <c r="B25"/>
  <c r="C25"/>
  <c r="D25"/>
  <c r="E25"/>
  <c r="F25"/>
  <c r="H25"/>
  <c r="K25" s="1"/>
  <c r="I25"/>
  <c r="J25"/>
  <c r="L25"/>
  <c r="AI25"/>
  <c r="AN25" s="1"/>
  <c r="AM25"/>
  <c r="B26"/>
  <c r="D26"/>
  <c r="E26"/>
  <c r="F26"/>
  <c r="C26" s="1"/>
  <c r="H26"/>
  <c r="I26"/>
  <c r="J26"/>
  <c r="K26"/>
  <c r="L26"/>
  <c r="AI26"/>
  <c r="AM26"/>
  <c r="AN26"/>
  <c r="B27"/>
  <c r="D27"/>
  <c r="E27"/>
  <c r="F27"/>
  <c r="C27" s="1"/>
  <c r="H27"/>
  <c r="I27"/>
  <c r="J27"/>
  <c r="K27" s="1"/>
  <c r="L27"/>
  <c r="AI27"/>
  <c r="AM27"/>
  <c r="AN27" s="1"/>
  <c r="B28"/>
  <c r="D28"/>
  <c r="E28"/>
  <c r="F28"/>
  <c r="C28" s="1"/>
  <c r="H28"/>
  <c r="I28"/>
  <c r="J28"/>
  <c r="K28"/>
  <c r="L28"/>
  <c r="AI28"/>
  <c r="AM28"/>
  <c r="AN28"/>
  <c r="B29"/>
  <c r="C29"/>
  <c r="D29"/>
  <c r="E29"/>
  <c r="F29"/>
  <c r="H29"/>
  <c r="K29" s="1"/>
  <c r="I29"/>
  <c r="J29"/>
  <c r="L29"/>
  <c r="AI29"/>
  <c r="AN29" s="1"/>
  <c r="AM29"/>
  <c r="B30"/>
  <c r="D30"/>
  <c r="E30"/>
  <c r="F30"/>
  <c r="C30" s="1"/>
  <c r="H30"/>
  <c r="I30"/>
  <c r="J30"/>
  <c r="K30"/>
  <c r="L30"/>
  <c r="AI30"/>
  <c r="AM30"/>
  <c r="AN30"/>
  <c r="B31"/>
  <c r="D31"/>
  <c r="E31"/>
  <c r="F31"/>
  <c r="C31" s="1"/>
  <c r="H31"/>
  <c r="I31"/>
  <c r="J31"/>
  <c r="K31"/>
  <c r="L31"/>
  <c r="AI31"/>
  <c r="AM31"/>
  <c r="AN31"/>
  <c r="B32"/>
  <c r="D32"/>
  <c r="E32"/>
  <c r="F32"/>
  <c r="C32" s="1"/>
  <c r="H32"/>
  <c r="I32"/>
  <c r="J32"/>
  <c r="K32"/>
  <c r="L32"/>
  <c r="AI32"/>
  <c r="AM32"/>
  <c r="AN32"/>
  <c r="B33"/>
  <c r="C33"/>
  <c r="D33"/>
  <c r="E33"/>
  <c r="F33"/>
  <c r="H33"/>
  <c r="K33" s="1"/>
  <c r="I33"/>
  <c r="J33"/>
  <c r="L33"/>
  <c r="AI33"/>
  <c r="AN33" s="1"/>
  <c r="AM33"/>
  <c r="B34"/>
  <c r="D34"/>
  <c r="E34"/>
  <c r="F34"/>
  <c r="C34" s="1"/>
  <c r="H34"/>
  <c r="I34"/>
  <c r="J34"/>
  <c r="K34"/>
  <c r="L34"/>
  <c r="AI34"/>
  <c r="AM34"/>
  <c r="AN34"/>
  <c r="B35"/>
  <c r="D35"/>
  <c r="E35"/>
  <c r="F35"/>
  <c r="C35" s="1"/>
  <c r="H35"/>
  <c r="I35"/>
  <c r="J35"/>
  <c r="K35"/>
  <c r="L35"/>
  <c r="AI35"/>
  <c r="AM35"/>
  <c r="AN35"/>
  <c r="B36"/>
  <c r="D36"/>
  <c r="E36"/>
  <c r="F36"/>
  <c r="C36" s="1"/>
  <c r="H36"/>
  <c r="I36"/>
  <c r="J36"/>
  <c r="K36"/>
  <c r="L36"/>
  <c r="AI36"/>
  <c r="AM36"/>
  <c r="AN36"/>
  <c r="B37"/>
  <c r="C37"/>
  <c r="D37"/>
  <c r="E37"/>
  <c r="F37"/>
  <c r="H37"/>
  <c r="K37" s="1"/>
  <c r="I37"/>
  <c r="J37"/>
  <c r="L37"/>
  <c r="AI37"/>
  <c r="AN37" s="1"/>
  <c r="AM37"/>
  <c r="B38"/>
  <c r="D38"/>
  <c r="E38"/>
  <c r="F38"/>
  <c r="C38" s="1"/>
  <c r="H38"/>
  <c r="I38"/>
  <c r="K38" s="1"/>
  <c r="J38"/>
  <c r="L38"/>
  <c r="AI38"/>
  <c r="AN38" s="1"/>
  <c r="AM38"/>
  <c r="B39"/>
  <c r="D39"/>
  <c r="E39"/>
  <c r="F39"/>
  <c r="C39" s="1"/>
  <c r="H39"/>
  <c r="K39" s="1"/>
  <c r="I39"/>
  <c r="J39"/>
  <c r="L39"/>
  <c r="AI39"/>
  <c r="AM39"/>
  <c r="AN39"/>
  <c r="B40"/>
  <c r="D40"/>
  <c r="E40"/>
  <c r="F40"/>
  <c r="C40" s="1"/>
  <c r="H40"/>
  <c r="I40"/>
  <c r="J40"/>
  <c r="K40"/>
  <c r="L40"/>
  <c r="AI40"/>
  <c r="AM40"/>
  <c r="AN40"/>
  <c r="B41"/>
  <c r="C41"/>
  <c r="D41"/>
  <c r="E41"/>
  <c r="F41"/>
  <c r="H41"/>
  <c r="K41" s="1"/>
  <c r="I41"/>
  <c r="J41"/>
  <c r="L41"/>
  <c r="AI41"/>
  <c r="AN41" s="1"/>
  <c r="AM41"/>
  <c r="B42"/>
  <c r="D42"/>
  <c r="E42"/>
  <c r="F42"/>
  <c r="C42" s="1"/>
  <c r="H42"/>
  <c r="I42"/>
  <c r="K42" s="1"/>
  <c r="J42"/>
  <c r="L42"/>
  <c r="AI42"/>
  <c r="AN42" s="1"/>
  <c r="AM42"/>
  <c r="B43"/>
  <c r="D43"/>
  <c r="E43"/>
  <c r="F43"/>
  <c r="C43" s="1"/>
  <c r="H43"/>
  <c r="I43"/>
  <c r="J43"/>
  <c r="K43"/>
  <c r="L43"/>
  <c r="AI43"/>
  <c r="AM43"/>
  <c r="AN43"/>
  <c r="B44"/>
  <c r="D44"/>
  <c r="E44"/>
  <c r="F44"/>
  <c r="C44" s="1"/>
  <c r="H44"/>
  <c r="I44"/>
  <c r="J44"/>
  <c r="K44"/>
  <c r="L44"/>
  <c r="AI44"/>
  <c r="AM44"/>
  <c r="AN44"/>
  <c r="B45"/>
  <c r="C45"/>
  <c r="D45"/>
  <c r="E45"/>
  <c r="F45"/>
  <c r="H45"/>
  <c r="K45" s="1"/>
  <c r="I45"/>
  <c r="J45"/>
  <c r="L45"/>
  <c r="AI45"/>
  <c r="AN45" s="1"/>
  <c r="AM45"/>
  <c r="B46"/>
  <c r="D46"/>
  <c r="E46"/>
  <c r="F46"/>
  <c r="C46" s="1"/>
  <c r="H46"/>
  <c r="I46"/>
  <c r="J46"/>
  <c r="K46"/>
  <c r="L46"/>
  <c r="AI46"/>
  <c r="AM46"/>
  <c r="AN46"/>
  <c r="B47"/>
  <c r="D47"/>
  <c r="E47"/>
  <c r="F47"/>
  <c r="C47" s="1"/>
  <c r="H47"/>
  <c r="I47"/>
  <c r="J47"/>
  <c r="K47"/>
  <c r="L47"/>
  <c r="AI47"/>
  <c r="AM47"/>
  <c r="AN47"/>
  <c r="B48"/>
  <c r="D48"/>
  <c r="E48"/>
  <c r="F48"/>
  <c r="C48" s="1"/>
  <c r="H48"/>
  <c r="I48"/>
  <c r="J48"/>
  <c r="K48" s="1"/>
  <c r="L48"/>
  <c r="AI48"/>
  <c r="AM48"/>
  <c r="AN48" s="1"/>
  <c r="B49"/>
  <c r="C49"/>
  <c r="D49"/>
  <c r="E49"/>
  <c r="F49"/>
  <c r="H49"/>
  <c r="K49" s="1"/>
  <c r="I49"/>
  <c r="J49"/>
  <c r="L49"/>
  <c r="AI49"/>
  <c r="AN49" s="1"/>
  <c r="AM49"/>
  <c r="B50"/>
  <c r="C50"/>
  <c r="D50"/>
  <c r="E50"/>
  <c r="F50"/>
  <c r="H50"/>
  <c r="K50" s="1"/>
  <c r="I50"/>
  <c r="J50"/>
  <c r="L50"/>
  <c r="AI50"/>
  <c r="AN50" s="1"/>
  <c r="AM50"/>
  <c r="B51"/>
  <c r="D51"/>
  <c r="E51"/>
  <c r="F51"/>
  <c r="C51" s="1"/>
  <c r="H51"/>
  <c r="I51"/>
  <c r="J51"/>
  <c r="K51"/>
  <c r="L51"/>
  <c r="AI51"/>
  <c r="AM51"/>
  <c r="AN51"/>
  <c r="B52"/>
  <c r="D52"/>
  <c r="E52"/>
  <c r="F52"/>
  <c r="C52" s="1"/>
  <c r="H52"/>
  <c r="I52"/>
  <c r="J52"/>
  <c r="K52" s="1"/>
  <c r="L52"/>
  <c r="AI52"/>
  <c r="AM52"/>
  <c r="AN52" s="1"/>
  <c r="B53"/>
  <c r="C53"/>
  <c r="D53"/>
  <c r="E53"/>
  <c r="F53"/>
  <c r="H53"/>
  <c r="K53" s="1"/>
  <c r="I53"/>
  <c r="J53"/>
  <c r="L53"/>
  <c r="AI53"/>
  <c r="AN53" s="1"/>
  <c r="AM53"/>
  <c r="B54"/>
  <c r="C54"/>
  <c r="D54"/>
  <c r="E54"/>
  <c r="F54"/>
  <c r="H54"/>
  <c r="K54" s="1"/>
  <c r="I54"/>
  <c r="J54"/>
  <c r="L54"/>
  <c r="AI54"/>
  <c r="AN54" s="1"/>
  <c r="AM54"/>
  <c r="B55"/>
  <c r="D55"/>
  <c r="E55"/>
  <c r="F55"/>
  <c r="C55" s="1"/>
  <c r="H55"/>
  <c r="I55"/>
  <c r="J55"/>
  <c r="K55"/>
  <c r="L55"/>
  <c r="AI55"/>
  <c r="AM55"/>
  <c r="AN55"/>
  <c r="B56"/>
  <c r="D56"/>
  <c r="E56"/>
  <c r="F56"/>
  <c r="C56" s="1"/>
  <c r="H56"/>
  <c r="I56"/>
  <c r="J56"/>
  <c r="K56" s="1"/>
  <c r="L56"/>
  <c r="AI56"/>
  <c r="AM56"/>
  <c r="AN56" s="1"/>
  <c r="B57"/>
  <c r="C57"/>
  <c r="D57"/>
  <c r="E57"/>
  <c r="F57"/>
  <c r="H57"/>
  <c r="K57" s="1"/>
  <c r="I57"/>
  <c r="J57"/>
  <c r="L57"/>
  <c r="AI57"/>
  <c r="AN57" s="1"/>
  <c r="AM57"/>
  <c r="B58"/>
  <c r="C58"/>
  <c r="D58"/>
  <c r="E58"/>
  <c r="F58"/>
  <c r="H58"/>
  <c r="K58" s="1"/>
  <c r="I58"/>
  <c r="J58"/>
  <c r="L58"/>
  <c r="AI58"/>
  <c r="AN58" s="1"/>
  <c r="AM58"/>
  <c r="B59"/>
  <c r="D59"/>
  <c r="E59"/>
  <c r="F59"/>
  <c r="C59" s="1"/>
  <c r="H59"/>
  <c r="I59"/>
  <c r="J59"/>
  <c r="K59"/>
  <c r="L59"/>
  <c r="AI59"/>
  <c r="AM59"/>
  <c r="AN59"/>
  <c r="B60"/>
  <c r="D60"/>
  <c r="E60"/>
  <c r="F60"/>
  <c r="C60" s="1"/>
  <c r="H60"/>
  <c r="I60"/>
  <c r="J60"/>
  <c r="K60" s="1"/>
  <c r="L60"/>
  <c r="AI60"/>
  <c r="AM60"/>
  <c r="AN60" s="1"/>
  <c r="B61"/>
  <c r="C61"/>
  <c r="D61"/>
  <c r="E61"/>
  <c r="F61"/>
  <c r="H61"/>
  <c r="K61" s="1"/>
  <c r="I61"/>
  <c r="J61"/>
  <c r="L61"/>
  <c r="AI61"/>
  <c r="AN61" s="1"/>
  <c r="AM61"/>
  <c r="B62"/>
  <c r="C62"/>
  <c r="D62"/>
  <c r="E62"/>
  <c r="F62"/>
  <c r="H62"/>
  <c r="K62" s="1"/>
  <c r="I62"/>
  <c r="J62"/>
  <c r="L62"/>
  <c r="AI62"/>
  <c r="AN62" s="1"/>
  <c r="AM62"/>
  <c r="B63"/>
  <c r="D63"/>
  <c r="E63"/>
  <c r="F63"/>
  <c r="C63" s="1"/>
  <c r="H63"/>
  <c r="I63"/>
  <c r="J63"/>
  <c r="K63"/>
  <c r="L63"/>
  <c r="AI63"/>
  <c r="AM63"/>
  <c r="AN63"/>
  <c r="B64"/>
  <c r="D64"/>
  <c r="E64"/>
  <c r="F64"/>
  <c r="C64" s="1"/>
  <c r="H64"/>
  <c r="I64"/>
  <c r="J64"/>
  <c r="K64"/>
  <c r="L64"/>
  <c r="AI64"/>
  <c r="AM64"/>
  <c r="AN64"/>
  <c r="B65"/>
  <c r="C65"/>
  <c r="D65"/>
  <c r="E65"/>
  <c r="F65"/>
  <c r="H65"/>
  <c r="K65" s="1"/>
  <c r="I65"/>
  <c r="J65"/>
  <c r="L65"/>
  <c r="AI65"/>
  <c r="AN65" s="1"/>
  <c r="AM65"/>
  <c r="B66"/>
  <c r="C66"/>
  <c r="D66"/>
  <c r="E66"/>
  <c r="F66"/>
  <c r="H66"/>
  <c r="K66" s="1"/>
  <c r="I66"/>
  <c r="J66"/>
  <c r="L66"/>
  <c r="AI66"/>
  <c r="AN66" s="1"/>
  <c r="AM66"/>
  <c r="B67"/>
  <c r="D67"/>
  <c r="E67"/>
  <c r="F67"/>
  <c r="C67" s="1"/>
  <c r="H67"/>
  <c r="I67"/>
  <c r="J67"/>
  <c r="K67"/>
  <c r="L67"/>
  <c r="AI67"/>
  <c r="AM67"/>
  <c r="AN67"/>
  <c r="B68"/>
  <c r="D68"/>
  <c r="E68"/>
  <c r="F68"/>
  <c r="C68" s="1"/>
  <c r="H68"/>
  <c r="I68"/>
  <c r="J68"/>
  <c r="K68" s="1"/>
  <c r="L68"/>
  <c r="AI68"/>
  <c r="AM68"/>
  <c r="AN68" s="1"/>
  <c r="B69"/>
  <c r="C69"/>
  <c r="D69"/>
  <c r="E69"/>
  <c r="F69"/>
  <c r="H69"/>
  <c r="K69" s="1"/>
  <c r="I69"/>
  <c r="J69"/>
  <c r="L69"/>
  <c r="AI69"/>
  <c r="AN69" s="1"/>
  <c r="AM69"/>
  <c r="B70"/>
  <c r="C70"/>
  <c r="D70"/>
  <c r="E70"/>
  <c r="F70"/>
  <c r="H70"/>
  <c r="K70" s="1"/>
  <c r="I70"/>
  <c r="J70"/>
  <c r="L70"/>
  <c r="AI70"/>
  <c r="AN70" s="1"/>
  <c r="AM70"/>
  <c r="B71"/>
  <c r="D71"/>
  <c r="E71"/>
  <c r="F71"/>
  <c r="C71" s="1"/>
  <c r="H71"/>
  <c r="I71"/>
  <c r="J71"/>
  <c r="K71"/>
  <c r="L71"/>
  <c r="AI71"/>
  <c r="AM71"/>
  <c r="AN71"/>
  <c r="B72"/>
  <c r="D72"/>
  <c r="E72"/>
  <c r="F72"/>
  <c r="C72" s="1"/>
  <c r="H72"/>
  <c r="I72"/>
  <c r="J72"/>
  <c r="K72" s="1"/>
  <c r="L72"/>
  <c r="AI72"/>
  <c r="AM72"/>
  <c r="AN72" s="1"/>
  <c r="B73"/>
  <c r="D73"/>
  <c r="E73"/>
  <c r="F73"/>
  <c r="C73" s="1"/>
  <c r="H73"/>
  <c r="I73"/>
  <c r="K73" s="1"/>
  <c r="J73"/>
  <c r="L73"/>
  <c r="AI73"/>
  <c r="AN73" s="1"/>
  <c r="AM73"/>
  <c r="B74"/>
  <c r="C74"/>
  <c r="D74"/>
  <c r="E74"/>
  <c r="F74"/>
  <c r="H74"/>
  <c r="K74" s="1"/>
  <c r="I74"/>
  <c r="J74"/>
  <c r="L74"/>
  <c r="AI74"/>
  <c r="AN74" s="1"/>
  <c r="AM74"/>
  <c r="B75"/>
  <c r="D75"/>
  <c r="E75"/>
  <c r="F75"/>
  <c r="C75" s="1"/>
  <c r="H75"/>
  <c r="I75"/>
  <c r="J75"/>
  <c r="K75"/>
  <c r="L75"/>
  <c r="AI75"/>
  <c r="AM75"/>
  <c r="AN75"/>
  <c r="B76"/>
  <c r="D76"/>
  <c r="E76"/>
  <c r="F76"/>
  <c r="C76" s="1"/>
  <c r="H76"/>
  <c r="I76"/>
  <c r="J76"/>
  <c r="K76" s="1"/>
  <c r="L76"/>
  <c r="AI76"/>
  <c r="AM76"/>
  <c r="AN76" s="1"/>
  <c r="B77"/>
  <c r="E77"/>
  <c r="F77"/>
  <c r="C77" s="1"/>
  <c r="H77"/>
  <c r="K77" s="1"/>
  <c r="I77"/>
  <c r="J77"/>
  <c r="L77"/>
  <c r="AI77"/>
  <c r="AM77"/>
  <c r="AN77" s="1"/>
  <c r="B78"/>
  <c r="D78"/>
  <c r="E78"/>
  <c r="F78"/>
  <c r="C78" s="1"/>
  <c r="H78"/>
  <c r="I78"/>
  <c r="J78"/>
  <c r="K78"/>
  <c r="L78"/>
  <c r="AI78"/>
  <c r="AM78"/>
  <c r="AN78"/>
  <c r="D79"/>
  <c r="E79"/>
  <c r="F79"/>
  <c r="H79"/>
  <c r="I79"/>
  <c r="J79"/>
  <c r="N79"/>
  <c r="O79"/>
  <c r="P79"/>
  <c r="Q79"/>
  <c r="R79"/>
  <c r="S79"/>
  <c r="T79"/>
  <c r="U79"/>
  <c r="V79"/>
  <c r="W79"/>
  <c r="X79"/>
  <c r="Y79"/>
  <c r="Z79"/>
  <c r="AA79"/>
  <c r="AB79"/>
  <c r="AE79"/>
  <c r="AF79"/>
  <c r="AG79"/>
  <c r="AH79"/>
  <c r="AI79"/>
  <c r="AJ79"/>
  <c r="AK79"/>
  <c r="AL79"/>
  <c r="AM79"/>
  <c r="AN79" l="1"/>
  <c r="K79"/>
  <c r="C79"/>
</calcChain>
</file>

<file path=xl/comments1.xml><?xml version="1.0" encoding="utf-8"?>
<comments xmlns="http://schemas.openxmlformats.org/spreadsheetml/2006/main">
  <authors>
    <author>Cabral, Hadley (DOE)</author>
  </authors>
  <commentList>
    <comment ref="AF8" author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<sst xmlns="http://schemas.openxmlformats.org/spreadsheetml/2006/main" count="48" uniqueCount="45">
  <si>
    <t>STATE TOTAL</t>
  </si>
  <si>
    <t>TOTAL
PRIOR
YEAR
ADJ</t>
  </si>
  <si>
    <t>TOTAL
STATE
Adj</t>
  </si>
  <si>
    <t>State
Facilities
Adj</t>
  </si>
  <si>
    <t>State
Transp
Adj</t>
  </si>
  <si>
    <t>State
Found
Adj</t>
  </si>
  <si>
    <t>TOTAL
LOCAL
Adj</t>
  </si>
  <si>
    <t>Local
Facilities
Adj</t>
  </si>
  <si>
    <t>Local
Transp
Adj</t>
  </si>
  <si>
    <t>Local
Found
Adj</t>
  </si>
  <si>
    <t>FTE</t>
  </si>
  <si>
    <t>LEA</t>
  </si>
  <si>
    <t>Total Payment to Charter</t>
  </si>
  <si>
    <t>Total State Payment</t>
  </si>
  <si>
    <t>State Facilities Tuition</t>
  </si>
  <si>
    <t>State Base Tuition Payment</t>
  </si>
  <si>
    <t>State Transp</t>
  </si>
  <si>
    <t>State Tuition</t>
  </si>
  <si>
    <t>Total Local Payment</t>
  </si>
  <si>
    <t>Local Facilities Tuition</t>
  </si>
  <si>
    <t>Local Base Tuition Payment</t>
  </si>
  <si>
    <t>NSS Reduction</t>
  </si>
  <si>
    <t>Unadj Local Transp</t>
  </si>
  <si>
    <t>Unadj Local Tuition</t>
  </si>
  <si>
    <t>Total Transp FTE</t>
  </si>
  <si>
    <t>Cap'd FTE</t>
  </si>
  <si>
    <t>Total FTE</t>
  </si>
  <si>
    <t>Lea</t>
  </si>
  <si>
    <t>TOTAL
PAYMENT
TO CHARTER</t>
  </si>
  <si>
    <t>FACILITILES TUITION</t>
  </si>
  <si>
    <t>TRANSPOR-
TATION
TUITION</t>
  </si>
  <si>
    <t>FOUNDATION TUITION</t>
  </si>
  <si>
    <t>REPORTED FTE</t>
  </si>
  <si>
    <t>TRANSPOR-
TATION
FTE</t>
  </si>
  <si>
    <t>FTE IN EXCESS OF PROJECTION MAX</t>
  </si>
  <si>
    <t>PROJECTED (MAXIMUM) FTE</t>
  </si>
  <si>
    <t>CHARTER SCHOOL</t>
  </si>
  <si>
    <t>P R I O R     Y E A R   A D J U S T M E N T S</t>
  </si>
  <si>
    <t xml:space="preserve">R A W    C H A R T E R   D A T A </t>
  </si>
  <si>
    <t>T U I T I O N</t>
  </si>
  <si>
    <t>F T E</t>
  </si>
  <si>
    <t>derived</t>
  </si>
  <si>
    <t>P R O J E C T E D     F Y 1 7    C h a r t e r   S c h o o l   F T E   a n d   T u i t i o n   (Q 1)(e)</t>
  </si>
  <si>
    <t>Massachusetts Department of Elementary and Secondary Education</t>
  </si>
  <si>
    <t xml:space="preserve">O F F I C E   O F   S C H O O L   F I N A N C E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</si>
</sst>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_);[Red]\(#,##0.0\)"/>
    <numFmt numFmtId="167" formatCode="0_);[Red]\(0\)"/>
    <numFmt numFmtId="168" formatCode="0.0"/>
  </numFmts>
  <fonts count="49"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sz val="12"/>
      <color theme="2"/>
      <name val="Calibri"/>
      <family val="2"/>
    </font>
    <font>
      <sz val="12"/>
      <name val="Arial"/>
      <family val="2"/>
    </font>
    <font>
      <sz val="11"/>
      <color indexed="63"/>
      <name val="Calibri"/>
      <family val="2"/>
    </font>
    <font>
      <sz val="12"/>
      <color indexed="9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color theme="2"/>
      <name val="Calibri"/>
      <family val="2"/>
    </font>
    <font>
      <b/>
      <sz val="10"/>
      <name val="Calibri"/>
      <family val="2"/>
    </font>
    <font>
      <sz val="14"/>
      <color indexed="9"/>
      <name val="Calibri"/>
      <family val="2"/>
    </font>
    <font>
      <sz val="11"/>
      <color theme="4" tint="0.79998168889431442"/>
      <name val="Calibri"/>
      <family val="2"/>
    </font>
    <font>
      <b/>
      <sz val="14"/>
      <color theme="4" tint="0.79998168889431442"/>
      <name val="Calibri"/>
      <family val="2"/>
    </font>
    <font>
      <b/>
      <sz val="14"/>
      <color indexed="9"/>
      <name val="Calibri"/>
      <family val="2"/>
    </font>
    <font>
      <b/>
      <sz val="12"/>
      <color theme="2" tint="-9.9978637043366805E-2"/>
      <name val="Calibri"/>
      <family val="2"/>
    </font>
    <font>
      <b/>
      <sz val="20"/>
      <color theme="2"/>
      <name val="Calibri"/>
      <family val="2"/>
    </font>
    <font>
      <b/>
      <sz val="12"/>
      <color indexed="23"/>
      <name val="Calibri"/>
      <family val="2"/>
    </font>
    <font>
      <sz val="12"/>
      <name val="Calibri"/>
      <family val="2"/>
    </font>
    <font>
      <sz val="14"/>
      <name val="Arial"/>
      <family val="2"/>
    </font>
    <font>
      <sz val="16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7" applyNumberFormat="0" applyAlignment="0" applyProtection="0"/>
    <xf numFmtId="0" fontId="34" fillId="24" borderId="18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5" fillId="0" borderId="0">
      <protection locked="0"/>
    </xf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17" applyNumberFormat="0" applyAlignment="0" applyProtection="0"/>
    <xf numFmtId="0" fontId="42" fillId="0" borderId="22" applyNumberFormat="0" applyFill="0" applyAlignment="0" applyProtection="0"/>
    <xf numFmtId="0" fontId="43" fillId="14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2" fillId="0" borderId="0"/>
    <xf numFmtId="0" fontId="1" fillId="0" borderId="0"/>
    <xf numFmtId="0" fontId="3" fillId="0" borderId="0"/>
    <xf numFmtId="0" fontId="24" fillId="0" borderId="0"/>
    <xf numFmtId="0" fontId="44" fillId="11" borderId="23" applyNumberFormat="0" applyFont="0" applyAlignment="0" applyProtection="0"/>
    <xf numFmtId="0" fontId="45" fillId="23" borderId="24" applyNumberFormat="0" applyAlignment="0" applyProtection="0"/>
    <xf numFmtId="9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Border="1"/>
    <xf numFmtId="0" fontId="3" fillId="0" borderId="0" xfId="1" applyFont="1" applyBorder="1"/>
    <xf numFmtId="0" fontId="5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6" fillId="0" borderId="0" xfId="1" applyFont="1"/>
    <xf numFmtId="0" fontId="6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/>
    <xf numFmtId="164" fontId="8" fillId="2" borderId="1" xfId="3" applyNumberFormat="1" applyFont="1" applyFill="1" applyBorder="1"/>
    <xf numFmtId="164" fontId="8" fillId="3" borderId="2" xfId="3" applyNumberFormat="1" applyFont="1" applyFill="1" applyBorder="1"/>
    <xf numFmtId="164" fontId="8" fillId="3" borderId="3" xfId="3" applyNumberFormat="1" applyFont="1" applyFill="1" applyBorder="1"/>
    <xf numFmtId="43" fontId="8" fillId="3" borderId="3" xfId="3" applyNumberFormat="1" applyFont="1" applyFill="1" applyBorder="1"/>
    <xf numFmtId="0" fontId="8" fillId="3" borderId="4" xfId="3" applyNumberFormat="1" applyFont="1" applyFill="1" applyBorder="1" applyAlignment="1">
      <alignment horizontal="center" vertical="center"/>
    </xf>
    <xf numFmtId="0" fontId="9" fillId="0" borderId="5" xfId="1" applyFont="1" applyBorder="1"/>
    <xf numFmtId="38" fontId="10" fillId="4" borderId="6" xfId="0" applyNumberFormat="1" applyFont="1" applyFill="1" applyBorder="1" applyAlignment="1">
      <alignment horizontal="right"/>
    </xf>
    <xf numFmtId="38" fontId="10" fillId="4" borderId="2" xfId="0" applyNumberFormat="1" applyFont="1" applyFill="1" applyBorder="1" applyAlignment="1">
      <alignment horizontal="right"/>
    </xf>
    <xf numFmtId="40" fontId="10" fillId="4" borderId="2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horizontal="center"/>
    </xf>
    <xf numFmtId="38" fontId="11" fillId="5" borderId="8" xfId="2" applyNumberFormat="1" applyFont="1" applyFill="1" applyBorder="1" applyAlignment="1">
      <alignment horizontal="right" indent="1"/>
    </xf>
    <xf numFmtId="38" fontId="11" fillId="5" borderId="9" xfId="2" applyNumberFormat="1" applyFont="1" applyFill="1" applyBorder="1" applyAlignment="1">
      <alignment horizontal="right"/>
    </xf>
    <xf numFmtId="38" fontId="11" fillId="5" borderId="10" xfId="2" applyNumberFormat="1" applyFont="1" applyFill="1" applyBorder="1" applyAlignment="1">
      <alignment horizontal="right"/>
    </xf>
    <xf numFmtId="40" fontId="11" fillId="0" borderId="0" xfId="2" applyNumberFormat="1" applyFont="1" applyFill="1" applyBorder="1" applyAlignment="1">
      <alignment horizontal="center"/>
    </xf>
    <xf numFmtId="40" fontId="11" fillId="5" borderId="8" xfId="2" applyNumberFormat="1" applyFont="1" applyFill="1" applyBorder="1" applyAlignment="1">
      <alignment horizontal="right" indent="1"/>
    </xf>
    <xf numFmtId="40" fontId="11" fillId="5" borderId="9" xfId="2" applyNumberFormat="1" applyFont="1" applyFill="1" applyBorder="1" applyAlignment="1">
      <alignment horizontal="right"/>
    </xf>
    <xf numFmtId="40" fontId="11" fillId="5" borderId="10" xfId="2" applyNumberFormat="1" applyFont="1" applyFill="1" applyBorder="1" applyAlignment="1">
      <alignment horizontal="right"/>
    </xf>
    <xf numFmtId="0" fontId="11" fillId="5" borderId="9" xfId="2" applyFont="1" applyFill="1" applyBorder="1"/>
    <xf numFmtId="165" fontId="11" fillId="5" borderId="10" xfId="3" quotePrefix="1" applyNumberFormat="1" applyFont="1" applyFill="1" applyBorder="1" applyAlignment="1">
      <alignment horizontal="center"/>
    </xf>
    <xf numFmtId="0" fontId="12" fillId="0" borderId="0" xfId="1" applyFont="1"/>
    <xf numFmtId="38" fontId="4" fillId="6" borderId="11" xfId="0" applyNumberFormat="1" applyFont="1" applyFill="1" applyBorder="1" applyAlignment="1">
      <alignment horizontal="right" indent="1"/>
    </xf>
    <xf numFmtId="38" fontId="4" fillId="6" borderId="0" xfId="0" applyNumberFormat="1" applyFont="1" applyFill="1" applyBorder="1" applyAlignment="1">
      <alignment horizontal="right" indent="1"/>
    </xf>
    <xf numFmtId="38" fontId="4" fillId="0" borderId="0" xfId="0" applyNumberFormat="1" applyFont="1" applyBorder="1" applyAlignment="1">
      <alignment horizontal="right" indent="1"/>
    </xf>
    <xf numFmtId="0" fontId="4" fillId="0" borderId="12" xfId="0" applyNumberFormat="1" applyFont="1" applyBorder="1" applyAlignment="1">
      <alignment horizontal="center"/>
    </xf>
    <xf numFmtId="0" fontId="12" fillId="0" borderId="5" xfId="1" applyFont="1" applyBorder="1"/>
    <xf numFmtId="38" fontId="4" fillId="0" borderId="5" xfId="0" applyNumberFormat="1" applyFont="1" applyBorder="1"/>
    <xf numFmtId="38" fontId="4" fillId="0" borderId="0" xfId="0" applyNumberFormat="1" applyFont="1" applyBorder="1"/>
    <xf numFmtId="166" fontId="4" fillId="0" borderId="0" xfId="0" applyNumberFormat="1" applyFont="1" applyBorder="1"/>
    <xf numFmtId="167" fontId="4" fillId="0" borderId="12" xfId="0" applyNumberFormat="1" applyFont="1" applyBorder="1" applyAlignment="1">
      <alignment horizontal="center"/>
    </xf>
    <xf numFmtId="38" fontId="4" fillId="0" borderId="0" xfId="2" applyNumberFormat="1" applyFont="1" applyBorder="1" applyAlignment="1">
      <alignment horizontal="right" indent="1"/>
    </xf>
    <xf numFmtId="38" fontId="4" fillId="0" borderId="5" xfId="2" applyNumberFormat="1" applyFont="1" applyBorder="1" applyAlignment="1">
      <alignment horizontal="right" indent="1"/>
    </xf>
    <xf numFmtId="38" fontId="4" fillId="0" borderId="12" xfId="2" applyNumberFormat="1" applyFont="1" applyBorder="1" applyAlignment="1">
      <alignment horizontal="right" indent="1"/>
    </xf>
    <xf numFmtId="40" fontId="4" fillId="0" borderId="0" xfId="2" applyNumberFormat="1" applyFont="1" applyFill="1" applyBorder="1" applyAlignment="1">
      <alignment horizontal="center"/>
    </xf>
    <xf numFmtId="168" fontId="4" fillId="0" borderId="5" xfId="2" applyNumberFormat="1" applyFont="1" applyBorder="1" applyAlignment="1">
      <alignment horizontal="right" indent="2"/>
    </xf>
    <xf numFmtId="168" fontId="4" fillId="0" borderId="0" xfId="2" applyNumberFormat="1" applyFont="1" applyBorder="1" applyAlignment="1">
      <alignment horizontal="right" indent="1"/>
    </xf>
    <xf numFmtId="168" fontId="4" fillId="0" borderId="12" xfId="2" applyNumberFormat="1" applyFont="1" applyBorder="1" applyAlignment="1">
      <alignment horizontal="right" indent="1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Border="1"/>
    <xf numFmtId="0" fontId="13" fillId="5" borderId="13" xfId="2" applyFont="1" applyFill="1" applyBorder="1" applyAlignment="1">
      <alignment horizontal="right" indent="1"/>
    </xf>
    <xf numFmtId="0" fontId="13" fillId="5" borderId="14" xfId="2" applyFont="1" applyFill="1" applyBorder="1" applyAlignment="1">
      <alignment horizontal="center"/>
    </xf>
    <xf numFmtId="0" fontId="13" fillId="5" borderId="15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3" fillId="5" borderId="15" xfId="2" applyFont="1" applyFill="1" applyBorder="1"/>
    <xf numFmtId="0" fontId="13" fillId="5" borderId="14" xfId="2" applyFont="1" applyFill="1" applyBorder="1"/>
    <xf numFmtId="0" fontId="13" fillId="5" borderId="15" xfId="2" applyFont="1" applyFill="1" applyBorder="1" applyAlignment="1">
      <alignment horizontal="center" wrapText="1"/>
    </xf>
    <xf numFmtId="0" fontId="14" fillId="0" borderId="0" xfId="1" applyFont="1" applyAlignment="1">
      <alignment horizontal="center" vertical="center"/>
    </xf>
    <xf numFmtId="0" fontId="15" fillId="2" borderId="1" xfId="0" applyFont="1" applyFill="1" applyBorder="1" applyAlignment="1">
      <alignment horizontal="right" wrapText="1" indent="1"/>
    </xf>
    <xf numFmtId="0" fontId="15" fillId="3" borderId="2" xfId="0" applyFont="1" applyFill="1" applyBorder="1" applyAlignment="1">
      <alignment horizontal="right" wrapText="1" indent="1"/>
    </xf>
    <xf numFmtId="0" fontId="15" fillId="3" borderId="7" xfId="0" applyFont="1" applyFill="1" applyBorder="1" applyAlignment="1">
      <alignment horizontal="center" wrapText="1"/>
    </xf>
    <xf numFmtId="0" fontId="14" fillId="0" borderId="11" xfId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 wrapText="1"/>
    </xf>
    <xf numFmtId="0" fontId="4" fillId="4" borderId="7" xfId="0" applyFont="1" applyFill="1" applyBorder="1" applyAlignment="1">
      <alignment horizontal="center" wrapText="1"/>
    </xf>
    <xf numFmtId="0" fontId="16" fillId="0" borderId="0" xfId="1" applyFont="1" applyAlignment="1">
      <alignment horizontal="center" vertical="center"/>
    </xf>
    <xf numFmtId="0" fontId="13" fillId="5" borderId="16" xfId="2" applyFont="1" applyFill="1" applyBorder="1" applyAlignment="1">
      <alignment horizontal="right" wrapText="1" indent="1"/>
    </xf>
    <xf numFmtId="0" fontId="13" fillId="5" borderId="3" xfId="2" applyFont="1" applyFill="1" applyBorder="1" applyAlignment="1">
      <alignment horizontal="right" wrapText="1"/>
    </xf>
    <xf numFmtId="0" fontId="13" fillId="5" borderId="4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 wrapText="1"/>
    </xf>
    <xf numFmtId="0" fontId="17" fillId="5" borderId="3" xfId="2" applyFont="1" applyFill="1" applyBorder="1" applyAlignment="1">
      <alignment horizontal="left"/>
    </xf>
    <xf numFmtId="0" fontId="17" fillId="5" borderId="4" xfId="2" applyFont="1" applyFill="1" applyBorder="1" applyAlignment="1">
      <alignment horizontal="center" wrapText="1"/>
    </xf>
    <xf numFmtId="0" fontId="18" fillId="7" borderId="6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left" vertical="center"/>
    </xf>
    <xf numFmtId="0" fontId="21" fillId="8" borderId="6" xfId="4" applyFont="1" applyFill="1" applyBorder="1" applyAlignment="1">
      <alignment horizontal="center" vertical="center"/>
    </xf>
    <xf numFmtId="0" fontId="22" fillId="8" borderId="2" xfId="4" applyFont="1" applyFill="1" applyBorder="1" applyAlignment="1">
      <alignment horizontal="center" vertical="center"/>
    </xf>
    <xf numFmtId="0" fontId="21" fillId="8" borderId="7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21" fillId="8" borderId="16" xfId="4" applyFont="1" applyFill="1" applyBorder="1" applyAlignment="1">
      <alignment horizontal="center" vertical="center"/>
    </xf>
    <xf numFmtId="0" fontId="22" fillId="8" borderId="3" xfId="4" applyFont="1" applyFill="1" applyBorder="1" applyAlignment="1">
      <alignment horizontal="center" vertical="center"/>
    </xf>
    <xf numFmtId="0" fontId="21" fillId="8" borderId="4" xfId="4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1" applyFont="1"/>
    <xf numFmtId="0" fontId="16" fillId="0" borderId="0" xfId="1" applyFont="1"/>
    <xf numFmtId="0" fontId="24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0" fontId="3" fillId="0" borderId="0" xfId="4" applyFont="1"/>
    <xf numFmtId="0" fontId="24" fillId="0" borderId="0" xfId="4" applyFont="1" applyFill="1" applyBorder="1" applyAlignment="1">
      <alignment horizontal="center" vertical="center"/>
    </xf>
    <xf numFmtId="0" fontId="25" fillId="0" borderId="0" xfId="5" applyFont="1" applyBorder="1" applyAlignment="1">
      <alignment horizontal="center"/>
    </xf>
    <xf numFmtId="0" fontId="26" fillId="0" borderId="0" xfId="4" applyFont="1" applyAlignment="1">
      <alignment horizontal="left" vertical="center"/>
    </xf>
    <xf numFmtId="0" fontId="25" fillId="0" borderId="0" xfId="5" applyFont="1" applyFill="1" applyBorder="1" applyAlignment="1">
      <alignment horizontal="center"/>
    </xf>
    <xf numFmtId="0" fontId="27" fillId="0" borderId="0" xfId="2" applyFont="1" applyBorder="1" applyAlignment="1">
      <alignment horizontal="left"/>
    </xf>
    <xf numFmtId="0" fontId="28" fillId="6" borderId="0" xfId="0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48" fillId="0" borderId="0" xfId="2" applyFont="1" applyBorder="1" applyAlignment="1">
      <alignment horizontal="left"/>
    </xf>
  </cellXfs>
  <cellStyles count="5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"/>
    <cellStyle name="Comma 3" xfId="33"/>
    <cellStyle name="Comma 3 2" xfId="34"/>
    <cellStyle name="Currency 2" xfId="35"/>
    <cellStyle name="Default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3" xfId="48"/>
    <cellStyle name="Normal 4" xfId="49"/>
    <cellStyle name="Normal 5" xfId="50"/>
    <cellStyle name="Normal 6" xfId="51"/>
    <cellStyle name="Normal 7" xfId="52"/>
    <cellStyle name="Normal_01 - FIN chasum" xfId="2"/>
    <cellStyle name="Normal_11 - Q2  chasum old" xfId="1"/>
    <cellStyle name="Normal_11 - Q2  summaries" xfId="4"/>
    <cellStyle name="Normal_CHA99OCT" xfId="5"/>
    <cellStyle name="Note 2" xfId="53"/>
    <cellStyle name="Output 2" xfId="54"/>
    <cellStyle name="Percent 2" xfId="55"/>
    <cellStyle name="Title 2" xfId="56"/>
    <cellStyle name="Total 2" xfId="57"/>
    <cellStyle name="Warning Text 2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7/Q1/e/17%20-%20PROJe%20%20chasu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distrev"/>
      <sheetName val="distcheck"/>
      <sheetName val="charev"/>
      <sheetName val="chacheck"/>
      <sheetName val="chadetail"/>
      <sheetName val="statesum"/>
      <sheetName val="aidsum"/>
      <sheetName val="DORdata"/>
      <sheetName val="dorsum"/>
      <sheetName val="d16Q2"/>
      <sheetName val="dQ1a"/>
      <sheetName val="dQ1b"/>
      <sheetName val="dQ1c"/>
      <sheetName val="dQ1e"/>
      <sheetName val="c16Q3"/>
      <sheetName val="cQ1a"/>
      <sheetName val="cQb"/>
      <sheetName val="cQc"/>
      <sheetName val="cQe"/>
      <sheetName val="version notes"/>
      <sheetName val="files17"/>
    </sheetNames>
    <sheetDataSet>
      <sheetData sheetId="0" refreshError="1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  <cell r="L10">
            <v>1</v>
          </cell>
          <cell r="M10" t="str">
            <v>July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  <cell r="L11">
            <v>2</v>
          </cell>
          <cell r="M11" t="str">
            <v>August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  <cell r="L12">
            <v>3</v>
          </cell>
          <cell r="M12" t="str">
            <v>September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  <cell r="L13">
            <v>4</v>
          </cell>
          <cell r="M13" t="str">
            <v>October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  <cell r="L14">
            <v>5</v>
          </cell>
          <cell r="M14" t="str">
            <v>November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  <cell r="L15">
            <v>6</v>
          </cell>
          <cell r="M15" t="str">
            <v>December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  <cell r="L16">
            <v>7</v>
          </cell>
          <cell r="M16" t="str">
            <v>January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  <cell r="L17">
            <v>8</v>
          </cell>
          <cell r="M17" t="str">
            <v>Feburary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  <cell r="L18">
            <v>9</v>
          </cell>
          <cell r="M18" t="str">
            <v>March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  <cell r="L19">
            <v>10</v>
          </cell>
          <cell r="M19" t="str">
            <v>April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  <cell r="L20">
            <v>11</v>
          </cell>
          <cell r="M20" t="str">
            <v>May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 ROSLINDALE</v>
          </cell>
          <cell r="G21" t="str">
            <v>open</v>
          </cell>
          <cell r="L21">
            <v>12</v>
          </cell>
          <cell r="M21" t="str">
            <v>June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BROOKE MATTAPAN</v>
          </cell>
          <cell r="G33" t="str">
            <v>to fold into 428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>ABBY KELLEY FOSTER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446</v>
          </cell>
          <cell r="F36" t="str">
            <v>FOXBOROUGH REGIONAL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BROOKE EAST BOSTON</v>
          </cell>
          <cell r="G44" t="str">
            <v>to fold into 428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463</v>
          </cell>
          <cell r="F46" t="str">
            <v>KIPP ACADEMY BOSTON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464</v>
          </cell>
          <cell r="F47" t="str">
            <v>MARBLEHEAD COMMUNITY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466</v>
          </cell>
          <cell r="F48" t="str">
            <v>MARTHA'S VINEYARD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469</v>
          </cell>
          <cell r="F49" t="str">
            <v>MATCH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470</v>
          </cell>
          <cell r="F50" t="str">
            <v>MYSTIC VALLEY REGIONAL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474</v>
          </cell>
          <cell r="F51" t="str">
            <v>SIZER SCHOOL, A NORTH CENTRAL CHARTER ESSENTIAL SCHOOL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475</v>
          </cell>
          <cell r="F52" t="str">
            <v>DORCHESTER COLLEGIATE ACADEMY</v>
          </cell>
          <cell r="G52" t="str">
            <v>to close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478</v>
          </cell>
          <cell r="F53" t="str">
            <v>FRANCIS W. PARKER CHARTER ESSENTIAL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479</v>
          </cell>
          <cell r="F54" t="str">
            <v>PIONEER VALLEY PERFORMING ARTS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481</v>
          </cell>
          <cell r="F55" t="str">
            <v>BOSTON RENAISSANCE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482</v>
          </cell>
          <cell r="F56" t="str">
            <v>RIVER VALLEY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483</v>
          </cell>
          <cell r="F57" t="str">
            <v>RISING TIDE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484</v>
          </cell>
          <cell r="F58" t="str">
            <v>ROXBURY PREPARATORY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485</v>
          </cell>
          <cell r="F59" t="str">
            <v>SALEM ACADEMY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486</v>
          </cell>
          <cell r="F60" t="str">
            <v>SEVEN HILLS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487</v>
          </cell>
          <cell r="F61" t="str">
            <v>PROSPECT HILL ACADEMY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488</v>
          </cell>
          <cell r="F62" t="str">
            <v>SOUTH SHORE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489</v>
          </cell>
          <cell r="F63" t="str">
            <v>STURGIS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491</v>
          </cell>
          <cell r="F64" t="str">
            <v>ATLANTIS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492</v>
          </cell>
          <cell r="F65" t="str">
            <v>MARTIN LUTHER KING JR CS OF EXCELLENCE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493</v>
          </cell>
          <cell r="F66" t="str">
            <v>PHOENIX CHARTER ACADEMY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494</v>
          </cell>
          <cell r="F67" t="str">
            <v>PIONEER CS OF SCIENCE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496</v>
          </cell>
          <cell r="F68" t="str">
            <v>GLOBAL LEARNING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497</v>
          </cell>
          <cell r="F69" t="str">
            <v>PIONEER VALLEY CHINESE IMMERSION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498</v>
          </cell>
          <cell r="F70" t="str">
            <v>VERITAS PREPARATORY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499</v>
          </cell>
          <cell r="F71" t="str">
            <v>HAMPDEN CS OF SCIENCE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3501</v>
          </cell>
          <cell r="F72" t="str">
            <v>PAULO FREIRE SOCIAL JUSTICE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3502</v>
          </cell>
          <cell r="F73" t="str">
            <v>BAYSTATE ACADEMY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3503</v>
          </cell>
          <cell r="F74" t="str">
            <v>LOWELL COLLEGIATE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3504</v>
          </cell>
          <cell r="F75" t="str">
            <v>CITY ON A HILL - DUDLEY SQUARE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3506</v>
          </cell>
          <cell r="F76" t="str">
            <v>PIONEER CS OF SCIENCE II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3507</v>
          </cell>
          <cell r="F77" t="str">
            <v>CITY ON A HILL NEW BEDFORD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3508</v>
          </cell>
          <cell r="F78" t="str">
            <v>PHOENIX CHARTER ACADEMY SPRINGFIELD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3509</v>
          </cell>
          <cell r="F79" t="str">
            <v>ARGOSY COLLEGIATE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3510</v>
          </cell>
          <cell r="F80" t="str">
            <v>SPRINGFIELD PREPARATORY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3513</v>
          </cell>
          <cell r="F81" t="str">
            <v>NEW HEIGHTS CS OF BROCKTON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3514</v>
          </cell>
          <cell r="F82" t="str">
            <v>LIBERTAS ACADEMY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 refreshError="1"/>
      <sheetData sheetId="3">
        <row r="10">
          <cell r="A10">
            <v>1</v>
          </cell>
          <cell r="B10">
            <v>1</v>
          </cell>
          <cell r="C10" t="str">
            <v>ABINGTON</v>
          </cell>
          <cell r="D10">
            <v>40</v>
          </cell>
          <cell r="E10">
            <v>460833</v>
          </cell>
          <cell r="F10">
            <v>35720</v>
          </cell>
          <cell r="G10">
            <v>496553</v>
          </cell>
          <cell r="I10">
            <v>2046.5486028358432</v>
          </cell>
          <cell r="J10">
            <v>2.9237452806683713E-2</v>
          </cell>
          <cell r="K10">
            <v>35720</v>
          </cell>
          <cell r="L10">
            <v>37766.548602835843</v>
          </cell>
          <cell r="N10">
            <v>458786.45139716414</v>
          </cell>
          <cell r="P10">
            <v>0</v>
          </cell>
          <cell r="Q10">
            <v>2046.5486028358432</v>
          </cell>
          <cell r="R10">
            <v>35720</v>
          </cell>
          <cell r="S10">
            <v>37766.548602835843</v>
          </cell>
          <cell r="V10">
            <v>0</v>
          </cell>
          <cell r="W10">
            <v>1</v>
          </cell>
          <cell r="X10">
            <v>40</v>
          </cell>
          <cell r="Y10">
            <v>460833</v>
          </cell>
          <cell r="Z10">
            <v>0</v>
          </cell>
          <cell r="AA10">
            <v>460833</v>
          </cell>
          <cell r="AB10">
            <v>35720</v>
          </cell>
          <cell r="AC10">
            <v>496553</v>
          </cell>
          <cell r="AD10">
            <v>0</v>
          </cell>
          <cell r="AE10">
            <v>0</v>
          </cell>
          <cell r="AF10">
            <v>0</v>
          </cell>
          <cell r="AG10">
            <v>496553</v>
          </cell>
          <cell r="AI10">
            <v>1</v>
          </cell>
          <cell r="AJ10">
            <v>1</v>
          </cell>
          <cell r="AK10" t="str">
            <v>ABINGTON</v>
          </cell>
          <cell r="AL10">
            <v>460833</v>
          </cell>
          <cell r="AM10">
            <v>477472</v>
          </cell>
          <cell r="AN10">
            <v>0</v>
          </cell>
          <cell r="AO10">
            <v>9528.75</v>
          </cell>
          <cell r="AP10">
            <v>31270.75</v>
          </cell>
          <cell r="AQ10">
            <v>14519.5</v>
          </cell>
          <cell r="AR10">
            <v>5487.5</v>
          </cell>
          <cell r="AS10">
            <v>9191</v>
          </cell>
          <cell r="AT10">
            <v>0</v>
          </cell>
          <cell r="AU10">
            <v>69997.5</v>
          </cell>
          <cell r="AV10">
            <v>2046.5486028358432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0</v>
          </cell>
          <cell r="BO10">
            <v>0</v>
          </cell>
          <cell r="BU10">
            <v>0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0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484.75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0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0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223986</v>
          </cell>
          <cell r="F14">
            <v>15181</v>
          </cell>
          <cell r="G14">
            <v>239167</v>
          </cell>
          <cell r="I14">
            <v>5021.9105257874317</v>
          </cell>
          <cell r="J14">
            <v>0.13168165944364507</v>
          </cell>
          <cell r="K14">
            <v>15181</v>
          </cell>
          <cell r="L14">
            <v>20202.910525787433</v>
          </cell>
          <cell r="N14">
            <v>218964.08947421255</v>
          </cell>
          <cell r="P14">
            <v>0</v>
          </cell>
          <cell r="Q14">
            <v>5021.9105257874317</v>
          </cell>
          <cell r="R14">
            <v>15181</v>
          </cell>
          <cell r="S14">
            <v>20202.910525787433</v>
          </cell>
          <cell r="V14">
            <v>0</v>
          </cell>
          <cell r="W14">
            <v>5</v>
          </cell>
          <cell r="X14">
            <v>17</v>
          </cell>
          <cell r="Y14">
            <v>223986</v>
          </cell>
          <cell r="Z14">
            <v>0</v>
          </cell>
          <cell r="AA14">
            <v>223986</v>
          </cell>
          <cell r="AB14">
            <v>15181</v>
          </cell>
          <cell r="AC14">
            <v>239167</v>
          </cell>
          <cell r="AD14">
            <v>0</v>
          </cell>
          <cell r="AE14">
            <v>0</v>
          </cell>
          <cell r="AF14">
            <v>0</v>
          </cell>
          <cell r="AG14">
            <v>239167</v>
          </cell>
          <cell r="AI14">
            <v>5</v>
          </cell>
          <cell r="AJ14">
            <v>5</v>
          </cell>
          <cell r="AK14" t="str">
            <v>AGAWAM</v>
          </cell>
          <cell r="AL14">
            <v>223986</v>
          </cell>
          <cell r="AM14">
            <v>219441</v>
          </cell>
          <cell r="AN14">
            <v>4545</v>
          </cell>
          <cell r="AO14">
            <v>2220.5</v>
          </cell>
          <cell r="AP14">
            <v>17352.25</v>
          </cell>
          <cell r="AQ14">
            <v>6025</v>
          </cell>
          <cell r="AR14">
            <v>0</v>
          </cell>
          <cell r="AS14">
            <v>7994</v>
          </cell>
          <cell r="AT14">
            <v>0</v>
          </cell>
          <cell r="AU14">
            <v>38136.75</v>
          </cell>
          <cell r="AV14">
            <v>5021.9105257874317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4545</v>
          </cell>
          <cell r="BK14">
            <v>4545</v>
          </cell>
          <cell r="BL14">
            <v>0</v>
          </cell>
          <cell r="BN14">
            <v>0</v>
          </cell>
          <cell r="BO14">
            <v>0</v>
          </cell>
          <cell r="BU14">
            <v>0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0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578733</v>
          </cell>
          <cell r="F16">
            <v>48222</v>
          </cell>
          <cell r="G16">
            <v>626955</v>
          </cell>
          <cell r="I16">
            <v>5760.7269185636087</v>
          </cell>
          <cell r="J16">
            <v>7.766164044317643E-2</v>
          </cell>
          <cell r="K16">
            <v>48222</v>
          </cell>
          <cell r="L16">
            <v>53982.726918563611</v>
          </cell>
          <cell r="N16">
            <v>572972.2730814364</v>
          </cell>
          <cell r="P16">
            <v>0</v>
          </cell>
          <cell r="Q16">
            <v>5760.7269185636087</v>
          </cell>
          <cell r="R16">
            <v>48222</v>
          </cell>
          <cell r="S16">
            <v>53982.726918563611</v>
          </cell>
          <cell r="V16">
            <v>0</v>
          </cell>
          <cell r="W16">
            <v>7</v>
          </cell>
          <cell r="X16">
            <v>54</v>
          </cell>
          <cell r="Y16">
            <v>578733</v>
          </cell>
          <cell r="Z16">
            <v>0</v>
          </cell>
          <cell r="AA16">
            <v>578733</v>
          </cell>
          <cell r="AB16">
            <v>48222</v>
          </cell>
          <cell r="AC16">
            <v>626955</v>
          </cell>
          <cell r="AD16">
            <v>0</v>
          </cell>
          <cell r="AE16">
            <v>0</v>
          </cell>
          <cell r="AF16">
            <v>0</v>
          </cell>
          <cell r="AG16">
            <v>626955</v>
          </cell>
          <cell r="AI16">
            <v>7</v>
          </cell>
          <cell r="AJ16">
            <v>7</v>
          </cell>
          <cell r="AK16" t="str">
            <v>AMESBURY</v>
          </cell>
          <cell r="AL16">
            <v>578733</v>
          </cell>
          <cell r="AM16">
            <v>592014</v>
          </cell>
          <cell r="AN16">
            <v>0</v>
          </cell>
          <cell r="AO16">
            <v>26822</v>
          </cell>
          <cell r="AP16">
            <v>0</v>
          </cell>
          <cell r="AQ16">
            <v>0</v>
          </cell>
          <cell r="AR16">
            <v>20828.75</v>
          </cell>
          <cell r="AS16">
            <v>26526.5</v>
          </cell>
          <cell r="AT16">
            <v>0</v>
          </cell>
          <cell r="AU16">
            <v>74177.25</v>
          </cell>
          <cell r="AV16">
            <v>5760.7269185636087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O16">
            <v>0</v>
          </cell>
          <cell r="BU16">
            <v>0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87</v>
          </cell>
          <cell r="E17">
            <v>1545745</v>
          </cell>
          <cell r="F17">
            <v>77691</v>
          </cell>
          <cell r="G17">
            <v>1623436</v>
          </cell>
          <cell r="I17">
            <v>107696.73800754873</v>
          </cell>
          <cell r="J17">
            <v>0.33547067543178744</v>
          </cell>
          <cell r="K17">
            <v>77691</v>
          </cell>
          <cell r="L17">
            <v>185387.73800754873</v>
          </cell>
          <cell r="N17">
            <v>1438048.2619924513</v>
          </cell>
          <cell r="P17">
            <v>0</v>
          </cell>
          <cell r="Q17">
            <v>107696.73800754873</v>
          </cell>
          <cell r="R17">
            <v>77691</v>
          </cell>
          <cell r="S17">
            <v>185387.73800754873</v>
          </cell>
          <cell r="V17">
            <v>0</v>
          </cell>
          <cell r="W17">
            <v>8</v>
          </cell>
          <cell r="X17">
            <v>87</v>
          </cell>
          <cell r="Y17">
            <v>1545745</v>
          </cell>
          <cell r="Z17">
            <v>0</v>
          </cell>
          <cell r="AA17">
            <v>1545745</v>
          </cell>
          <cell r="AB17">
            <v>77691</v>
          </cell>
          <cell r="AC17">
            <v>1623436</v>
          </cell>
          <cell r="AD17">
            <v>0</v>
          </cell>
          <cell r="AE17">
            <v>0</v>
          </cell>
          <cell r="AF17">
            <v>0</v>
          </cell>
          <cell r="AG17">
            <v>1623436</v>
          </cell>
          <cell r="AI17">
            <v>8</v>
          </cell>
          <cell r="AJ17">
            <v>8</v>
          </cell>
          <cell r="AK17" t="str">
            <v>AMHERST</v>
          </cell>
          <cell r="AL17">
            <v>1545745</v>
          </cell>
          <cell r="AM17">
            <v>1447794</v>
          </cell>
          <cell r="AN17">
            <v>97951</v>
          </cell>
          <cell r="AO17">
            <v>45376.25</v>
          </cell>
          <cell r="AP17">
            <v>69685.5</v>
          </cell>
          <cell r="AQ17">
            <v>39206.75</v>
          </cell>
          <cell r="AR17">
            <v>27995.5</v>
          </cell>
          <cell r="AS17">
            <v>40816.75</v>
          </cell>
          <cell r="AT17">
            <v>0</v>
          </cell>
          <cell r="AU17">
            <v>321031.75</v>
          </cell>
          <cell r="AV17">
            <v>107696.73800754873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97951</v>
          </cell>
          <cell r="BK17">
            <v>97951</v>
          </cell>
          <cell r="BL17">
            <v>0</v>
          </cell>
          <cell r="BN17">
            <v>0</v>
          </cell>
          <cell r="BO17">
            <v>0</v>
          </cell>
          <cell r="BU17">
            <v>0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9</v>
          </cell>
          <cell r="E18">
            <v>144811</v>
          </cell>
          <cell r="F18">
            <v>8037</v>
          </cell>
          <cell r="G18">
            <v>152848</v>
          </cell>
          <cell r="I18">
            <v>5593.4162679946339</v>
          </cell>
          <cell r="J18">
            <v>0.13357411983270767</v>
          </cell>
          <cell r="K18">
            <v>8037</v>
          </cell>
          <cell r="L18">
            <v>13630.416267994635</v>
          </cell>
          <cell r="N18">
            <v>139217.58373200535</v>
          </cell>
          <cell r="P18">
            <v>0</v>
          </cell>
          <cell r="Q18">
            <v>5593.4162679946339</v>
          </cell>
          <cell r="R18">
            <v>8037</v>
          </cell>
          <cell r="S18">
            <v>13630.416267994635</v>
          </cell>
          <cell r="V18">
            <v>0</v>
          </cell>
          <cell r="W18">
            <v>9</v>
          </cell>
          <cell r="X18">
            <v>9</v>
          </cell>
          <cell r="Y18">
            <v>144811</v>
          </cell>
          <cell r="Z18">
            <v>0</v>
          </cell>
          <cell r="AA18">
            <v>144811</v>
          </cell>
          <cell r="AB18">
            <v>8037</v>
          </cell>
          <cell r="AC18">
            <v>152848</v>
          </cell>
          <cell r="AD18">
            <v>0</v>
          </cell>
          <cell r="AE18">
            <v>0</v>
          </cell>
          <cell r="AF18">
            <v>0</v>
          </cell>
          <cell r="AG18">
            <v>152848</v>
          </cell>
          <cell r="AI18">
            <v>9</v>
          </cell>
          <cell r="AJ18">
            <v>9</v>
          </cell>
          <cell r="AK18" t="str">
            <v>ANDOVER</v>
          </cell>
          <cell r="AL18">
            <v>144811</v>
          </cell>
          <cell r="AM18">
            <v>196363</v>
          </cell>
          <cell r="AN18">
            <v>0</v>
          </cell>
          <cell r="AO18">
            <v>26043</v>
          </cell>
          <cell r="AP18">
            <v>9204.5</v>
          </cell>
          <cell r="AQ18">
            <v>6627.5</v>
          </cell>
          <cell r="AR18">
            <v>0</v>
          </cell>
          <cell r="AS18">
            <v>0</v>
          </cell>
          <cell r="AT18">
            <v>0</v>
          </cell>
          <cell r="AU18">
            <v>41875</v>
          </cell>
          <cell r="AV18">
            <v>5593.4162679946339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U18">
            <v>0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12</v>
          </cell>
          <cell r="E19">
            <v>165325</v>
          </cell>
          <cell r="F19">
            <v>10716</v>
          </cell>
          <cell r="G19">
            <v>176041</v>
          </cell>
          <cell r="I19">
            <v>66184</v>
          </cell>
          <cell r="J19">
            <v>0.69161759557759328</v>
          </cell>
          <cell r="K19">
            <v>10716</v>
          </cell>
          <cell r="L19">
            <v>76900</v>
          </cell>
          <cell r="N19">
            <v>99141</v>
          </cell>
          <cell r="P19">
            <v>0</v>
          </cell>
          <cell r="Q19">
            <v>66184</v>
          </cell>
          <cell r="R19">
            <v>10716</v>
          </cell>
          <cell r="S19">
            <v>76900</v>
          </cell>
          <cell r="V19">
            <v>0</v>
          </cell>
          <cell r="W19">
            <v>10</v>
          </cell>
          <cell r="X19">
            <v>12</v>
          </cell>
          <cell r="Y19">
            <v>165325</v>
          </cell>
          <cell r="Z19">
            <v>0</v>
          </cell>
          <cell r="AA19">
            <v>165325</v>
          </cell>
          <cell r="AB19">
            <v>10716</v>
          </cell>
          <cell r="AC19">
            <v>176041</v>
          </cell>
          <cell r="AD19">
            <v>0</v>
          </cell>
          <cell r="AE19">
            <v>0</v>
          </cell>
          <cell r="AF19">
            <v>0</v>
          </cell>
          <cell r="AG19">
            <v>176041</v>
          </cell>
          <cell r="AI19">
            <v>10</v>
          </cell>
          <cell r="AJ19">
            <v>10</v>
          </cell>
          <cell r="AK19" t="str">
            <v>ARLINGTON</v>
          </cell>
          <cell r="AL19">
            <v>165325</v>
          </cell>
          <cell r="AM19">
            <v>99141</v>
          </cell>
          <cell r="AN19">
            <v>66184</v>
          </cell>
          <cell r="AO19">
            <v>0</v>
          </cell>
          <cell r="AP19">
            <v>0</v>
          </cell>
          <cell r="AQ19">
            <v>0</v>
          </cell>
          <cell r="AR19">
            <v>21184</v>
          </cell>
          <cell r="AS19">
            <v>8326.5</v>
          </cell>
          <cell r="AT19">
            <v>0</v>
          </cell>
          <cell r="AU19">
            <v>95694.5</v>
          </cell>
          <cell r="AV19">
            <v>66184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66184</v>
          </cell>
          <cell r="BK19">
            <v>66184</v>
          </cell>
          <cell r="BL19">
            <v>0</v>
          </cell>
          <cell r="BN19">
            <v>0</v>
          </cell>
          <cell r="BO19">
            <v>0</v>
          </cell>
          <cell r="BU19">
            <v>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0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0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0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55</v>
          </cell>
          <cell r="E23">
            <v>665391</v>
          </cell>
          <cell r="F23">
            <v>49115</v>
          </cell>
          <cell r="G23">
            <v>714506</v>
          </cell>
          <cell r="I23">
            <v>0</v>
          </cell>
          <cell r="J23">
            <v>0</v>
          </cell>
          <cell r="K23">
            <v>49115</v>
          </cell>
          <cell r="L23">
            <v>49115</v>
          </cell>
          <cell r="N23">
            <v>665391</v>
          </cell>
          <cell r="P23">
            <v>0</v>
          </cell>
          <cell r="Q23">
            <v>0</v>
          </cell>
          <cell r="R23">
            <v>49115</v>
          </cell>
          <cell r="S23">
            <v>49115</v>
          </cell>
          <cell r="V23">
            <v>0</v>
          </cell>
          <cell r="W23">
            <v>14</v>
          </cell>
          <cell r="X23">
            <v>55</v>
          </cell>
          <cell r="Y23">
            <v>665391</v>
          </cell>
          <cell r="Z23">
            <v>0</v>
          </cell>
          <cell r="AA23">
            <v>665391</v>
          </cell>
          <cell r="AB23">
            <v>49115</v>
          </cell>
          <cell r="AC23">
            <v>714506</v>
          </cell>
          <cell r="AD23">
            <v>0</v>
          </cell>
          <cell r="AE23">
            <v>0</v>
          </cell>
          <cell r="AF23">
            <v>0</v>
          </cell>
          <cell r="AG23">
            <v>714506</v>
          </cell>
          <cell r="AI23">
            <v>14</v>
          </cell>
          <cell r="AJ23">
            <v>14</v>
          </cell>
          <cell r="AK23" t="str">
            <v>ASHLAND</v>
          </cell>
          <cell r="AL23">
            <v>665391</v>
          </cell>
          <cell r="AM23">
            <v>839577</v>
          </cell>
          <cell r="AN23">
            <v>0</v>
          </cell>
          <cell r="AO23">
            <v>0</v>
          </cell>
          <cell r="AP23">
            <v>1351.75</v>
          </cell>
          <cell r="AQ23">
            <v>31181.5</v>
          </cell>
          <cell r="AR23">
            <v>21500</v>
          </cell>
          <cell r="AS23">
            <v>7716.25</v>
          </cell>
          <cell r="AT23">
            <v>0</v>
          </cell>
          <cell r="AU23">
            <v>61749.5</v>
          </cell>
          <cell r="AV23">
            <v>0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U23">
            <v>0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0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304</v>
          </cell>
          <cell r="E25">
            <v>2855525</v>
          </cell>
          <cell r="F25">
            <v>271472</v>
          </cell>
          <cell r="G25">
            <v>3126997</v>
          </cell>
          <cell r="I25">
            <v>689</v>
          </cell>
          <cell r="J25">
            <v>5.9722709798771742E-3</v>
          </cell>
          <cell r="K25">
            <v>271472</v>
          </cell>
          <cell r="L25">
            <v>272161</v>
          </cell>
          <cell r="N25">
            <v>2854836</v>
          </cell>
          <cell r="P25">
            <v>0</v>
          </cell>
          <cell r="Q25">
            <v>689</v>
          </cell>
          <cell r="R25">
            <v>271472</v>
          </cell>
          <cell r="S25">
            <v>272161</v>
          </cell>
          <cell r="V25">
            <v>0</v>
          </cell>
          <cell r="W25">
            <v>16</v>
          </cell>
          <cell r="X25">
            <v>304</v>
          </cell>
          <cell r="Y25">
            <v>2855525</v>
          </cell>
          <cell r="Z25">
            <v>0</v>
          </cell>
          <cell r="AA25">
            <v>2855525</v>
          </cell>
          <cell r="AB25">
            <v>271472</v>
          </cell>
          <cell r="AC25">
            <v>3126997</v>
          </cell>
          <cell r="AD25">
            <v>0</v>
          </cell>
          <cell r="AE25">
            <v>0</v>
          </cell>
          <cell r="AF25">
            <v>0</v>
          </cell>
          <cell r="AG25">
            <v>3126997</v>
          </cell>
          <cell r="AI25">
            <v>16</v>
          </cell>
          <cell r="AJ25">
            <v>16</v>
          </cell>
          <cell r="AK25" t="str">
            <v>ATTLEBORO</v>
          </cell>
          <cell r="AL25">
            <v>2855525</v>
          </cell>
          <cell r="AM25">
            <v>2854836</v>
          </cell>
          <cell r="AN25">
            <v>689</v>
          </cell>
          <cell r="AO25">
            <v>0</v>
          </cell>
          <cell r="AP25">
            <v>0</v>
          </cell>
          <cell r="AQ25">
            <v>45582.5</v>
          </cell>
          <cell r="AR25">
            <v>48643.5</v>
          </cell>
          <cell r="AS25">
            <v>20451.5</v>
          </cell>
          <cell r="AT25">
            <v>0</v>
          </cell>
          <cell r="AU25">
            <v>115366.5</v>
          </cell>
          <cell r="AV25">
            <v>689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689</v>
          </cell>
          <cell r="BK25">
            <v>689</v>
          </cell>
          <cell r="BL25">
            <v>0</v>
          </cell>
          <cell r="BN25">
            <v>0</v>
          </cell>
          <cell r="BO25">
            <v>0</v>
          </cell>
          <cell r="BU25">
            <v>0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</v>
          </cell>
          <cell r="E26">
            <v>158604</v>
          </cell>
          <cell r="F26">
            <v>10716</v>
          </cell>
          <cell r="G26">
            <v>169320</v>
          </cell>
          <cell r="I26">
            <v>0</v>
          </cell>
          <cell r="J26">
            <v>0</v>
          </cell>
          <cell r="K26">
            <v>10716</v>
          </cell>
          <cell r="L26">
            <v>10716</v>
          </cell>
          <cell r="N26">
            <v>158604</v>
          </cell>
          <cell r="P26">
            <v>0</v>
          </cell>
          <cell r="Q26">
            <v>0</v>
          </cell>
          <cell r="R26">
            <v>10716</v>
          </cell>
          <cell r="S26">
            <v>10716</v>
          </cell>
          <cell r="V26">
            <v>0</v>
          </cell>
          <cell r="W26">
            <v>17</v>
          </cell>
          <cell r="X26">
            <v>12</v>
          </cell>
          <cell r="Y26">
            <v>158604</v>
          </cell>
          <cell r="Z26">
            <v>0</v>
          </cell>
          <cell r="AA26">
            <v>158604</v>
          </cell>
          <cell r="AB26">
            <v>10716</v>
          </cell>
          <cell r="AC26">
            <v>169320</v>
          </cell>
          <cell r="AD26">
            <v>0</v>
          </cell>
          <cell r="AE26">
            <v>0</v>
          </cell>
          <cell r="AF26">
            <v>0</v>
          </cell>
          <cell r="AG26">
            <v>169320</v>
          </cell>
          <cell r="AI26">
            <v>17</v>
          </cell>
          <cell r="AJ26">
            <v>17</v>
          </cell>
          <cell r="AK26" t="str">
            <v>AUBURN</v>
          </cell>
          <cell r="AL26">
            <v>158604</v>
          </cell>
          <cell r="AM26">
            <v>190965</v>
          </cell>
          <cell r="AN26">
            <v>0</v>
          </cell>
          <cell r="AO26">
            <v>0</v>
          </cell>
          <cell r="AP26">
            <v>0</v>
          </cell>
          <cell r="AQ26">
            <v>15722.25</v>
          </cell>
          <cell r="AR26">
            <v>0</v>
          </cell>
          <cell r="AS26">
            <v>0</v>
          </cell>
          <cell r="AT26">
            <v>0</v>
          </cell>
          <cell r="AU26">
            <v>15722.25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0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175870</v>
          </cell>
          <cell r="F27">
            <v>8930</v>
          </cell>
          <cell r="G27">
            <v>184800</v>
          </cell>
          <cell r="I27">
            <v>48789.248473731408</v>
          </cell>
          <cell r="J27">
            <v>0.63711834304541004</v>
          </cell>
          <cell r="K27">
            <v>8930</v>
          </cell>
          <cell r="L27">
            <v>57719.248473731408</v>
          </cell>
          <cell r="N27">
            <v>127080.75152626859</v>
          </cell>
          <cell r="P27">
            <v>0</v>
          </cell>
          <cell r="Q27">
            <v>48789.248473731408</v>
          </cell>
          <cell r="R27">
            <v>8930</v>
          </cell>
          <cell r="S27">
            <v>57719.248473731408</v>
          </cell>
          <cell r="V27">
            <v>0</v>
          </cell>
          <cell r="W27">
            <v>18</v>
          </cell>
          <cell r="X27">
            <v>10</v>
          </cell>
          <cell r="Y27">
            <v>175870</v>
          </cell>
          <cell r="Z27">
            <v>0</v>
          </cell>
          <cell r="AA27">
            <v>175870</v>
          </cell>
          <cell r="AB27">
            <v>8930</v>
          </cell>
          <cell r="AC27">
            <v>184800</v>
          </cell>
          <cell r="AD27">
            <v>0</v>
          </cell>
          <cell r="AE27">
            <v>0</v>
          </cell>
          <cell r="AF27">
            <v>0</v>
          </cell>
          <cell r="AG27">
            <v>184800</v>
          </cell>
          <cell r="AI27">
            <v>18</v>
          </cell>
          <cell r="AJ27">
            <v>18</v>
          </cell>
          <cell r="AK27" t="str">
            <v>AVON</v>
          </cell>
          <cell r="AL27">
            <v>175870</v>
          </cell>
          <cell r="AM27">
            <v>132804</v>
          </cell>
          <cell r="AN27">
            <v>43066</v>
          </cell>
          <cell r="AO27">
            <v>26647.5</v>
          </cell>
          <cell r="AP27">
            <v>0</v>
          </cell>
          <cell r="AQ27">
            <v>6864.5</v>
          </cell>
          <cell r="AR27">
            <v>0</v>
          </cell>
          <cell r="AS27">
            <v>0</v>
          </cell>
          <cell r="AT27">
            <v>0</v>
          </cell>
          <cell r="AU27">
            <v>76578</v>
          </cell>
          <cell r="AV27">
            <v>48789.248473731408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43066</v>
          </cell>
          <cell r="BK27">
            <v>43066</v>
          </cell>
          <cell r="BL27">
            <v>0</v>
          </cell>
          <cell r="BN27">
            <v>0</v>
          </cell>
          <cell r="BO27">
            <v>0</v>
          </cell>
          <cell r="BU27">
            <v>0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0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226</v>
          </cell>
          <cell r="E29">
            <v>2813426</v>
          </cell>
          <cell r="F29">
            <v>201818</v>
          </cell>
          <cell r="G29">
            <v>3015244</v>
          </cell>
          <cell r="I29">
            <v>70803.039031496359</v>
          </cell>
          <cell r="J29">
            <v>0.14161436250319914</v>
          </cell>
          <cell r="K29">
            <v>201818</v>
          </cell>
          <cell r="L29">
            <v>272621.03903149639</v>
          </cell>
          <cell r="N29">
            <v>2742622.9609685037</v>
          </cell>
          <cell r="P29">
            <v>0</v>
          </cell>
          <cell r="Q29">
            <v>70803.039031496359</v>
          </cell>
          <cell r="R29">
            <v>201818</v>
          </cell>
          <cell r="S29">
            <v>272621.03903149639</v>
          </cell>
          <cell r="V29">
            <v>0</v>
          </cell>
          <cell r="W29">
            <v>20</v>
          </cell>
          <cell r="X29">
            <v>226</v>
          </cell>
          <cell r="Y29">
            <v>2813426</v>
          </cell>
          <cell r="Z29">
            <v>0</v>
          </cell>
          <cell r="AA29">
            <v>2813426</v>
          </cell>
          <cell r="AB29">
            <v>201818</v>
          </cell>
          <cell r="AC29">
            <v>3015244</v>
          </cell>
          <cell r="AD29">
            <v>0</v>
          </cell>
          <cell r="AE29">
            <v>0</v>
          </cell>
          <cell r="AF29">
            <v>0</v>
          </cell>
          <cell r="AG29">
            <v>3015244</v>
          </cell>
          <cell r="AI29">
            <v>20</v>
          </cell>
          <cell r="AJ29">
            <v>20</v>
          </cell>
          <cell r="AK29" t="str">
            <v>BARNSTABLE</v>
          </cell>
          <cell r="AL29">
            <v>2813426</v>
          </cell>
          <cell r="AM29">
            <v>2760930</v>
          </cell>
          <cell r="AN29">
            <v>52496</v>
          </cell>
          <cell r="AO29">
            <v>85237.75</v>
          </cell>
          <cell r="AP29">
            <v>79475.5</v>
          </cell>
          <cell r="AQ29">
            <v>78220.25</v>
          </cell>
          <cell r="AR29">
            <v>80478</v>
          </cell>
          <cell r="AS29">
            <v>124063.25</v>
          </cell>
          <cell r="AT29">
            <v>0</v>
          </cell>
          <cell r="AU29">
            <v>499970.75</v>
          </cell>
          <cell r="AV29">
            <v>70803.039031496359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52496</v>
          </cell>
          <cell r="BK29">
            <v>52496</v>
          </cell>
          <cell r="BL29">
            <v>0</v>
          </cell>
          <cell r="BN29">
            <v>0</v>
          </cell>
          <cell r="BO29">
            <v>0</v>
          </cell>
          <cell r="BU29">
            <v>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0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0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27228</v>
          </cell>
          <cell r="F32">
            <v>1786</v>
          </cell>
          <cell r="G32">
            <v>29014</v>
          </cell>
          <cell r="I32">
            <v>46</v>
          </cell>
          <cell r="J32">
            <v>4.3830395426393519E-3</v>
          </cell>
          <cell r="K32">
            <v>1786</v>
          </cell>
          <cell r="L32">
            <v>1832</v>
          </cell>
          <cell r="N32">
            <v>27182</v>
          </cell>
          <cell r="P32">
            <v>0</v>
          </cell>
          <cell r="Q32">
            <v>46</v>
          </cell>
          <cell r="R32">
            <v>1786</v>
          </cell>
          <cell r="S32">
            <v>1832</v>
          </cell>
          <cell r="V32">
            <v>0</v>
          </cell>
          <cell r="W32">
            <v>23</v>
          </cell>
          <cell r="X32">
            <v>2</v>
          </cell>
          <cell r="Y32">
            <v>27228</v>
          </cell>
          <cell r="Z32">
            <v>0</v>
          </cell>
          <cell r="AA32">
            <v>27228</v>
          </cell>
          <cell r="AB32">
            <v>1786</v>
          </cell>
          <cell r="AC32">
            <v>29014</v>
          </cell>
          <cell r="AD32">
            <v>0</v>
          </cell>
          <cell r="AE32">
            <v>0</v>
          </cell>
          <cell r="AF32">
            <v>0</v>
          </cell>
          <cell r="AG32">
            <v>29014</v>
          </cell>
          <cell r="AI32">
            <v>23</v>
          </cell>
          <cell r="AJ32">
            <v>23</v>
          </cell>
          <cell r="AK32" t="str">
            <v>BEDFORD</v>
          </cell>
          <cell r="AL32">
            <v>27228</v>
          </cell>
          <cell r="AM32">
            <v>27182</v>
          </cell>
          <cell r="AN32">
            <v>46</v>
          </cell>
          <cell r="AO32">
            <v>0</v>
          </cell>
          <cell r="AP32">
            <v>0</v>
          </cell>
          <cell r="AQ32">
            <v>0</v>
          </cell>
          <cell r="AR32">
            <v>10449</v>
          </cell>
          <cell r="AS32">
            <v>0</v>
          </cell>
          <cell r="AT32">
            <v>0</v>
          </cell>
          <cell r="AU32">
            <v>10495</v>
          </cell>
          <cell r="AV32">
            <v>46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46</v>
          </cell>
          <cell r="BK32">
            <v>46</v>
          </cell>
          <cell r="BL32">
            <v>0</v>
          </cell>
          <cell r="BN32">
            <v>0</v>
          </cell>
          <cell r="BO32">
            <v>0</v>
          </cell>
          <cell r="BU32">
            <v>0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56</v>
          </cell>
          <cell r="E33">
            <v>624628</v>
          </cell>
          <cell r="F33">
            <v>50008</v>
          </cell>
          <cell r="G33">
            <v>674636</v>
          </cell>
          <cell r="I33">
            <v>104978.74143611129</v>
          </cell>
          <cell r="J33">
            <v>0.57798128853224295</v>
          </cell>
          <cell r="K33">
            <v>50008</v>
          </cell>
          <cell r="L33">
            <v>154986.74143611128</v>
          </cell>
          <cell r="N33">
            <v>519649.25856388872</v>
          </cell>
          <cell r="P33">
            <v>0</v>
          </cell>
          <cell r="Q33">
            <v>104978.74143611129</v>
          </cell>
          <cell r="R33">
            <v>50008</v>
          </cell>
          <cell r="S33">
            <v>154986.74143611128</v>
          </cell>
          <cell r="V33">
            <v>0</v>
          </cell>
          <cell r="W33">
            <v>24</v>
          </cell>
          <cell r="X33">
            <v>56</v>
          </cell>
          <cell r="Y33">
            <v>624628</v>
          </cell>
          <cell r="Z33">
            <v>0</v>
          </cell>
          <cell r="AA33">
            <v>624628</v>
          </cell>
          <cell r="AB33">
            <v>50008</v>
          </cell>
          <cell r="AC33">
            <v>674636</v>
          </cell>
          <cell r="AD33">
            <v>0</v>
          </cell>
          <cell r="AE33">
            <v>0</v>
          </cell>
          <cell r="AF33">
            <v>0</v>
          </cell>
          <cell r="AG33">
            <v>674636</v>
          </cell>
          <cell r="AI33">
            <v>24</v>
          </cell>
          <cell r="AJ33">
            <v>24</v>
          </cell>
          <cell r="AK33" t="str">
            <v>BELCHERTOWN</v>
          </cell>
          <cell r="AL33">
            <v>624628</v>
          </cell>
          <cell r="AM33">
            <v>521921</v>
          </cell>
          <cell r="AN33">
            <v>102707</v>
          </cell>
          <cell r="AO33">
            <v>10577.25</v>
          </cell>
          <cell r="AP33">
            <v>18376.75</v>
          </cell>
          <cell r="AQ33">
            <v>32858.75</v>
          </cell>
          <cell r="AR33">
            <v>8497.5</v>
          </cell>
          <cell r="AS33">
            <v>8612.75</v>
          </cell>
          <cell r="AT33">
            <v>0</v>
          </cell>
          <cell r="AU33">
            <v>181630</v>
          </cell>
          <cell r="AV33">
            <v>104978.74143611129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102707</v>
          </cell>
          <cell r="BK33">
            <v>102707</v>
          </cell>
          <cell r="BL33">
            <v>0</v>
          </cell>
          <cell r="BN33">
            <v>0</v>
          </cell>
          <cell r="BO33">
            <v>0</v>
          </cell>
          <cell r="BU33">
            <v>0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24</v>
          </cell>
          <cell r="E34">
            <v>261288</v>
          </cell>
          <cell r="F34">
            <v>21432</v>
          </cell>
          <cell r="G34">
            <v>282720</v>
          </cell>
          <cell r="I34">
            <v>200808</v>
          </cell>
          <cell r="J34">
            <v>0.97443543348639161</v>
          </cell>
          <cell r="K34">
            <v>21432</v>
          </cell>
          <cell r="L34">
            <v>222240</v>
          </cell>
          <cell r="N34">
            <v>60480</v>
          </cell>
          <cell r="P34">
            <v>0</v>
          </cell>
          <cell r="Q34">
            <v>200808</v>
          </cell>
          <cell r="R34">
            <v>21432</v>
          </cell>
          <cell r="S34">
            <v>222240</v>
          </cell>
          <cell r="V34">
            <v>0</v>
          </cell>
          <cell r="W34">
            <v>25</v>
          </cell>
          <cell r="X34">
            <v>24</v>
          </cell>
          <cell r="Y34">
            <v>261288</v>
          </cell>
          <cell r="Z34">
            <v>0</v>
          </cell>
          <cell r="AA34">
            <v>261288</v>
          </cell>
          <cell r="AB34">
            <v>21432</v>
          </cell>
          <cell r="AC34">
            <v>282720</v>
          </cell>
          <cell r="AD34">
            <v>0</v>
          </cell>
          <cell r="AE34">
            <v>0</v>
          </cell>
          <cell r="AF34">
            <v>0</v>
          </cell>
          <cell r="AG34">
            <v>282720</v>
          </cell>
          <cell r="AI34">
            <v>25</v>
          </cell>
          <cell r="AJ34">
            <v>25</v>
          </cell>
          <cell r="AK34" t="str">
            <v>BELLINGHAM</v>
          </cell>
          <cell r="AL34">
            <v>261288</v>
          </cell>
          <cell r="AM34">
            <v>60480</v>
          </cell>
          <cell r="AN34">
            <v>200808</v>
          </cell>
          <cell r="AO34">
            <v>0</v>
          </cell>
          <cell r="AP34">
            <v>0</v>
          </cell>
          <cell r="AQ34">
            <v>5268.25</v>
          </cell>
          <cell r="AR34">
            <v>0</v>
          </cell>
          <cell r="AS34">
            <v>0</v>
          </cell>
          <cell r="AT34">
            <v>0</v>
          </cell>
          <cell r="AU34">
            <v>206076.25</v>
          </cell>
          <cell r="AV34">
            <v>200808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200808</v>
          </cell>
          <cell r="BK34">
            <v>200808</v>
          </cell>
          <cell r="BL34">
            <v>0</v>
          </cell>
          <cell r="BN34">
            <v>0</v>
          </cell>
          <cell r="BO34">
            <v>0</v>
          </cell>
          <cell r="BU34">
            <v>0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34030</v>
          </cell>
          <cell r="F35">
            <v>1786</v>
          </cell>
          <cell r="G35">
            <v>35816</v>
          </cell>
          <cell r="I35">
            <v>3029.7256436598841</v>
          </cell>
          <cell r="J35">
            <v>0.29719217653243257</v>
          </cell>
          <cell r="K35">
            <v>1786</v>
          </cell>
          <cell r="L35">
            <v>4815.7256436598836</v>
          </cell>
          <cell r="N35">
            <v>31000.274356340116</v>
          </cell>
          <cell r="P35">
            <v>0</v>
          </cell>
          <cell r="Q35">
            <v>3029.7256436598841</v>
          </cell>
          <cell r="R35">
            <v>1786</v>
          </cell>
          <cell r="S35">
            <v>4815.7256436598836</v>
          </cell>
          <cell r="V35">
            <v>0</v>
          </cell>
          <cell r="W35">
            <v>26</v>
          </cell>
          <cell r="X35">
            <v>2</v>
          </cell>
          <cell r="Y35">
            <v>34030</v>
          </cell>
          <cell r="Z35">
            <v>0</v>
          </cell>
          <cell r="AA35">
            <v>34030</v>
          </cell>
          <cell r="AB35">
            <v>1786</v>
          </cell>
          <cell r="AC35">
            <v>35816</v>
          </cell>
          <cell r="AD35">
            <v>0</v>
          </cell>
          <cell r="AE35">
            <v>0</v>
          </cell>
          <cell r="AF35">
            <v>0</v>
          </cell>
          <cell r="AG35">
            <v>35816</v>
          </cell>
          <cell r="AI35">
            <v>26</v>
          </cell>
          <cell r="AJ35">
            <v>26</v>
          </cell>
          <cell r="AK35" t="str">
            <v>BELMONT</v>
          </cell>
          <cell r="AL35">
            <v>34030</v>
          </cell>
          <cell r="AM35">
            <v>31146</v>
          </cell>
          <cell r="AN35">
            <v>2884</v>
          </cell>
          <cell r="AO35">
            <v>678.5</v>
          </cell>
          <cell r="AP35">
            <v>0</v>
          </cell>
          <cell r="AQ35">
            <v>4543.25</v>
          </cell>
          <cell r="AR35">
            <v>1924.75</v>
          </cell>
          <cell r="AS35">
            <v>164</v>
          </cell>
          <cell r="AT35">
            <v>0</v>
          </cell>
          <cell r="AU35">
            <v>10194.5</v>
          </cell>
          <cell r="AV35">
            <v>3029.7256436598841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2884</v>
          </cell>
          <cell r="BK35">
            <v>2884</v>
          </cell>
          <cell r="BL35">
            <v>0</v>
          </cell>
          <cell r="BN35">
            <v>0</v>
          </cell>
          <cell r="BO35">
            <v>0</v>
          </cell>
          <cell r="BU35">
            <v>0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5373.75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0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12892.5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0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0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145681</v>
          </cell>
          <cell r="F39">
            <v>9823</v>
          </cell>
          <cell r="G39">
            <v>155504</v>
          </cell>
          <cell r="I39">
            <v>15747.861163935799</v>
          </cell>
          <cell r="J39">
            <v>0.64670285261121918</v>
          </cell>
          <cell r="K39">
            <v>9823</v>
          </cell>
          <cell r="L39">
            <v>25570.861163935799</v>
          </cell>
          <cell r="N39">
            <v>129933.1388360642</v>
          </cell>
          <cell r="P39">
            <v>0</v>
          </cell>
          <cell r="Q39">
            <v>15747.861163935799</v>
          </cell>
          <cell r="R39">
            <v>9823</v>
          </cell>
          <cell r="S39">
            <v>25570.861163935799</v>
          </cell>
          <cell r="V39">
            <v>0</v>
          </cell>
          <cell r="W39">
            <v>30</v>
          </cell>
          <cell r="X39">
            <v>11</v>
          </cell>
          <cell r="Y39">
            <v>145681</v>
          </cell>
          <cell r="Z39">
            <v>0</v>
          </cell>
          <cell r="AA39">
            <v>145681</v>
          </cell>
          <cell r="AB39">
            <v>9823</v>
          </cell>
          <cell r="AC39">
            <v>155504</v>
          </cell>
          <cell r="AD39">
            <v>0</v>
          </cell>
          <cell r="AE39">
            <v>0</v>
          </cell>
          <cell r="AF39">
            <v>0</v>
          </cell>
          <cell r="AG39">
            <v>155504</v>
          </cell>
          <cell r="AI39">
            <v>30</v>
          </cell>
          <cell r="AJ39">
            <v>30</v>
          </cell>
          <cell r="AK39" t="str">
            <v>BEVERLY</v>
          </cell>
          <cell r="AL39">
            <v>145681</v>
          </cell>
          <cell r="AM39">
            <v>132054</v>
          </cell>
          <cell r="AN39">
            <v>13627</v>
          </cell>
          <cell r="AO39">
            <v>9874.75</v>
          </cell>
          <cell r="AP39">
            <v>849.25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24351</v>
          </cell>
          <cell r="AV39">
            <v>15747.861163935799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13627</v>
          </cell>
          <cell r="BK39">
            <v>13627</v>
          </cell>
          <cell r="BL39">
            <v>0</v>
          </cell>
          <cell r="BN39">
            <v>0</v>
          </cell>
          <cell r="BO39">
            <v>0</v>
          </cell>
          <cell r="BU39">
            <v>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193</v>
          </cell>
          <cell r="E40">
            <v>2581916</v>
          </cell>
          <cell r="F40">
            <v>172349</v>
          </cell>
          <cell r="G40">
            <v>2754265</v>
          </cell>
          <cell r="I40">
            <v>4823.0677751470448</v>
          </cell>
          <cell r="J40">
            <v>2.4840814874134316E-2</v>
          </cell>
          <cell r="K40">
            <v>172349</v>
          </cell>
          <cell r="L40">
            <v>177172.06777514704</v>
          </cell>
          <cell r="N40">
            <v>2577092.932224853</v>
          </cell>
          <cell r="P40">
            <v>0</v>
          </cell>
          <cell r="Q40">
            <v>4823.0677751470448</v>
          </cell>
          <cell r="R40">
            <v>172349</v>
          </cell>
          <cell r="S40">
            <v>177172.06777514704</v>
          </cell>
          <cell r="V40">
            <v>0</v>
          </cell>
          <cell r="W40">
            <v>31</v>
          </cell>
          <cell r="X40">
            <v>193</v>
          </cell>
          <cell r="Y40">
            <v>2581916</v>
          </cell>
          <cell r="Z40">
            <v>0</v>
          </cell>
          <cell r="AA40">
            <v>2581916</v>
          </cell>
          <cell r="AB40">
            <v>172349</v>
          </cell>
          <cell r="AC40">
            <v>2754265</v>
          </cell>
          <cell r="AD40">
            <v>0</v>
          </cell>
          <cell r="AE40">
            <v>0</v>
          </cell>
          <cell r="AF40">
            <v>0</v>
          </cell>
          <cell r="AG40">
            <v>2754265</v>
          </cell>
          <cell r="AI40">
            <v>31</v>
          </cell>
          <cell r="AJ40">
            <v>31</v>
          </cell>
          <cell r="AK40" t="str">
            <v>BILLERICA</v>
          </cell>
          <cell r="AL40">
            <v>2581916</v>
          </cell>
          <cell r="AM40">
            <v>2634156</v>
          </cell>
          <cell r="AN40">
            <v>0</v>
          </cell>
          <cell r="AO40">
            <v>22456.25</v>
          </cell>
          <cell r="AP40">
            <v>49890.75</v>
          </cell>
          <cell r="AQ40">
            <v>69212.25</v>
          </cell>
          <cell r="AR40">
            <v>52599.75</v>
          </cell>
          <cell r="AS40">
            <v>0</v>
          </cell>
          <cell r="AT40">
            <v>0</v>
          </cell>
          <cell r="AU40">
            <v>194159</v>
          </cell>
          <cell r="AV40">
            <v>4823.0677751470448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N40">
            <v>0</v>
          </cell>
          <cell r="BO40">
            <v>0</v>
          </cell>
          <cell r="BU40">
            <v>0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0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0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0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10082</v>
          </cell>
          <cell r="E44">
            <v>147807447</v>
          </cell>
          <cell r="F44">
            <v>9003226</v>
          </cell>
          <cell r="G44">
            <v>156810673</v>
          </cell>
          <cell r="I44">
            <v>12600579.193922965</v>
          </cell>
          <cell r="J44">
            <v>0.42350483596505845</v>
          </cell>
          <cell r="K44">
            <v>9003226</v>
          </cell>
          <cell r="L44">
            <v>21603805.193922967</v>
          </cell>
          <cell r="N44">
            <v>135206867.80607703</v>
          </cell>
          <cell r="P44">
            <v>0</v>
          </cell>
          <cell r="Q44">
            <v>12600579.193922965</v>
          </cell>
          <cell r="R44">
            <v>9003226</v>
          </cell>
          <cell r="S44">
            <v>21603805.193922967</v>
          </cell>
          <cell r="V44">
            <v>0</v>
          </cell>
          <cell r="W44">
            <v>35</v>
          </cell>
          <cell r="X44">
            <v>10082</v>
          </cell>
          <cell r="Y44">
            <v>147807447</v>
          </cell>
          <cell r="Z44">
            <v>0</v>
          </cell>
          <cell r="AA44">
            <v>147807447</v>
          </cell>
          <cell r="AB44">
            <v>9003226</v>
          </cell>
          <cell r="AC44">
            <v>156810673</v>
          </cell>
          <cell r="AD44">
            <v>0</v>
          </cell>
          <cell r="AE44">
            <v>0</v>
          </cell>
          <cell r="AF44">
            <v>0</v>
          </cell>
          <cell r="AG44">
            <v>156810673</v>
          </cell>
          <cell r="AI44">
            <v>35</v>
          </cell>
          <cell r="AJ44">
            <v>35</v>
          </cell>
          <cell r="AK44" t="str">
            <v>BOSTON</v>
          </cell>
          <cell r="AL44">
            <v>147807447</v>
          </cell>
          <cell r="AM44">
            <v>136158116</v>
          </cell>
          <cell r="AN44">
            <v>11649331</v>
          </cell>
          <cell r="AO44">
            <v>4429020.75</v>
          </cell>
          <cell r="AP44">
            <v>3588035.5</v>
          </cell>
          <cell r="AQ44">
            <v>5065491</v>
          </cell>
          <cell r="AR44">
            <v>3682659</v>
          </cell>
          <cell r="AS44">
            <v>1338556.75</v>
          </cell>
          <cell r="AT44">
            <v>0</v>
          </cell>
          <cell r="AU44">
            <v>29753094</v>
          </cell>
          <cell r="AV44">
            <v>12600579.193922965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11649331</v>
          </cell>
          <cell r="BK44">
            <v>11649331</v>
          </cell>
          <cell r="BL44">
            <v>0</v>
          </cell>
          <cell r="BN44">
            <v>0</v>
          </cell>
          <cell r="BO44">
            <v>0</v>
          </cell>
          <cell r="BU44">
            <v>0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131</v>
          </cell>
          <cell r="E45">
            <v>1807119</v>
          </cell>
          <cell r="F45">
            <v>116983</v>
          </cell>
          <cell r="G45">
            <v>1924102</v>
          </cell>
          <cell r="I45">
            <v>398957.23271422804</v>
          </cell>
          <cell r="J45">
            <v>0.62204857989597584</v>
          </cell>
          <cell r="K45">
            <v>116983</v>
          </cell>
          <cell r="L45">
            <v>515940.23271422804</v>
          </cell>
          <cell r="N45">
            <v>1408161.7672857719</v>
          </cell>
          <cell r="P45">
            <v>0</v>
          </cell>
          <cell r="Q45">
            <v>398957.23271422804</v>
          </cell>
          <cell r="R45">
            <v>116983</v>
          </cell>
          <cell r="S45">
            <v>515940.23271422804</v>
          </cell>
          <cell r="V45">
            <v>0</v>
          </cell>
          <cell r="W45">
            <v>36</v>
          </cell>
          <cell r="X45">
            <v>131</v>
          </cell>
          <cell r="Y45">
            <v>1807119</v>
          </cell>
          <cell r="Z45">
            <v>0</v>
          </cell>
          <cell r="AA45">
            <v>1807119</v>
          </cell>
          <cell r="AB45">
            <v>116983</v>
          </cell>
          <cell r="AC45">
            <v>1924102</v>
          </cell>
          <cell r="AD45">
            <v>0</v>
          </cell>
          <cell r="AE45">
            <v>0</v>
          </cell>
          <cell r="AF45">
            <v>0</v>
          </cell>
          <cell r="AG45">
            <v>1924102</v>
          </cell>
          <cell r="AI45">
            <v>36</v>
          </cell>
          <cell r="AJ45">
            <v>36</v>
          </cell>
          <cell r="AK45" t="str">
            <v>BOURNE</v>
          </cell>
          <cell r="AL45">
            <v>1807119</v>
          </cell>
          <cell r="AM45">
            <v>1418390</v>
          </cell>
          <cell r="AN45">
            <v>388729</v>
          </cell>
          <cell r="AO45">
            <v>47622.75</v>
          </cell>
          <cell r="AP45">
            <v>37208.75</v>
          </cell>
          <cell r="AQ45">
            <v>55702.25</v>
          </cell>
          <cell r="AR45">
            <v>34821</v>
          </cell>
          <cell r="AS45">
            <v>77276.5</v>
          </cell>
          <cell r="AT45">
            <v>0</v>
          </cell>
          <cell r="AU45">
            <v>641360.25</v>
          </cell>
          <cell r="AV45">
            <v>398957.23271422804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388729</v>
          </cell>
          <cell r="BK45">
            <v>388729</v>
          </cell>
          <cell r="BL45">
            <v>0</v>
          </cell>
          <cell r="BN45">
            <v>0</v>
          </cell>
          <cell r="BO45">
            <v>0</v>
          </cell>
          <cell r="BU45">
            <v>0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0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1</v>
          </cell>
          <cell r="E47">
            <v>15550</v>
          </cell>
          <cell r="F47">
            <v>893</v>
          </cell>
          <cell r="G47">
            <v>16443</v>
          </cell>
          <cell r="I47">
            <v>15550</v>
          </cell>
          <cell r="J47">
            <v>1</v>
          </cell>
          <cell r="K47">
            <v>893</v>
          </cell>
          <cell r="L47">
            <v>16443</v>
          </cell>
          <cell r="N47">
            <v>0</v>
          </cell>
          <cell r="P47">
            <v>0</v>
          </cell>
          <cell r="Q47">
            <v>15550</v>
          </cell>
          <cell r="R47">
            <v>893</v>
          </cell>
          <cell r="S47">
            <v>16443</v>
          </cell>
          <cell r="V47">
            <v>0</v>
          </cell>
          <cell r="W47">
            <v>38</v>
          </cell>
          <cell r="X47">
            <v>1</v>
          </cell>
          <cell r="Y47">
            <v>15550</v>
          </cell>
          <cell r="Z47">
            <v>0</v>
          </cell>
          <cell r="AA47">
            <v>15550</v>
          </cell>
          <cell r="AB47">
            <v>893</v>
          </cell>
          <cell r="AC47">
            <v>16443</v>
          </cell>
          <cell r="AD47">
            <v>0</v>
          </cell>
          <cell r="AE47">
            <v>0</v>
          </cell>
          <cell r="AF47">
            <v>0</v>
          </cell>
          <cell r="AG47">
            <v>16443</v>
          </cell>
          <cell r="AI47">
            <v>38</v>
          </cell>
          <cell r="AJ47">
            <v>38</v>
          </cell>
          <cell r="AK47" t="str">
            <v>BOXFORD</v>
          </cell>
          <cell r="AL47">
            <v>15550</v>
          </cell>
          <cell r="AM47">
            <v>0</v>
          </cell>
          <cell r="AN47">
            <v>15550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15550</v>
          </cell>
          <cell r="AV47">
            <v>15550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15550</v>
          </cell>
          <cell r="BK47">
            <v>15550</v>
          </cell>
          <cell r="BL47">
            <v>0</v>
          </cell>
          <cell r="BN47">
            <v>0</v>
          </cell>
          <cell r="BO47">
            <v>0</v>
          </cell>
          <cell r="BU47">
            <v>0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1</v>
          </cell>
          <cell r="E48">
            <v>12648</v>
          </cell>
          <cell r="F48">
            <v>893</v>
          </cell>
          <cell r="G48">
            <v>13541</v>
          </cell>
          <cell r="I48">
            <v>12648</v>
          </cell>
          <cell r="J48">
            <v>0.91360878358855824</v>
          </cell>
          <cell r="K48">
            <v>893</v>
          </cell>
          <cell r="L48">
            <v>13541</v>
          </cell>
          <cell r="N48">
            <v>0</v>
          </cell>
          <cell r="P48">
            <v>0</v>
          </cell>
          <cell r="Q48">
            <v>12648</v>
          </cell>
          <cell r="R48">
            <v>893</v>
          </cell>
          <cell r="S48">
            <v>13541</v>
          </cell>
          <cell r="V48">
            <v>0</v>
          </cell>
          <cell r="W48">
            <v>39</v>
          </cell>
          <cell r="X48">
            <v>1</v>
          </cell>
          <cell r="Y48">
            <v>12648</v>
          </cell>
          <cell r="Z48">
            <v>0</v>
          </cell>
          <cell r="AA48">
            <v>12648</v>
          </cell>
          <cell r="AB48">
            <v>893</v>
          </cell>
          <cell r="AC48">
            <v>13541</v>
          </cell>
          <cell r="AD48">
            <v>0</v>
          </cell>
          <cell r="AE48">
            <v>0</v>
          </cell>
          <cell r="AF48">
            <v>0</v>
          </cell>
          <cell r="AG48">
            <v>13541</v>
          </cell>
          <cell r="AI48">
            <v>39</v>
          </cell>
          <cell r="AJ48">
            <v>39</v>
          </cell>
          <cell r="AK48" t="str">
            <v>BOYLSTON</v>
          </cell>
          <cell r="AL48">
            <v>12648</v>
          </cell>
          <cell r="AM48">
            <v>0</v>
          </cell>
          <cell r="AN48">
            <v>12648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1196</v>
          </cell>
          <cell r="AT48">
            <v>0</v>
          </cell>
          <cell r="AU48">
            <v>13844</v>
          </cell>
          <cell r="AV48">
            <v>12648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12648</v>
          </cell>
          <cell r="BK48">
            <v>12648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0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22</v>
          </cell>
          <cell r="E49">
            <v>288880</v>
          </cell>
          <cell r="F49">
            <v>19646</v>
          </cell>
          <cell r="G49">
            <v>308526</v>
          </cell>
          <cell r="I49">
            <v>73479.037066788791</v>
          </cell>
          <cell r="J49">
            <v>0.7297296952314577</v>
          </cell>
          <cell r="K49">
            <v>19646</v>
          </cell>
          <cell r="L49">
            <v>93125.037066788791</v>
          </cell>
          <cell r="N49">
            <v>215400.96293321121</v>
          </cell>
          <cell r="P49">
            <v>0</v>
          </cell>
          <cell r="Q49">
            <v>73479.037066788791</v>
          </cell>
          <cell r="R49">
            <v>19646</v>
          </cell>
          <cell r="S49">
            <v>93125.037066788791</v>
          </cell>
          <cell r="V49">
            <v>0</v>
          </cell>
          <cell r="W49">
            <v>40</v>
          </cell>
          <cell r="X49">
            <v>22</v>
          </cell>
          <cell r="Y49">
            <v>288880</v>
          </cell>
          <cell r="Z49">
            <v>0</v>
          </cell>
          <cell r="AA49">
            <v>288880</v>
          </cell>
          <cell r="AB49">
            <v>19646</v>
          </cell>
          <cell r="AC49">
            <v>308526</v>
          </cell>
          <cell r="AD49">
            <v>0</v>
          </cell>
          <cell r="AE49">
            <v>0</v>
          </cell>
          <cell r="AF49">
            <v>0</v>
          </cell>
          <cell r="AG49">
            <v>308526</v>
          </cell>
          <cell r="AI49">
            <v>40</v>
          </cell>
          <cell r="AJ49">
            <v>40</v>
          </cell>
          <cell r="AK49" t="str">
            <v>BRAINTREE</v>
          </cell>
          <cell r="AL49">
            <v>288880</v>
          </cell>
          <cell r="AM49">
            <v>216379</v>
          </cell>
          <cell r="AN49">
            <v>72501</v>
          </cell>
          <cell r="AO49">
            <v>4553.75</v>
          </cell>
          <cell r="AP49">
            <v>2833.25</v>
          </cell>
          <cell r="AQ49">
            <v>6888.75</v>
          </cell>
          <cell r="AR49">
            <v>13916.75</v>
          </cell>
          <cell r="AS49">
            <v>0</v>
          </cell>
          <cell r="AT49">
            <v>0</v>
          </cell>
          <cell r="AU49">
            <v>100693.5</v>
          </cell>
          <cell r="AV49">
            <v>73479.037066788791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72501</v>
          </cell>
          <cell r="BK49">
            <v>72501</v>
          </cell>
          <cell r="BL49">
            <v>0</v>
          </cell>
          <cell r="BN49">
            <v>0</v>
          </cell>
          <cell r="BO49">
            <v>0</v>
          </cell>
          <cell r="BU49">
            <v>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0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0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0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631</v>
          </cell>
          <cell r="E53">
            <v>6948338</v>
          </cell>
          <cell r="F53">
            <v>563483</v>
          </cell>
          <cell r="G53">
            <v>7511821</v>
          </cell>
          <cell r="I53">
            <v>2767470.6979054161</v>
          </cell>
          <cell r="J53">
            <v>0.84881669265323079</v>
          </cell>
          <cell r="K53">
            <v>563483</v>
          </cell>
          <cell r="L53">
            <v>3330953.6979054161</v>
          </cell>
          <cell r="N53">
            <v>4180867.3020945839</v>
          </cell>
          <cell r="P53">
            <v>0</v>
          </cell>
          <cell r="Q53">
            <v>2767470.6979054161</v>
          </cell>
          <cell r="R53">
            <v>563483</v>
          </cell>
          <cell r="S53">
            <v>3330953.6979054161</v>
          </cell>
          <cell r="V53">
            <v>0</v>
          </cell>
          <cell r="W53">
            <v>44</v>
          </cell>
          <cell r="X53">
            <v>631</v>
          </cell>
          <cell r="Y53">
            <v>6948338</v>
          </cell>
          <cell r="Z53">
            <v>0</v>
          </cell>
          <cell r="AA53">
            <v>6948338</v>
          </cell>
          <cell r="AB53">
            <v>563483</v>
          </cell>
          <cell r="AC53">
            <v>7511821</v>
          </cell>
          <cell r="AD53">
            <v>0</v>
          </cell>
          <cell r="AE53">
            <v>0</v>
          </cell>
          <cell r="AF53">
            <v>0</v>
          </cell>
          <cell r="AG53">
            <v>7511821</v>
          </cell>
          <cell r="AI53">
            <v>44</v>
          </cell>
          <cell r="AJ53">
            <v>44</v>
          </cell>
          <cell r="AK53" t="str">
            <v>BROCKTON</v>
          </cell>
          <cell r="AL53">
            <v>6948338</v>
          </cell>
          <cell r="AM53">
            <v>4222468</v>
          </cell>
          <cell r="AN53">
            <v>2725870</v>
          </cell>
          <cell r="AO53">
            <v>193693.25</v>
          </cell>
          <cell r="AP53">
            <v>58434.25</v>
          </cell>
          <cell r="AQ53">
            <v>94687.25</v>
          </cell>
          <cell r="AR53">
            <v>104466.25</v>
          </cell>
          <cell r="AS53">
            <v>83235.75</v>
          </cell>
          <cell r="AT53">
            <v>0</v>
          </cell>
          <cell r="AU53">
            <v>3260386.75</v>
          </cell>
          <cell r="AV53">
            <v>2767470.6979054161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2725870</v>
          </cell>
          <cell r="BK53">
            <v>2725870</v>
          </cell>
          <cell r="BL53">
            <v>0</v>
          </cell>
          <cell r="BN53">
            <v>0</v>
          </cell>
          <cell r="BO53">
            <v>0</v>
          </cell>
          <cell r="BU53">
            <v>0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0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4</v>
          </cell>
          <cell r="E55">
            <v>67036</v>
          </cell>
          <cell r="F55">
            <v>3572</v>
          </cell>
          <cell r="G55">
            <v>70608</v>
          </cell>
          <cell r="I55">
            <v>24113</v>
          </cell>
          <cell r="J55">
            <v>0.90634191262838404</v>
          </cell>
          <cell r="K55">
            <v>3572</v>
          </cell>
          <cell r="L55">
            <v>27685</v>
          </cell>
          <cell r="N55">
            <v>42923</v>
          </cell>
          <cell r="P55">
            <v>0</v>
          </cell>
          <cell r="Q55">
            <v>24113</v>
          </cell>
          <cell r="R55">
            <v>3572</v>
          </cell>
          <cell r="S55">
            <v>27685</v>
          </cell>
          <cell r="V55">
            <v>0</v>
          </cell>
          <cell r="W55">
            <v>46</v>
          </cell>
          <cell r="X55">
            <v>4</v>
          </cell>
          <cell r="Y55">
            <v>67036</v>
          </cell>
          <cell r="Z55">
            <v>0</v>
          </cell>
          <cell r="AA55">
            <v>67036</v>
          </cell>
          <cell r="AB55">
            <v>3572</v>
          </cell>
          <cell r="AC55">
            <v>70608</v>
          </cell>
          <cell r="AD55">
            <v>0</v>
          </cell>
          <cell r="AE55">
            <v>0</v>
          </cell>
          <cell r="AF55">
            <v>0</v>
          </cell>
          <cell r="AG55">
            <v>70608</v>
          </cell>
          <cell r="AI55">
            <v>46</v>
          </cell>
          <cell r="AJ55">
            <v>46</v>
          </cell>
          <cell r="AK55" t="str">
            <v>BROOKLINE</v>
          </cell>
          <cell r="AL55">
            <v>67036</v>
          </cell>
          <cell r="AM55">
            <v>42923</v>
          </cell>
          <cell r="AN55">
            <v>24113</v>
          </cell>
          <cell r="AO55">
            <v>0</v>
          </cell>
          <cell r="AP55">
            <v>1377</v>
          </cell>
          <cell r="AQ55">
            <v>877</v>
          </cell>
          <cell r="AR55">
            <v>237.75</v>
          </cell>
          <cell r="AS55">
            <v>0</v>
          </cell>
          <cell r="AT55">
            <v>0</v>
          </cell>
          <cell r="AU55">
            <v>26604.75</v>
          </cell>
          <cell r="AV55">
            <v>24113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24113</v>
          </cell>
          <cell r="BK55">
            <v>24113</v>
          </cell>
          <cell r="BL55">
            <v>0</v>
          </cell>
          <cell r="BN55">
            <v>0</v>
          </cell>
          <cell r="BO55">
            <v>0</v>
          </cell>
          <cell r="BU55">
            <v>0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0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</v>
          </cell>
          <cell r="E57">
            <v>59565</v>
          </cell>
          <cell r="F57">
            <v>3572</v>
          </cell>
          <cell r="G57">
            <v>63137</v>
          </cell>
          <cell r="I57">
            <v>18631.993546374491</v>
          </cell>
          <cell r="J57">
            <v>0.72918659373132921</v>
          </cell>
          <cell r="K57">
            <v>3572</v>
          </cell>
          <cell r="L57">
            <v>22203.993546374491</v>
          </cell>
          <cell r="N57">
            <v>40933.006453625509</v>
          </cell>
          <cell r="P57">
            <v>0</v>
          </cell>
          <cell r="Q57">
            <v>18631.993546374491</v>
          </cell>
          <cell r="R57">
            <v>3572</v>
          </cell>
          <cell r="S57">
            <v>22203.993546374491</v>
          </cell>
          <cell r="V57">
            <v>0</v>
          </cell>
          <cell r="W57">
            <v>48</v>
          </cell>
          <cell r="X57">
            <v>4</v>
          </cell>
          <cell r="Y57">
            <v>59565</v>
          </cell>
          <cell r="Z57">
            <v>0</v>
          </cell>
          <cell r="AA57">
            <v>59565</v>
          </cell>
          <cell r="AB57">
            <v>3572</v>
          </cell>
          <cell r="AC57">
            <v>63137</v>
          </cell>
          <cell r="AD57">
            <v>0</v>
          </cell>
          <cell r="AE57">
            <v>0</v>
          </cell>
          <cell r="AF57">
            <v>0</v>
          </cell>
          <cell r="AG57">
            <v>63137</v>
          </cell>
          <cell r="AI57">
            <v>48</v>
          </cell>
          <cell r="AJ57">
            <v>48</v>
          </cell>
          <cell r="AK57" t="str">
            <v>BURLINGTON</v>
          </cell>
          <cell r="AL57">
            <v>59565</v>
          </cell>
          <cell r="AM57">
            <v>40938</v>
          </cell>
          <cell r="AN57">
            <v>18627</v>
          </cell>
          <cell r="AO57">
            <v>23.25</v>
          </cell>
          <cell r="AP57">
            <v>0</v>
          </cell>
          <cell r="AQ57">
            <v>5670.25</v>
          </cell>
          <cell r="AR57">
            <v>85.25</v>
          </cell>
          <cell r="AS57">
            <v>1146</v>
          </cell>
          <cell r="AT57">
            <v>0</v>
          </cell>
          <cell r="AU57">
            <v>25551.75</v>
          </cell>
          <cell r="AV57">
            <v>18631.993546374491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18627</v>
          </cell>
          <cell r="BK57">
            <v>18627</v>
          </cell>
          <cell r="BL57">
            <v>0</v>
          </cell>
          <cell r="BN57">
            <v>0</v>
          </cell>
          <cell r="BO57">
            <v>0</v>
          </cell>
          <cell r="BU57">
            <v>0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476</v>
          </cell>
          <cell r="E58">
            <v>12345376</v>
          </cell>
          <cell r="F58">
            <v>425068</v>
          </cell>
          <cell r="G58">
            <v>12770444</v>
          </cell>
          <cell r="I58">
            <v>748432.85970887041</v>
          </cell>
          <cell r="J58">
            <v>0.4393923159381305</v>
          </cell>
          <cell r="K58">
            <v>425068</v>
          </cell>
          <cell r="L58">
            <v>1173500.8597088703</v>
          </cell>
          <cell r="N58">
            <v>11596943.14029113</v>
          </cell>
          <cell r="P58">
            <v>0</v>
          </cell>
          <cell r="Q58">
            <v>748432.85970887041</v>
          </cell>
          <cell r="R58">
            <v>425068</v>
          </cell>
          <cell r="S58">
            <v>1173500.8597088703</v>
          </cell>
          <cell r="V58">
            <v>0</v>
          </cell>
          <cell r="W58">
            <v>49</v>
          </cell>
          <cell r="X58">
            <v>476</v>
          </cell>
          <cell r="Y58">
            <v>12345376</v>
          </cell>
          <cell r="Z58">
            <v>0</v>
          </cell>
          <cell r="AA58">
            <v>12345376</v>
          </cell>
          <cell r="AB58">
            <v>425068</v>
          </cell>
          <cell r="AC58">
            <v>12770444</v>
          </cell>
          <cell r="AD58">
            <v>0</v>
          </cell>
          <cell r="AE58">
            <v>0</v>
          </cell>
          <cell r="AF58">
            <v>0</v>
          </cell>
          <cell r="AG58">
            <v>12770444</v>
          </cell>
          <cell r="AI58">
            <v>49</v>
          </cell>
          <cell r="AJ58">
            <v>49</v>
          </cell>
          <cell r="AK58" t="str">
            <v>CAMBRIDGE</v>
          </cell>
          <cell r="AL58">
            <v>12345376</v>
          </cell>
          <cell r="AM58">
            <v>11620747</v>
          </cell>
          <cell r="AN58">
            <v>724629</v>
          </cell>
          <cell r="AO58">
            <v>110831</v>
          </cell>
          <cell r="AP58">
            <v>299310.25</v>
          </cell>
          <cell r="AQ58">
            <v>101063.5</v>
          </cell>
          <cell r="AR58">
            <v>148324</v>
          </cell>
          <cell r="AS58">
            <v>319178.5</v>
          </cell>
          <cell r="AT58">
            <v>0</v>
          </cell>
          <cell r="AU58">
            <v>1703336.25</v>
          </cell>
          <cell r="AV58">
            <v>748432.85970887041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724629</v>
          </cell>
          <cell r="BK58">
            <v>724629</v>
          </cell>
          <cell r="BL58">
            <v>0</v>
          </cell>
          <cell r="BN58">
            <v>0</v>
          </cell>
          <cell r="BO58">
            <v>0</v>
          </cell>
          <cell r="BU58">
            <v>0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8</v>
          </cell>
          <cell r="E59">
            <v>102143</v>
          </cell>
          <cell r="F59">
            <v>7144</v>
          </cell>
          <cell r="G59">
            <v>109287</v>
          </cell>
          <cell r="I59">
            <v>52388</v>
          </cell>
          <cell r="J59">
            <v>0.77335449227760045</v>
          </cell>
          <cell r="K59">
            <v>7144</v>
          </cell>
          <cell r="L59">
            <v>59532</v>
          </cell>
          <cell r="N59">
            <v>49755</v>
          </cell>
          <cell r="P59">
            <v>0</v>
          </cell>
          <cell r="Q59">
            <v>52388</v>
          </cell>
          <cell r="R59">
            <v>7144</v>
          </cell>
          <cell r="S59">
            <v>59532</v>
          </cell>
          <cell r="V59">
            <v>0</v>
          </cell>
          <cell r="W59">
            <v>50</v>
          </cell>
          <cell r="X59">
            <v>8</v>
          </cell>
          <cell r="Y59">
            <v>102143</v>
          </cell>
          <cell r="Z59">
            <v>0</v>
          </cell>
          <cell r="AA59">
            <v>102143</v>
          </cell>
          <cell r="AB59">
            <v>7144</v>
          </cell>
          <cell r="AC59">
            <v>109287</v>
          </cell>
          <cell r="AD59">
            <v>0</v>
          </cell>
          <cell r="AE59">
            <v>0</v>
          </cell>
          <cell r="AF59">
            <v>0</v>
          </cell>
          <cell r="AG59">
            <v>109287</v>
          </cell>
          <cell r="AI59">
            <v>50</v>
          </cell>
          <cell r="AJ59">
            <v>50</v>
          </cell>
          <cell r="AK59" t="str">
            <v>CANTON</v>
          </cell>
          <cell r="AL59">
            <v>102143</v>
          </cell>
          <cell r="AM59">
            <v>49755</v>
          </cell>
          <cell r="AN59">
            <v>52388</v>
          </cell>
          <cell r="AO59">
            <v>0</v>
          </cell>
          <cell r="AP59">
            <v>0</v>
          </cell>
          <cell r="AQ59">
            <v>998</v>
          </cell>
          <cell r="AR59">
            <v>14355.25</v>
          </cell>
          <cell r="AS59">
            <v>0</v>
          </cell>
          <cell r="AT59">
            <v>0</v>
          </cell>
          <cell r="AU59">
            <v>67741.25</v>
          </cell>
          <cell r="AV59">
            <v>52388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52388</v>
          </cell>
          <cell r="BK59">
            <v>52388</v>
          </cell>
          <cell r="BL59">
            <v>0</v>
          </cell>
          <cell r="BN59">
            <v>0</v>
          </cell>
          <cell r="BO59">
            <v>0</v>
          </cell>
          <cell r="BU59">
            <v>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195.25</v>
          </cell>
          <cell r="AR60">
            <v>135</v>
          </cell>
          <cell r="AS60">
            <v>0</v>
          </cell>
          <cell r="AT60">
            <v>0</v>
          </cell>
          <cell r="AU60">
            <v>330.25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0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40</v>
          </cell>
          <cell r="E61">
            <v>494538</v>
          </cell>
          <cell r="F61">
            <v>35720</v>
          </cell>
          <cell r="G61">
            <v>530258</v>
          </cell>
          <cell r="I61">
            <v>145714.23727490191</v>
          </cell>
          <cell r="J61">
            <v>0.67793534782618692</v>
          </cell>
          <cell r="K61">
            <v>35720</v>
          </cell>
          <cell r="L61">
            <v>181434.23727490191</v>
          </cell>
          <cell r="N61">
            <v>348823.76272509806</v>
          </cell>
          <cell r="P61">
            <v>0</v>
          </cell>
          <cell r="Q61">
            <v>145714.23727490191</v>
          </cell>
          <cell r="R61">
            <v>35720</v>
          </cell>
          <cell r="S61">
            <v>181434.23727490191</v>
          </cell>
          <cell r="V61">
            <v>0</v>
          </cell>
          <cell r="W61">
            <v>52</v>
          </cell>
          <cell r="X61">
            <v>40</v>
          </cell>
          <cell r="Y61">
            <v>494538</v>
          </cell>
          <cell r="Z61">
            <v>0</v>
          </cell>
          <cell r="AA61">
            <v>494538</v>
          </cell>
          <cell r="AB61">
            <v>35720</v>
          </cell>
          <cell r="AC61">
            <v>530258</v>
          </cell>
          <cell r="AD61">
            <v>0</v>
          </cell>
          <cell r="AE61">
            <v>0</v>
          </cell>
          <cell r="AF61">
            <v>0</v>
          </cell>
          <cell r="AG61">
            <v>530258</v>
          </cell>
          <cell r="AI61">
            <v>52</v>
          </cell>
          <cell r="AJ61">
            <v>52</v>
          </cell>
          <cell r="AK61" t="str">
            <v>CARVER</v>
          </cell>
          <cell r="AL61">
            <v>494538</v>
          </cell>
          <cell r="AM61">
            <v>352900</v>
          </cell>
          <cell r="AN61">
            <v>141638</v>
          </cell>
          <cell r="AO61">
            <v>18979</v>
          </cell>
          <cell r="AP61">
            <v>36677</v>
          </cell>
          <cell r="AQ61">
            <v>17644.25</v>
          </cell>
          <cell r="AR61">
            <v>0</v>
          </cell>
          <cell r="AS61">
            <v>0</v>
          </cell>
          <cell r="AT61">
            <v>0</v>
          </cell>
          <cell r="AU61">
            <v>214938.25</v>
          </cell>
          <cell r="AV61">
            <v>145714.23727490191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141638</v>
          </cell>
          <cell r="BK61">
            <v>141638</v>
          </cell>
          <cell r="BL61">
            <v>0</v>
          </cell>
          <cell r="BN61">
            <v>0</v>
          </cell>
          <cell r="BO61">
            <v>0</v>
          </cell>
          <cell r="BU61">
            <v>0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0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0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20812.25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0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</v>
          </cell>
          <cell r="E65">
            <v>1472301</v>
          </cell>
          <cell r="F65">
            <v>111625</v>
          </cell>
          <cell r="G65">
            <v>1583926</v>
          </cell>
          <cell r="I65">
            <v>31175.861410712867</v>
          </cell>
          <cell r="J65">
            <v>0.26916465351210556</v>
          </cell>
          <cell r="K65">
            <v>111625</v>
          </cell>
          <cell r="L65">
            <v>142800.86141071288</v>
          </cell>
          <cell r="N65">
            <v>1441125.1385892872</v>
          </cell>
          <cell r="P65">
            <v>0</v>
          </cell>
          <cell r="Q65">
            <v>31175.861410712867</v>
          </cell>
          <cell r="R65">
            <v>111625</v>
          </cell>
          <cell r="S65">
            <v>142800.86141071288</v>
          </cell>
          <cell r="V65">
            <v>0</v>
          </cell>
          <cell r="W65">
            <v>56</v>
          </cell>
          <cell r="X65">
            <v>125</v>
          </cell>
          <cell r="Y65">
            <v>1472301</v>
          </cell>
          <cell r="Z65">
            <v>0</v>
          </cell>
          <cell r="AA65">
            <v>1472301</v>
          </cell>
          <cell r="AB65">
            <v>111625</v>
          </cell>
          <cell r="AC65">
            <v>1583926</v>
          </cell>
          <cell r="AD65">
            <v>0</v>
          </cell>
          <cell r="AE65">
            <v>0</v>
          </cell>
          <cell r="AF65">
            <v>0</v>
          </cell>
          <cell r="AG65">
            <v>1583926</v>
          </cell>
          <cell r="AI65">
            <v>56</v>
          </cell>
          <cell r="AJ65">
            <v>56</v>
          </cell>
          <cell r="AK65" t="str">
            <v>CHELMSFORD</v>
          </cell>
          <cell r="AL65">
            <v>1472301</v>
          </cell>
          <cell r="AM65">
            <v>1447281</v>
          </cell>
          <cell r="AN65">
            <v>25020</v>
          </cell>
          <cell r="AO65">
            <v>28661.75</v>
          </cell>
          <cell r="AP65">
            <v>61798.5</v>
          </cell>
          <cell r="AQ65">
            <v>344.25</v>
          </cell>
          <cell r="AR65">
            <v>0</v>
          </cell>
          <cell r="AS65">
            <v>0</v>
          </cell>
          <cell r="AT65">
            <v>0</v>
          </cell>
          <cell r="AU65">
            <v>115824.5</v>
          </cell>
          <cell r="AV65">
            <v>31175.861410712867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25020</v>
          </cell>
          <cell r="BK65">
            <v>25020</v>
          </cell>
          <cell r="BL65">
            <v>0</v>
          </cell>
          <cell r="BN65">
            <v>0</v>
          </cell>
          <cell r="BO65">
            <v>0</v>
          </cell>
          <cell r="BU65">
            <v>0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835</v>
          </cell>
          <cell r="E66">
            <v>9481968</v>
          </cell>
          <cell r="F66">
            <v>745655</v>
          </cell>
          <cell r="G66">
            <v>10227623</v>
          </cell>
          <cell r="I66">
            <v>1353395.5973004282</v>
          </cell>
          <cell r="J66">
            <v>0.48435355501703936</v>
          </cell>
          <cell r="K66">
            <v>745655</v>
          </cell>
          <cell r="L66">
            <v>2099050.597300428</v>
          </cell>
          <cell r="N66">
            <v>8128572.402699572</v>
          </cell>
          <cell r="P66">
            <v>0</v>
          </cell>
          <cell r="Q66">
            <v>1353395.5973004282</v>
          </cell>
          <cell r="R66">
            <v>745655</v>
          </cell>
          <cell r="S66">
            <v>2099050.597300428</v>
          </cell>
          <cell r="V66">
            <v>0</v>
          </cell>
          <cell r="W66">
            <v>57</v>
          </cell>
          <cell r="X66">
            <v>835</v>
          </cell>
          <cell r="Y66">
            <v>9481968</v>
          </cell>
          <cell r="Z66">
            <v>0</v>
          </cell>
          <cell r="AA66">
            <v>9481968</v>
          </cell>
          <cell r="AB66">
            <v>745655</v>
          </cell>
          <cell r="AC66">
            <v>10227623</v>
          </cell>
          <cell r="AD66">
            <v>0</v>
          </cell>
          <cell r="AE66">
            <v>0</v>
          </cell>
          <cell r="AF66">
            <v>0</v>
          </cell>
          <cell r="AG66">
            <v>10227623</v>
          </cell>
          <cell r="AI66">
            <v>57</v>
          </cell>
          <cell r="AJ66">
            <v>57</v>
          </cell>
          <cell r="AK66" t="str">
            <v>CHELSEA</v>
          </cell>
          <cell r="AL66">
            <v>9481968</v>
          </cell>
          <cell r="AM66">
            <v>8236478</v>
          </cell>
          <cell r="AN66">
            <v>1245490</v>
          </cell>
          <cell r="AO66">
            <v>502409.5</v>
          </cell>
          <cell r="AP66">
            <v>286710.25</v>
          </cell>
          <cell r="AQ66">
            <v>256123.75</v>
          </cell>
          <cell r="AR66">
            <v>322466.25</v>
          </cell>
          <cell r="AS66">
            <v>181031</v>
          </cell>
          <cell r="AT66">
            <v>0</v>
          </cell>
          <cell r="AU66">
            <v>2794230.75</v>
          </cell>
          <cell r="AV66">
            <v>1353395.5973004282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1245490</v>
          </cell>
          <cell r="BK66">
            <v>1245490</v>
          </cell>
          <cell r="BL66">
            <v>0</v>
          </cell>
          <cell r="BN66">
            <v>0</v>
          </cell>
          <cell r="BO66">
            <v>0</v>
          </cell>
          <cell r="BU66">
            <v>0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0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0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212</v>
          </cell>
          <cell r="E70">
            <v>2292716</v>
          </cell>
          <cell r="F70">
            <v>189316</v>
          </cell>
          <cell r="G70">
            <v>2482032</v>
          </cell>
          <cell r="I70">
            <v>253321.13826340318</v>
          </cell>
          <cell r="J70">
            <v>0.4897877021214046</v>
          </cell>
          <cell r="K70">
            <v>189316</v>
          </cell>
          <cell r="L70">
            <v>442637.13826340321</v>
          </cell>
          <cell r="N70">
            <v>2039394.8617365968</v>
          </cell>
          <cell r="P70">
            <v>0</v>
          </cell>
          <cell r="Q70">
            <v>253321.13826340318</v>
          </cell>
          <cell r="R70">
            <v>189316</v>
          </cell>
          <cell r="S70">
            <v>442637.13826340321</v>
          </cell>
          <cell r="V70">
            <v>0</v>
          </cell>
          <cell r="W70">
            <v>61</v>
          </cell>
          <cell r="X70">
            <v>212</v>
          </cell>
          <cell r="Y70">
            <v>2292716</v>
          </cell>
          <cell r="Z70">
            <v>0</v>
          </cell>
          <cell r="AA70">
            <v>2292716</v>
          </cell>
          <cell r="AB70">
            <v>189316</v>
          </cell>
          <cell r="AC70">
            <v>2482032</v>
          </cell>
          <cell r="AD70">
            <v>0</v>
          </cell>
          <cell r="AE70">
            <v>0</v>
          </cell>
          <cell r="AF70">
            <v>0</v>
          </cell>
          <cell r="AG70">
            <v>2482032</v>
          </cell>
          <cell r="AI70">
            <v>61</v>
          </cell>
          <cell r="AJ70">
            <v>61</v>
          </cell>
          <cell r="AK70" t="str">
            <v>CHICOPEE</v>
          </cell>
          <cell r="AL70">
            <v>2292716</v>
          </cell>
          <cell r="AM70">
            <v>2057284</v>
          </cell>
          <cell r="AN70">
            <v>235432</v>
          </cell>
          <cell r="AO70">
            <v>83292</v>
          </cell>
          <cell r="AP70">
            <v>40780</v>
          </cell>
          <cell r="AQ70">
            <v>83339</v>
          </cell>
          <cell r="AR70">
            <v>24195.5</v>
          </cell>
          <cell r="AS70">
            <v>50167.5</v>
          </cell>
          <cell r="AT70">
            <v>0</v>
          </cell>
          <cell r="AU70">
            <v>517206</v>
          </cell>
          <cell r="AV70">
            <v>253321.13826340318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235432</v>
          </cell>
          <cell r="BK70">
            <v>235432</v>
          </cell>
          <cell r="BL70">
            <v>0</v>
          </cell>
          <cell r="BN70">
            <v>0</v>
          </cell>
          <cell r="BO70">
            <v>0</v>
          </cell>
          <cell r="BU70">
            <v>0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0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37548</v>
          </cell>
          <cell r="F72">
            <v>2679</v>
          </cell>
          <cell r="G72">
            <v>40227</v>
          </cell>
          <cell r="I72">
            <v>368.39485672456306</v>
          </cell>
          <cell r="J72">
            <v>5.301789691653782E-2</v>
          </cell>
          <cell r="K72">
            <v>2679</v>
          </cell>
          <cell r="L72">
            <v>3047.3948567245629</v>
          </cell>
          <cell r="N72">
            <v>37179.605143275439</v>
          </cell>
          <cell r="P72">
            <v>0</v>
          </cell>
          <cell r="Q72">
            <v>368.39485672456306</v>
          </cell>
          <cell r="R72">
            <v>2679</v>
          </cell>
          <cell r="S72">
            <v>3047.3948567245629</v>
          </cell>
          <cell r="V72">
            <v>0</v>
          </cell>
          <cell r="W72">
            <v>63</v>
          </cell>
          <cell r="X72">
            <v>3</v>
          </cell>
          <cell r="Y72">
            <v>37548</v>
          </cell>
          <cell r="Z72">
            <v>0</v>
          </cell>
          <cell r="AA72">
            <v>37548</v>
          </cell>
          <cell r="AB72">
            <v>2679</v>
          </cell>
          <cell r="AC72">
            <v>40227</v>
          </cell>
          <cell r="AD72">
            <v>0</v>
          </cell>
          <cell r="AE72">
            <v>0</v>
          </cell>
          <cell r="AF72">
            <v>0</v>
          </cell>
          <cell r="AG72">
            <v>40227</v>
          </cell>
          <cell r="AI72">
            <v>63</v>
          </cell>
          <cell r="AJ72">
            <v>63</v>
          </cell>
          <cell r="AK72" t="str">
            <v>CLARKSBURG</v>
          </cell>
          <cell r="AL72">
            <v>37548</v>
          </cell>
          <cell r="AM72">
            <v>45435</v>
          </cell>
          <cell r="AN72">
            <v>0</v>
          </cell>
          <cell r="AO72">
            <v>1715.25</v>
          </cell>
          <cell r="AP72">
            <v>0</v>
          </cell>
          <cell r="AQ72">
            <v>2048.5</v>
          </cell>
          <cell r="AR72">
            <v>0</v>
          </cell>
          <cell r="AS72">
            <v>3184.75</v>
          </cell>
          <cell r="AT72">
            <v>0</v>
          </cell>
          <cell r="AU72">
            <v>6948.5</v>
          </cell>
          <cell r="AV72">
            <v>368.39485672456306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0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57</v>
          </cell>
          <cell r="E73">
            <v>595166</v>
          </cell>
          <cell r="F73">
            <v>50901</v>
          </cell>
          <cell r="G73">
            <v>646067</v>
          </cell>
          <cell r="I73">
            <v>74256.409000071479</v>
          </cell>
          <cell r="J73">
            <v>0.55085335212678899</v>
          </cell>
          <cell r="K73">
            <v>50901</v>
          </cell>
          <cell r="L73">
            <v>125157.40900007148</v>
          </cell>
          <cell r="N73">
            <v>520909.59099992854</v>
          </cell>
          <cell r="P73">
            <v>0</v>
          </cell>
          <cell r="Q73">
            <v>74256.409000071479</v>
          </cell>
          <cell r="R73">
            <v>50901</v>
          </cell>
          <cell r="S73">
            <v>125157.40900007148</v>
          </cell>
          <cell r="V73">
            <v>0</v>
          </cell>
          <cell r="W73">
            <v>64</v>
          </cell>
          <cell r="X73">
            <v>57</v>
          </cell>
          <cell r="Y73">
            <v>595166</v>
          </cell>
          <cell r="Z73">
            <v>0</v>
          </cell>
          <cell r="AA73">
            <v>595166</v>
          </cell>
          <cell r="AB73">
            <v>50901</v>
          </cell>
          <cell r="AC73">
            <v>646067</v>
          </cell>
          <cell r="AD73">
            <v>0</v>
          </cell>
          <cell r="AE73">
            <v>0</v>
          </cell>
          <cell r="AF73">
            <v>0</v>
          </cell>
          <cell r="AG73">
            <v>646067</v>
          </cell>
          <cell r="AI73">
            <v>64</v>
          </cell>
          <cell r="AJ73">
            <v>64</v>
          </cell>
          <cell r="AK73" t="str">
            <v>CLINTON</v>
          </cell>
          <cell r="AL73">
            <v>595166</v>
          </cell>
          <cell r="AM73">
            <v>522332</v>
          </cell>
          <cell r="AN73">
            <v>72834</v>
          </cell>
          <cell r="AO73">
            <v>6622.75</v>
          </cell>
          <cell r="AP73">
            <v>27846.75</v>
          </cell>
          <cell r="AQ73">
            <v>11617</v>
          </cell>
          <cell r="AR73">
            <v>10086.25</v>
          </cell>
          <cell r="AS73">
            <v>5795.75</v>
          </cell>
          <cell r="AT73">
            <v>0</v>
          </cell>
          <cell r="AU73">
            <v>134802.5</v>
          </cell>
          <cell r="AV73">
            <v>74256.409000071479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72834</v>
          </cell>
          <cell r="BK73">
            <v>72834</v>
          </cell>
          <cell r="BL73">
            <v>0</v>
          </cell>
          <cell r="BN73">
            <v>0</v>
          </cell>
          <cell r="BO73">
            <v>0</v>
          </cell>
          <cell r="BU73">
            <v>0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</v>
          </cell>
          <cell r="E74">
            <v>14265</v>
          </cell>
          <cell r="F74">
            <v>893</v>
          </cell>
          <cell r="G74">
            <v>15158</v>
          </cell>
          <cell r="I74">
            <v>1005.2599486368268</v>
          </cell>
          <cell r="J74">
            <v>7.7647236599608149E-2</v>
          </cell>
          <cell r="K74">
            <v>893</v>
          </cell>
          <cell r="L74">
            <v>1898.2599486368267</v>
          </cell>
          <cell r="N74">
            <v>13259.740051363173</v>
          </cell>
          <cell r="P74">
            <v>0</v>
          </cell>
          <cell r="Q74">
            <v>1005.2599486368268</v>
          </cell>
          <cell r="R74">
            <v>893</v>
          </cell>
          <cell r="S74">
            <v>1898.2599486368267</v>
          </cell>
          <cell r="V74">
            <v>0</v>
          </cell>
          <cell r="W74">
            <v>65</v>
          </cell>
          <cell r="X74">
            <v>1</v>
          </cell>
          <cell r="Y74">
            <v>14265</v>
          </cell>
          <cell r="Z74">
            <v>0</v>
          </cell>
          <cell r="AA74">
            <v>14265</v>
          </cell>
          <cell r="AB74">
            <v>893</v>
          </cell>
          <cell r="AC74">
            <v>15158</v>
          </cell>
          <cell r="AD74">
            <v>0</v>
          </cell>
          <cell r="AE74">
            <v>0</v>
          </cell>
          <cell r="AF74">
            <v>0</v>
          </cell>
          <cell r="AG74">
            <v>15158</v>
          </cell>
          <cell r="AI74">
            <v>65</v>
          </cell>
          <cell r="AJ74">
            <v>65</v>
          </cell>
          <cell r="AK74" t="str">
            <v>COHASSET</v>
          </cell>
          <cell r="AL74">
            <v>14265</v>
          </cell>
          <cell r="AM74">
            <v>41426</v>
          </cell>
          <cell r="AN74">
            <v>0</v>
          </cell>
          <cell r="AO74">
            <v>4680.5</v>
          </cell>
          <cell r="AP74">
            <v>2471</v>
          </cell>
          <cell r="AQ74">
            <v>0</v>
          </cell>
          <cell r="AR74">
            <v>0</v>
          </cell>
          <cell r="AS74">
            <v>5795</v>
          </cell>
          <cell r="AT74">
            <v>0</v>
          </cell>
          <cell r="AU74">
            <v>12946.5</v>
          </cell>
          <cell r="AV74">
            <v>1005.2599486368268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0</v>
          </cell>
          <cell r="BO74">
            <v>0</v>
          </cell>
          <cell r="BU74">
            <v>0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0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14990</v>
          </cell>
          <cell r="F76">
            <v>893</v>
          </cell>
          <cell r="G76">
            <v>15883</v>
          </cell>
          <cell r="I76">
            <v>191.84883006513098</v>
          </cell>
          <cell r="J76">
            <v>2.9234107438496151E-2</v>
          </cell>
          <cell r="K76">
            <v>893</v>
          </cell>
          <cell r="L76">
            <v>1084.8488300651311</v>
          </cell>
          <cell r="N76">
            <v>14798.151169934868</v>
          </cell>
          <cell r="P76">
            <v>0</v>
          </cell>
          <cell r="Q76">
            <v>191.84883006513098</v>
          </cell>
          <cell r="R76">
            <v>893</v>
          </cell>
          <cell r="S76">
            <v>1084.8488300651311</v>
          </cell>
          <cell r="V76">
            <v>0</v>
          </cell>
          <cell r="W76">
            <v>67</v>
          </cell>
          <cell r="X76">
            <v>1</v>
          </cell>
          <cell r="Y76">
            <v>14990</v>
          </cell>
          <cell r="Z76">
            <v>0</v>
          </cell>
          <cell r="AA76">
            <v>14990</v>
          </cell>
          <cell r="AB76">
            <v>893</v>
          </cell>
          <cell r="AC76">
            <v>15883</v>
          </cell>
          <cell r="AD76">
            <v>0</v>
          </cell>
          <cell r="AE76">
            <v>0</v>
          </cell>
          <cell r="AF76">
            <v>0</v>
          </cell>
          <cell r="AG76">
            <v>15883</v>
          </cell>
          <cell r="AI76">
            <v>67</v>
          </cell>
          <cell r="AJ76">
            <v>67</v>
          </cell>
          <cell r="AK76" t="str">
            <v>CONCORD</v>
          </cell>
          <cell r="AL76">
            <v>14990</v>
          </cell>
          <cell r="AM76">
            <v>46119</v>
          </cell>
          <cell r="AN76">
            <v>0</v>
          </cell>
          <cell r="AO76">
            <v>893.25</v>
          </cell>
          <cell r="AP76">
            <v>3297.75</v>
          </cell>
          <cell r="AQ76">
            <v>0</v>
          </cell>
          <cell r="AR76">
            <v>0</v>
          </cell>
          <cell r="AS76">
            <v>2371.5</v>
          </cell>
          <cell r="AT76">
            <v>0</v>
          </cell>
          <cell r="AU76">
            <v>6562.5</v>
          </cell>
          <cell r="AV76">
            <v>191.84883006513098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0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36771</v>
          </cell>
          <cell r="F77">
            <v>2679</v>
          </cell>
          <cell r="G77">
            <v>39450</v>
          </cell>
          <cell r="I77">
            <v>967.02978714609833</v>
          </cell>
          <cell r="J77">
            <v>0.21477618815016064</v>
          </cell>
          <cell r="K77">
            <v>2679</v>
          </cell>
          <cell r="L77">
            <v>3646.0297871460984</v>
          </cell>
          <cell r="N77">
            <v>35803.970212853899</v>
          </cell>
          <cell r="P77">
            <v>0</v>
          </cell>
          <cell r="Q77">
            <v>967.02978714609833</v>
          </cell>
          <cell r="R77">
            <v>2679</v>
          </cell>
          <cell r="S77">
            <v>3646.0297871460984</v>
          </cell>
          <cell r="V77">
            <v>0</v>
          </cell>
          <cell r="W77">
            <v>68</v>
          </cell>
          <cell r="X77">
            <v>3</v>
          </cell>
          <cell r="Y77">
            <v>36771</v>
          </cell>
          <cell r="Z77">
            <v>0</v>
          </cell>
          <cell r="AA77">
            <v>36771</v>
          </cell>
          <cell r="AB77">
            <v>2679</v>
          </cell>
          <cell r="AC77">
            <v>39450</v>
          </cell>
          <cell r="AD77">
            <v>0</v>
          </cell>
          <cell r="AE77">
            <v>0</v>
          </cell>
          <cell r="AF77">
            <v>0</v>
          </cell>
          <cell r="AG77">
            <v>39450</v>
          </cell>
          <cell r="AI77">
            <v>68</v>
          </cell>
          <cell r="AJ77">
            <v>68</v>
          </cell>
          <cell r="AK77" t="str">
            <v>CONWAY</v>
          </cell>
          <cell r="AL77">
            <v>36771</v>
          </cell>
          <cell r="AM77">
            <v>37497</v>
          </cell>
          <cell r="AN77">
            <v>0</v>
          </cell>
          <cell r="AO77">
            <v>4502.5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4502.5</v>
          </cell>
          <cell r="AV77">
            <v>967.02978714609833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N77">
            <v>0</v>
          </cell>
          <cell r="BO77">
            <v>0</v>
          </cell>
          <cell r="BU77">
            <v>0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0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</v>
          </cell>
          <cell r="E80">
            <v>64174</v>
          </cell>
          <cell r="F80">
            <v>3572</v>
          </cell>
          <cell r="G80">
            <v>67746</v>
          </cell>
          <cell r="I80">
            <v>39882</v>
          </cell>
          <cell r="J80">
            <v>0.81146740457393995</v>
          </cell>
          <cell r="K80">
            <v>3572</v>
          </cell>
          <cell r="L80">
            <v>43454</v>
          </cell>
          <cell r="N80">
            <v>24292</v>
          </cell>
          <cell r="P80">
            <v>0</v>
          </cell>
          <cell r="Q80">
            <v>39882</v>
          </cell>
          <cell r="R80">
            <v>3572</v>
          </cell>
          <cell r="S80">
            <v>43454</v>
          </cell>
          <cell r="V80">
            <v>0</v>
          </cell>
          <cell r="W80">
            <v>71</v>
          </cell>
          <cell r="X80">
            <v>4</v>
          </cell>
          <cell r="Y80">
            <v>64174</v>
          </cell>
          <cell r="Z80">
            <v>0</v>
          </cell>
          <cell r="AA80">
            <v>64174</v>
          </cell>
          <cell r="AB80">
            <v>3572</v>
          </cell>
          <cell r="AC80">
            <v>67746</v>
          </cell>
          <cell r="AD80">
            <v>0</v>
          </cell>
          <cell r="AE80">
            <v>0</v>
          </cell>
          <cell r="AF80">
            <v>0</v>
          </cell>
          <cell r="AG80">
            <v>67746</v>
          </cell>
          <cell r="AI80">
            <v>71</v>
          </cell>
          <cell r="AJ80">
            <v>71</v>
          </cell>
          <cell r="AK80" t="str">
            <v>DANVERS</v>
          </cell>
          <cell r="AL80">
            <v>64174</v>
          </cell>
          <cell r="AM80">
            <v>24292</v>
          </cell>
          <cell r="AN80">
            <v>39882</v>
          </cell>
          <cell r="AO80">
            <v>0</v>
          </cell>
          <cell r="AP80">
            <v>0</v>
          </cell>
          <cell r="AQ80">
            <v>3188</v>
          </cell>
          <cell r="AR80">
            <v>6078</v>
          </cell>
          <cell r="AS80">
            <v>0</v>
          </cell>
          <cell r="AT80">
            <v>0</v>
          </cell>
          <cell r="AU80">
            <v>49148</v>
          </cell>
          <cell r="AV80">
            <v>39882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39882</v>
          </cell>
          <cell r="BK80">
            <v>39882</v>
          </cell>
          <cell r="BL80">
            <v>0</v>
          </cell>
          <cell r="BN80">
            <v>0</v>
          </cell>
          <cell r="BO80">
            <v>0</v>
          </cell>
          <cell r="BU80">
            <v>0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</v>
          </cell>
          <cell r="E81">
            <v>123654</v>
          </cell>
          <cell r="F81">
            <v>9823</v>
          </cell>
          <cell r="G81">
            <v>133477</v>
          </cell>
          <cell r="I81">
            <v>24579.114409240163</v>
          </cell>
          <cell r="J81">
            <v>0.55690754297587319</v>
          </cell>
          <cell r="K81">
            <v>9823</v>
          </cell>
          <cell r="L81">
            <v>34402.114409240166</v>
          </cell>
          <cell r="N81">
            <v>99074.885590759834</v>
          </cell>
          <cell r="P81">
            <v>0</v>
          </cell>
          <cell r="Q81">
            <v>24579.114409240163</v>
          </cell>
          <cell r="R81">
            <v>9823</v>
          </cell>
          <cell r="S81">
            <v>34402.114409240166</v>
          </cell>
          <cell r="V81">
            <v>0</v>
          </cell>
          <cell r="W81">
            <v>72</v>
          </cell>
          <cell r="X81">
            <v>11</v>
          </cell>
          <cell r="Y81">
            <v>123654</v>
          </cell>
          <cell r="Z81">
            <v>0</v>
          </cell>
          <cell r="AA81">
            <v>123654</v>
          </cell>
          <cell r="AB81">
            <v>9823</v>
          </cell>
          <cell r="AC81">
            <v>133477</v>
          </cell>
          <cell r="AD81">
            <v>0</v>
          </cell>
          <cell r="AE81">
            <v>0</v>
          </cell>
          <cell r="AF81">
            <v>0</v>
          </cell>
          <cell r="AG81">
            <v>133477</v>
          </cell>
          <cell r="AI81">
            <v>72</v>
          </cell>
          <cell r="AJ81">
            <v>72</v>
          </cell>
          <cell r="AK81" t="str">
            <v>DARTMOUTH</v>
          </cell>
          <cell r="AL81">
            <v>123654</v>
          </cell>
          <cell r="AM81">
            <v>99211</v>
          </cell>
          <cell r="AN81">
            <v>24443</v>
          </cell>
          <cell r="AO81">
            <v>633.75</v>
          </cell>
          <cell r="AP81">
            <v>6978.5</v>
          </cell>
          <cell r="AQ81">
            <v>3145.75</v>
          </cell>
          <cell r="AR81">
            <v>0</v>
          </cell>
          <cell r="AS81">
            <v>8934</v>
          </cell>
          <cell r="AT81">
            <v>0</v>
          </cell>
          <cell r="AU81">
            <v>44135</v>
          </cell>
          <cell r="AV81">
            <v>24579.114409240163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24443</v>
          </cell>
          <cell r="BK81">
            <v>24443</v>
          </cell>
          <cell r="BL81">
            <v>0</v>
          </cell>
          <cell r="BN81">
            <v>0</v>
          </cell>
          <cell r="BO81">
            <v>0</v>
          </cell>
          <cell r="BU81">
            <v>0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13</v>
          </cell>
          <cell r="E82">
            <v>180905</v>
          </cell>
          <cell r="F82">
            <v>11609</v>
          </cell>
          <cell r="G82">
            <v>192514</v>
          </cell>
          <cell r="I82">
            <v>55798</v>
          </cell>
          <cell r="J82">
            <v>0.82341048779228065</v>
          </cell>
          <cell r="K82">
            <v>11609</v>
          </cell>
          <cell r="L82">
            <v>67407</v>
          </cell>
          <cell r="N82">
            <v>125107</v>
          </cell>
          <cell r="P82">
            <v>0</v>
          </cell>
          <cell r="Q82">
            <v>55798</v>
          </cell>
          <cell r="R82">
            <v>11609</v>
          </cell>
          <cell r="S82">
            <v>67407</v>
          </cell>
          <cell r="V82">
            <v>0</v>
          </cell>
          <cell r="W82">
            <v>73</v>
          </cell>
          <cell r="X82">
            <v>13</v>
          </cell>
          <cell r="Y82">
            <v>180905</v>
          </cell>
          <cell r="Z82">
            <v>0</v>
          </cell>
          <cell r="AA82">
            <v>180905</v>
          </cell>
          <cell r="AB82">
            <v>11609</v>
          </cell>
          <cell r="AC82">
            <v>192514</v>
          </cell>
          <cell r="AD82">
            <v>0</v>
          </cell>
          <cell r="AE82">
            <v>0</v>
          </cell>
          <cell r="AF82">
            <v>0</v>
          </cell>
          <cell r="AG82">
            <v>192514</v>
          </cell>
          <cell r="AI82">
            <v>73</v>
          </cell>
          <cell r="AJ82">
            <v>73</v>
          </cell>
          <cell r="AK82" t="str">
            <v>DEDHAM</v>
          </cell>
          <cell r="AL82">
            <v>180905</v>
          </cell>
          <cell r="AM82">
            <v>125107</v>
          </cell>
          <cell r="AN82">
            <v>55798</v>
          </cell>
          <cell r="AO82">
            <v>0</v>
          </cell>
          <cell r="AP82">
            <v>4617.75</v>
          </cell>
          <cell r="AQ82">
            <v>1022</v>
          </cell>
          <cell r="AR82">
            <v>0</v>
          </cell>
          <cell r="AS82">
            <v>6326.75</v>
          </cell>
          <cell r="AT82">
            <v>0</v>
          </cell>
          <cell r="AU82">
            <v>67764.5</v>
          </cell>
          <cell r="AV82">
            <v>55798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55798</v>
          </cell>
          <cell r="BK82">
            <v>55798</v>
          </cell>
          <cell r="BL82">
            <v>0</v>
          </cell>
          <cell r="BN82">
            <v>0</v>
          </cell>
          <cell r="BO82">
            <v>0</v>
          </cell>
          <cell r="BU82">
            <v>0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36945</v>
          </cell>
          <cell r="F83">
            <v>2679</v>
          </cell>
          <cell r="G83">
            <v>39624</v>
          </cell>
          <cell r="I83">
            <v>0</v>
          </cell>
          <cell r="J83">
            <v>0</v>
          </cell>
          <cell r="K83">
            <v>2679</v>
          </cell>
          <cell r="L83">
            <v>2679</v>
          </cell>
          <cell r="N83">
            <v>36945</v>
          </cell>
          <cell r="P83">
            <v>0</v>
          </cell>
          <cell r="Q83">
            <v>0</v>
          </cell>
          <cell r="R83">
            <v>2679</v>
          </cell>
          <cell r="S83">
            <v>2679</v>
          </cell>
          <cell r="V83">
            <v>0</v>
          </cell>
          <cell r="W83">
            <v>74</v>
          </cell>
          <cell r="X83">
            <v>3</v>
          </cell>
          <cell r="Y83">
            <v>36945</v>
          </cell>
          <cell r="Z83">
            <v>0</v>
          </cell>
          <cell r="AA83">
            <v>36945</v>
          </cell>
          <cell r="AB83">
            <v>2679</v>
          </cell>
          <cell r="AC83">
            <v>39624</v>
          </cell>
          <cell r="AD83">
            <v>0</v>
          </cell>
          <cell r="AE83">
            <v>0</v>
          </cell>
          <cell r="AF83">
            <v>0</v>
          </cell>
          <cell r="AG83">
            <v>39624</v>
          </cell>
          <cell r="AI83">
            <v>74</v>
          </cell>
          <cell r="AJ83">
            <v>74</v>
          </cell>
          <cell r="AK83" t="str">
            <v>DEERFIELD</v>
          </cell>
          <cell r="AL83">
            <v>36945</v>
          </cell>
          <cell r="AM83">
            <v>38721</v>
          </cell>
          <cell r="AN83">
            <v>0</v>
          </cell>
          <cell r="AO83">
            <v>0</v>
          </cell>
          <cell r="AP83">
            <v>8244</v>
          </cell>
          <cell r="AQ83">
            <v>498.5</v>
          </cell>
          <cell r="AR83">
            <v>716</v>
          </cell>
          <cell r="AS83">
            <v>0</v>
          </cell>
          <cell r="AT83">
            <v>0</v>
          </cell>
          <cell r="AU83">
            <v>9458.5</v>
          </cell>
          <cell r="AV83">
            <v>0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U83">
            <v>0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0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0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0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0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227</v>
          </cell>
          <cell r="E88">
            <v>2288812</v>
          </cell>
          <cell r="F88">
            <v>202711</v>
          </cell>
          <cell r="G88">
            <v>2491523</v>
          </cell>
          <cell r="I88">
            <v>352007.39358618937</v>
          </cell>
          <cell r="J88">
            <v>0.50246196708470681</v>
          </cell>
          <cell r="K88">
            <v>202711</v>
          </cell>
          <cell r="L88">
            <v>554718.39358618937</v>
          </cell>
          <cell r="N88">
            <v>1936804.6064138105</v>
          </cell>
          <cell r="P88">
            <v>0</v>
          </cell>
          <cell r="Q88">
            <v>352007.39358618937</v>
          </cell>
          <cell r="R88">
            <v>202711</v>
          </cell>
          <cell r="S88">
            <v>554718.39358618937</v>
          </cell>
          <cell r="V88">
            <v>0</v>
          </cell>
          <cell r="W88">
            <v>79</v>
          </cell>
          <cell r="X88">
            <v>227</v>
          </cell>
          <cell r="Y88">
            <v>2288812</v>
          </cell>
          <cell r="Z88">
            <v>0</v>
          </cell>
          <cell r="AA88">
            <v>2288812</v>
          </cell>
          <cell r="AB88">
            <v>202711</v>
          </cell>
          <cell r="AC88">
            <v>2491523</v>
          </cell>
          <cell r="AD88">
            <v>0</v>
          </cell>
          <cell r="AE88">
            <v>0</v>
          </cell>
          <cell r="AF88">
            <v>0</v>
          </cell>
          <cell r="AG88">
            <v>2491523</v>
          </cell>
          <cell r="AI88">
            <v>79</v>
          </cell>
          <cell r="AJ88">
            <v>79</v>
          </cell>
          <cell r="AK88" t="str">
            <v>DRACUT</v>
          </cell>
          <cell r="AL88">
            <v>2288812</v>
          </cell>
          <cell r="AM88">
            <v>1966660</v>
          </cell>
          <cell r="AN88">
            <v>322152</v>
          </cell>
          <cell r="AO88">
            <v>139007</v>
          </cell>
          <cell r="AP88">
            <v>92274.75</v>
          </cell>
          <cell r="AQ88">
            <v>87325.75</v>
          </cell>
          <cell r="AR88">
            <v>59805.75</v>
          </cell>
          <cell r="AS88">
            <v>0</v>
          </cell>
          <cell r="AT88">
            <v>0</v>
          </cell>
          <cell r="AU88">
            <v>700565.25</v>
          </cell>
          <cell r="AV88">
            <v>352007.39358618937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322152</v>
          </cell>
          <cell r="BK88">
            <v>322152</v>
          </cell>
          <cell r="BL88">
            <v>0</v>
          </cell>
          <cell r="BN88">
            <v>0</v>
          </cell>
          <cell r="BO88">
            <v>0</v>
          </cell>
          <cell r="BU88">
            <v>0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0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16</v>
          </cell>
          <cell r="E91">
            <v>201696</v>
          </cell>
          <cell r="F91">
            <v>14288</v>
          </cell>
          <cell r="G91">
            <v>215984</v>
          </cell>
          <cell r="I91">
            <v>38665</v>
          </cell>
          <cell r="J91">
            <v>0.43761583407608617</v>
          </cell>
          <cell r="K91">
            <v>14288</v>
          </cell>
          <cell r="L91">
            <v>52953</v>
          </cell>
          <cell r="N91">
            <v>163031</v>
          </cell>
          <cell r="P91">
            <v>0</v>
          </cell>
          <cell r="Q91">
            <v>38665</v>
          </cell>
          <cell r="R91">
            <v>14288</v>
          </cell>
          <cell r="S91">
            <v>52953</v>
          </cell>
          <cell r="V91">
            <v>0</v>
          </cell>
          <cell r="W91">
            <v>82</v>
          </cell>
          <cell r="X91">
            <v>16</v>
          </cell>
          <cell r="Y91">
            <v>201696</v>
          </cell>
          <cell r="Z91">
            <v>0</v>
          </cell>
          <cell r="AA91">
            <v>201696</v>
          </cell>
          <cell r="AB91">
            <v>14288</v>
          </cell>
          <cell r="AC91">
            <v>215984</v>
          </cell>
          <cell r="AD91">
            <v>0</v>
          </cell>
          <cell r="AE91">
            <v>0</v>
          </cell>
          <cell r="AF91">
            <v>0</v>
          </cell>
          <cell r="AG91">
            <v>215984</v>
          </cell>
          <cell r="AI91">
            <v>82</v>
          </cell>
          <cell r="AJ91">
            <v>82</v>
          </cell>
          <cell r="AK91" t="str">
            <v>DUXBURY</v>
          </cell>
          <cell r="AL91">
            <v>201696</v>
          </cell>
          <cell r="AM91">
            <v>163031</v>
          </cell>
          <cell r="AN91">
            <v>38665</v>
          </cell>
          <cell r="AO91">
            <v>0</v>
          </cell>
          <cell r="AP91">
            <v>6734.5</v>
          </cell>
          <cell r="AQ91">
            <v>32964</v>
          </cell>
          <cell r="AR91">
            <v>0</v>
          </cell>
          <cell r="AS91">
            <v>9990.25</v>
          </cell>
          <cell r="AT91">
            <v>0</v>
          </cell>
          <cell r="AU91">
            <v>88353.75</v>
          </cell>
          <cell r="AV91">
            <v>38665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38665</v>
          </cell>
          <cell r="BK91">
            <v>38665</v>
          </cell>
          <cell r="BL91">
            <v>0</v>
          </cell>
          <cell r="BN91">
            <v>0</v>
          </cell>
          <cell r="BO91">
            <v>0</v>
          </cell>
          <cell r="BU91">
            <v>0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7</v>
          </cell>
          <cell r="E92">
            <v>65611</v>
          </cell>
          <cell r="F92">
            <v>6251</v>
          </cell>
          <cell r="G92">
            <v>71862</v>
          </cell>
          <cell r="I92">
            <v>19951.976042571692</v>
          </cell>
          <cell r="J92">
            <v>0.6461236756609301</v>
          </cell>
          <cell r="K92">
            <v>6251</v>
          </cell>
          <cell r="L92">
            <v>26202.976042571692</v>
          </cell>
          <cell r="N92">
            <v>45659.023957428304</v>
          </cell>
          <cell r="P92">
            <v>0</v>
          </cell>
          <cell r="Q92">
            <v>19951.976042571692</v>
          </cell>
          <cell r="R92">
            <v>6251</v>
          </cell>
          <cell r="S92">
            <v>26202.976042571692</v>
          </cell>
          <cell r="V92">
            <v>0</v>
          </cell>
          <cell r="W92">
            <v>83</v>
          </cell>
          <cell r="X92">
            <v>7</v>
          </cell>
          <cell r="Y92">
            <v>65611</v>
          </cell>
          <cell r="Z92">
            <v>0</v>
          </cell>
          <cell r="AA92">
            <v>65611</v>
          </cell>
          <cell r="AB92">
            <v>6251</v>
          </cell>
          <cell r="AC92">
            <v>71862</v>
          </cell>
          <cell r="AD92">
            <v>0</v>
          </cell>
          <cell r="AE92">
            <v>0</v>
          </cell>
          <cell r="AF92">
            <v>0</v>
          </cell>
          <cell r="AG92">
            <v>71862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65611</v>
          </cell>
          <cell r="AM92">
            <v>46235</v>
          </cell>
          <cell r="AN92">
            <v>19376</v>
          </cell>
          <cell r="AO92">
            <v>2681.75</v>
          </cell>
          <cell r="AP92">
            <v>2333.25</v>
          </cell>
          <cell r="AQ92">
            <v>4201</v>
          </cell>
          <cell r="AR92">
            <v>2121.75</v>
          </cell>
          <cell r="AS92">
            <v>165.75</v>
          </cell>
          <cell r="AT92">
            <v>0</v>
          </cell>
          <cell r="AU92">
            <v>30879.5</v>
          </cell>
          <cell r="AV92">
            <v>19951.976042571692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19376</v>
          </cell>
          <cell r="BK92">
            <v>19376</v>
          </cell>
          <cell r="BL92">
            <v>0</v>
          </cell>
          <cell r="BN92">
            <v>0</v>
          </cell>
          <cell r="BO92">
            <v>0</v>
          </cell>
          <cell r="BU92">
            <v>0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0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0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103</v>
          </cell>
          <cell r="E95">
            <v>1021744</v>
          </cell>
          <cell r="F95">
            <v>91979</v>
          </cell>
          <cell r="G95">
            <v>1113723</v>
          </cell>
          <cell r="I95">
            <v>59127.165896171115</v>
          </cell>
          <cell r="J95">
            <v>0.34377958152682614</v>
          </cell>
          <cell r="K95">
            <v>91979</v>
          </cell>
          <cell r="L95">
            <v>151106.16589617112</v>
          </cell>
          <cell r="N95">
            <v>962616.83410382888</v>
          </cell>
          <cell r="P95">
            <v>0</v>
          </cell>
          <cell r="Q95">
            <v>59127.165896171115</v>
          </cell>
          <cell r="R95">
            <v>91979</v>
          </cell>
          <cell r="S95">
            <v>151106.16589617112</v>
          </cell>
          <cell r="V95">
            <v>0</v>
          </cell>
          <cell r="W95">
            <v>86</v>
          </cell>
          <cell r="X95">
            <v>103</v>
          </cell>
          <cell r="Y95">
            <v>1021744</v>
          </cell>
          <cell r="Z95">
            <v>0</v>
          </cell>
          <cell r="AA95">
            <v>1021744</v>
          </cell>
          <cell r="AB95">
            <v>91979</v>
          </cell>
          <cell r="AC95">
            <v>1113723</v>
          </cell>
          <cell r="AD95">
            <v>0</v>
          </cell>
          <cell r="AE95">
            <v>0</v>
          </cell>
          <cell r="AF95">
            <v>0</v>
          </cell>
          <cell r="AG95">
            <v>1113723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1021744</v>
          </cell>
          <cell r="AM95">
            <v>976491</v>
          </cell>
          <cell r="AN95">
            <v>45253</v>
          </cell>
          <cell r="AO95">
            <v>64598.25</v>
          </cell>
          <cell r="AP95">
            <v>42056.25</v>
          </cell>
          <cell r="AQ95">
            <v>5678.5</v>
          </cell>
          <cell r="AR95">
            <v>14405.5</v>
          </cell>
          <cell r="AS95">
            <v>0</v>
          </cell>
          <cell r="AT95">
            <v>0</v>
          </cell>
          <cell r="AU95">
            <v>171991.5</v>
          </cell>
          <cell r="AV95">
            <v>59127.165896171115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45253</v>
          </cell>
          <cell r="BK95">
            <v>45253</v>
          </cell>
          <cell r="BL95">
            <v>0</v>
          </cell>
          <cell r="BN95">
            <v>0</v>
          </cell>
          <cell r="BO95">
            <v>0</v>
          </cell>
          <cell r="BU95">
            <v>0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6</v>
          </cell>
          <cell r="E96">
            <v>68103</v>
          </cell>
          <cell r="F96">
            <v>5358</v>
          </cell>
          <cell r="G96">
            <v>73461</v>
          </cell>
          <cell r="I96">
            <v>4254.2330408313446</v>
          </cell>
          <cell r="J96">
            <v>0.18387738033740753</v>
          </cell>
          <cell r="K96">
            <v>5358</v>
          </cell>
          <cell r="L96">
            <v>9612.2330408313446</v>
          </cell>
          <cell r="N96">
            <v>63848.766959168657</v>
          </cell>
          <cell r="P96">
            <v>0</v>
          </cell>
          <cell r="Q96">
            <v>4254.2330408313446</v>
          </cell>
          <cell r="R96">
            <v>5358</v>
          </cell>
          <cell r="S96">
            <v>9612.2330408313446</v>
          </cell>
          <cell r="V96">
            <v>0</v>
          </cell>
          <cell r="W96">
            <v>87</v>
          </cell>
          <cell r="X96">
            <v>6</v>
          </cell>
          <cell r="Y96">
            <v>68103</v>
          </cell>
          <cell r="Z96">
            <v>0</v>
          </cell>
          <cell r="AA96">
            <v>68103</v>
          </cell>
          <cell r="AB96">
            <v>5358</v>
          </cell>
          <cell r="AC96">
            <v>73461</v>
          </cell>
          <cell r="AD96">
            <v>0</v>
          </cell>
          <cell r="AE96">
            <v>0</v>
          </cell>
          <cell r="AF96">
            <v>0</v>
          </cell>
          <cell r="AG96">
            <v>73461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68103</v>
          </cell>
          <cell r="AM96">
            <v>121142</v>
          </cell>
          <cell r="AN96">
            <v>0</v>
          </cell>
          <cell r="AO96">
            <v>19807.75</v>
          </cell>
          <cell r="AP96">
            <v>3328.5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23136.25</v>
          </cell>
          <cell r="AV96">
            <v>4254.2330408313446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0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14</v>
          </cell>
          <cell r="E97">
            <v>161891</v>
          </cell>
          <cell r="F97">
            <v>12502</v>
          </cell>
          <cell r="G97">
            <v>174393</v>
          </cell>
          <cell r="I97">
            <v>59273</v>
          </cell>
          <cell r="J97">
            <v>0.74475497017424275</v>
          </cell>
          <cell r="K97">
            <v>12502</v>
          </cell>
          <cell r="L97">
            <v>71775</v>
          </cell>
          <cell r="N97">
            <v>102618</v>
          </cell>
          <cell r="P97">
            <v>0</v>
          </cell>
          <cell r="Q97">
            <v>59273</v>
          </cell>
          <cell r="R97">
            <v>12502</v>
          </cell>
          <cell r="S97">
            <v>71775</v>
          </cell>
          <cell r="V97">
            <v>0</v>
          </cell>
          <cell r="W97">
            <v>88</v>
          </cell>
          <cell r="X97">
            <v>14</v>
          </cell>
          <cell r="Y97">
            <v>161891</v>
          </cell>
          <cell r="Z97">
            <v>0</v>
          </cell>
          <cell r="AA97">
            <v>161891</v>
          </cell>
          <cell r="AB97">
            <v>12502</v>
          </cell>
          <cell r="AC97">
            <v>174393</v>
          </cell>
          <cell r="AD97">
            <v>0</v>
          </cell>
          <cell r="AE97">
            <v>0</v>
          </cell>
          <cell r="AF97">
            <v>0</v>
          </cell>
          <cell r="AG97">
            <v>174393</v>
          </cell>
          <cell r="AI97">
            <v>88</v>
          </cell>
          <cell r="AJ97">
            <v>88</v>
          </cell>
          <cell r="AK97" t="str">
            <v>EASTON</v>
          </cell>
          <cell r="AL97">
            <v>161891</v>
          </cell>
          <cell r="AM97">
            <v>102618</v>
          </cell>
          <cell r="AN97">
            <v>59273</v>
          </cell>
          <cell r="AO97">
            <v>0</v>
          </cell>
          <cell r="AP97">
            <v>4160.25</v>
          </cell>
          <cell r="AQ97">
            <v>16059.5</v>
          </cell>
          <cell r="AR97">
            <v>0</v>
          </cell>
          <cell r="AS97">
            <v>94.5</v>
          </cell>
          <cell r="AT97">
            <v>0</v>
          </cell>
          <cell r="AU97">
            <v>79587.25</v>
          </cell>
          <cell r="AV97">
            <v>59273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59273</v>
          </cell>
          <cell r="BK97">
            <v>59273</v>
          </cell>
          <cell r="BL97">
            <v>0</v>
          </cell>
          <cell r="BN97">
            <v>0</v>
          </cell>
          <cell r="BO97">
            <v>0</v>
          </cell>
          <cell r="BU97">
            <v>0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37</v>
          </cell>
          <cell r="E98">
            <v>868871</v>
          </cell>
          <cell r="F98">
            <v>33041</v>
          </cell>
          <cell r="G98">
            <v>901912</v>
          </cell>
          <cell r="I98">
            <v>16099.779465849946</v>
          </cell>
          <cell r="J98">
            <v>0.23249282606626781</v>
          </cell>
          <cell r="K98">
            <v>33041</v>
          </cell>
          <cell r="L98">
            <v>49140.779465849948</v>
          </cell>
          <cell r="N98">
            <v>852771.22053415002</v>
          </cell>
          <cell r="P98">
            <v>0</v>
          </cell>
          <cell r="Q98">
            <v>16099.779465849946</v>
          </cell>
          <cell r="R98">
            <v>33041</v>
          </cell>
          <cell r="S98">
            <v>49140.779465849948</v>
          </cell>
          <cell r="V98">
            <v>0</v>
          </cell>
          <cell r="W98">
            <v>89</v>
          </cell>
          <cell r="X98">
            <v>37</v>
          </cell>
          <cell r="Y98">
            <v>868871</v>
          </cell>
          <cell r="Z98">
            <v>0</v>
          </cell>
          <cell r="AA98">
            <v>868871</v>
          </cell>
          <cell r="AB98">
            <v>33041</v>
          </cell>
          <cell r="AC98">
            <v>901912</v>
          </cell>
          <cell r="AD98">
            <v>0</v>
          </cell>
          <cell r="AE98">
            <v>0</v>
          </cell>
          <cell r="AF98">
            <v>0</v>
          </cell>
          <cell r="AG98">
            <v>901912</v>
          </cell>
          <cell r="AI98">
            <v>89</v>
          </cell>
          <cell r="AJ98">
            <v>89</v>
          </cell>
          <cell r="AK98" t="str">
            <v>EDGARTOWN</v>
          </cell>
          <cell r="AL98">
            <v>868871</v>
          </cell>
          <cell r="AM98">
            <v>862410</v>
          </cell>
          <cell r="AN98">
            <v>6461</v>
          </cell>
          <cell r="AO98">
            <v>44878.25</v>
          </cell>
          <cell r="AP98">
            <v>4390.5</v>
          </cell>
          <cell r="AQ98">
            <v>7351</v>
          </cell>
          <cell r="AR98">
            <v>0</v>
          </cell>
          <cell r="AS98">
            <v>6167.75</v>
          </cell>
          <cell r="AT98">
            <v>0</v>
          </cell>
          <cell r="AU98">
            <v>69248.5</v>
          </cell>
          <cell r="AV98">
            <v>16099.779465849946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6461</v>
          </cell>
          <cell r="BK98">
            <v>6461</v>
          </cell>
          <cell r="BL98">
            <v>0</v>
          </cell>
          <cell r="BN98">
            <v>0</v>
          </cell>
          <cell r="BO98">
            <v>0</v>
          </cell>
          <cell r="BU98">
            <v>0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8</v>
          </cell>
          <cell r="E100">
            <v>147632</v>
          </cell>
          <cell r="F100">
            <v>7144</v>
          </cell>
          <cell r="G100">
            <v>154776</v>
          </cell>
          <cell r="I100">
            <v>0</v>
          </cell>
          <cell r="J100">
            <v>0</v>
          </cell>
          <cell r="K100">
            <v>7144</v>
          </cell>
          <cell r="L100">
            <v>7144</v>
          </cell>
          <cell r="N100">
            <v>147632</v>
          </cell>
          <cell r="P100">
            <v>0</v>
          </cell>
          <cell r="Q100">
            <v>0</v>
          </cell>
          <cell r="R100">
            <v>7144</v>
          </cell>
          <cell r="S100">
            <v>7144</v>
          </cell>
          <cell r="V100">
            <v>0</v>
          </cell>
          <cell r="W100">
            <v>91</v>
          </cell>
          <cell r="X100">
            <v>8</v>
          </cell>
          <cell r="Y100">
            <v>147632</v>
          </cell>
          <cell r="Z100">
            <v>0</v>
          </cell>
          <cell r="AA100">
            <v>147632</v>
          </cell>
          <cell r="AB100">
            <v>7144</v>
          </cell>
          <cell r="AC100">
            <v>154776</v>
          </cell>
          <cell r="AD100">
            <v>0</v>
          </cell>
          <cell r="AE100">
            <v>0</v>
          </cell>
          <cell r="AF100">
            <v>0</v>
          </cell>
          <cell r="AG100">
            <v>154776</v>
          </cell>
          <cell r="AI100">
            <v>91</v>
          </cell>
          <cell r="AJ100">
            <v>91</v>
          </cell>
          <cell r="AK100" t="str">
            <v>ERVING</v>
          </cell>
          <cell r="AL100">
            <v>147632</v>
          </cell>
          <cell r="AM100">
            <v>167515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20587.5</v>
          </cell>
          <cell r="AT100">
            <v>0</v>
          </cell>
          <cell r="AU100">
            <v>20587.5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U100">
            <v>0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0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685</v>
          </cell>
          <cell r="E102">
            <v>7479910</v>
          </cell>
          <cell r="F102">
            <v>611705</v>
          </cell>
          <cell r="G102">
            <v>8091615</v>
          </cell>
          <cell r="I102">
            <v>1166342.9328501993</v>
          </cell>
          <cell r="J102">
            <v>0.67181008965405575</v>
          </cell>
          <cell r="K102">
            <v>611705</v>
          </cell>
          <cell r="L102">
            <v>1778047.9328501993</v>
          </cell>
          <cell r="N102">
            <v>6313567.0671498012</v>
          </cell>
          <cell r="P102">
            <v>0</v>
          </cell>
          <cell r="Q102">
            <v>1166342.9328501993</v>
          </cell>
          <cell r="R102">
            <v>611705</v>
          </cell>
          <cell r="S102">
            <v>1778047.9328501993</v>
          </cell>
          <cell r="V102">
            <v>0</v>
          </cell>
          <cell r="W102">
            <v>93</v>
          </cell>
          <cell r="X102">
            <v>685</v>
          </cell>
          <cell r="Y102">
            <v>7479910</v>
          </cell>
          <cell r="Z102">
            <v>0</v>
          </cell>
          <cell r="AA102">
            <v>7479910</v>
          </cell>
          <cell r="AB102">
            <v>611705</v>
          </cell>
          <cell r="AC102">
            <v>8091615</v>
          </cell>
          <cell r="AD102">
            <v>0</v>
          </cell>
          <cell r="AE102">
            <v>0</v>
          </cell>
          <cell r="AF102">
            <v>0</v>
          </cell>
          <cell r="AG102">
            <v>8091615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7479910</v>
          </cell>
          <cell r="AM102">
            <v>6343338</v>
          </cell>
          <cell r="AN102">
            <v>1136572</v>
          </cell>
          <cell r="AO102">
            <v>138613.75</v>
          </cell>
          <cell r="AP102">
            <v>118726</v>
          </cell>
          <cell r="AQ102">
            <v>121515.75</v>
          </cell>
          <cell r="AR102">
            <v>143937</v>
          </cell>
          <cell r="AS102">
            <v>76755.5</v>
          </cell>
          <cell r="AT102">
            <v>0</v>
          </cell>
          <cell r="AU102">
            <v>1736120</v>
          </cell>
          <cell r="AV102">
            <v>1166342.9328501993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1136572</v>
          </cell>
          <cell r="BK102">
            <v>1136572</v>
          </cell>
          <cell r="BL102">
            <v>0</v>
          </cell>
          <cell r="BN102">
            <v>0</v>
          </cell>
          <cell r="BO102">
            <v>0</v>
          </cell>
          <cell r="BU102">
            <v>0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29488</v>
          </cell>
          <cell r="F103">
            <v>1786</v>
          </cell>
          <cell r="G103">
            <v>31274</v>
          </cell>
          <cell r="I103">
            <v>3236</v>
          </cell>
          <cell r="J103">
            <v>0.16554546617214477</v>
          </cell>
          <cell r="K103">
            <v>1786</v>
          </cell>
          <cell r="L103">
            <v>5022</v>
          </cell>
          <cell r="N103">
            <v>26252</v>
          </cell>
          <cell r="P103">
            <v>0</v>
          </cell>
          <cell r="Q103">
            <v>3236</v>
          </cell>
          <cell r="R103">
            <v>1786</v>
          </cell>
          <cell r="S103">
            <v>5022</v>
          </cell>
          <cell r="V103">
            <v>0</v>
          </cell>
          <cell r="W103">
            <v>94</v>
          </cell>
          <cell r="X103">
            <v>2</v>
          </cell>
          <cell r="Y103">
            <v>29488</v>
          </cell>
          <cell r="Z103">
            <v>0</v>
          </cell>
          <cell r="AA103">
            <v>29488</v>
          </cell>
          <cell r="AB103">
            <v>1786</v>
          </cell>
          <cell r="AC103">
            <v>31274</v>
          </cell>
          <cell r="AD103">
            <v>0</v>
          </cell>
          <cell r="AE103">
            <v>0</v>
          </cell>
          <cell r="AF103">
            <v>0</v>
          </cell>
          <cell r="AG103">
            <v>31274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29488</v>
          </cell>
          <cell r="AM103">
            <v>26252</v>
          </cell>
          <cell r="AN103">
            <v>3236</v>
          </cell>
          <cell r="AO103">
            <v>0</v>
          </cell>
          <cell r="AP103">
            <v>0</v>
          </cell>
          <cell r="AQ103">
            <v>6271.75</v>
          </cell>
          <cell r="AR103">
            <v>9878.25</v>
          </cell>
          <cell r="AS103">
            <v>161.5</v>
          </cell>
          <cell r="AT103">
            <v>0</v>
          </cell>
          <cell r="AU103">
            <v>19547.5</v>
          </cell>
          <cell r="AV103">
            <v>3236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3236</v>
          </cell>
          <cell r="BK103">
            <v>3236</v>
          </cell>
          <cell r="BL103">
            <v>0</v>
          </cell>
          <cell r="BN103">
            <v>0</v>
          </cell>
          <cell r="BO103">
            <v>0</v>
          </cell>
          <cell r="BU103">
            <v>0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1479</v>
          </cell>
          <cell r="E104">
            <v>15033964</v>
          </cell>
          <cell r="F104">
            <v>1320747</v>
          </cell>
          <cell r="G104">
            <v>16354711</v>
          </cell>
          <cell r="I104">
            <v>2811606.2015451584</v>
          </cell>
          <cell r="J104">
            <v>0.68679882227431954</v>
          </cell>
          <cell r="K104">
            <v>1320747</v>
          </cell>
          <cell r="L104">
            <v>4132353.2015451584</v>
          </cell>
          <cell r="N104">
            <v>12222357.798454842</v>
          </cell>
          <cell r="P104">
            <v>0</v>
          </cell>
          <cell r="Q104">
            <v>2811606.2015451584</v>
          </cell>
          <cell r="R104">
            <v>1320747</v>
          </cell>
          <cell r="S104">
            <v>4132353.2015451584</v>
          </cell>
          <cell r="V104">
            <v>0</v>
          </cell>
          <cell r="W104">
            <v>95</v>
          </cell>
          <cell r="X104">
            <v>1479</v>
          </cell>
          <cell r="Y104">
            <v>15033964</v>
          </cell>
          <cell r="Z104">
            <v>0</v>
          </cell>
          <cell r="AA104">
            <v>15033964</v>
          </cell>
          <cell r="AB104">
            <v>1320747</v>
          </cell>
          <cell r="AC104">
            <v>16354711</v>
          </cell>
          <cell r="AD104">
            <v>0</v>
          </cell>
          <cell r="AE104">
            <v>0</v>
          </cell>
          <cell r="AF104">
            <v>0</v>
          </cell>
          <cell r="AG104">
            <v>16354711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15033964</v>
          </cell>
          <cell r="AM104">
            <v>12373950</v>
          </cell>
          <cell r="AN104">
            <v>2660014</v>
          </cell>
          <cell r="AO104">
            <v>705814.75</v>
          </cell>
          <cell r="AP104">
            <v>487964.5</v>
          </cell>
          <cell r="AQ104">
            <v>123926</v>
          </cell>
          <cell r="AR104">
            <v>0</v>
          </cell>
          <cell r="AS104">
            <v>116065</v>
          </cell>
          <cell r="AT104">
            <v>0</v>
          </cell>
          <cell r="AU104">
            <v>4093784.25</v>
          </cell>
          <cell r="AV104">
            <v>2811606.2015451584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2660014</v>
          </cell>
          <cell r="BK104">
            <v>2660014</v>
          </cell>
          <cell r="BL104">
            <v>0</v>
          </cell>
          <cell r="BN104">
            <v>0</v>
          </cell>
          <cell r="BO104">
            <v>0</v>
          </cell>
          <cell r="BU104">
            <v>0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61</v>
          </cell>
          <cell r="E105">
            <v>880089</v>
          </cell>
          <cell r="F105">
            <v>54473</v>
          </cell>
          <cell r="G105">
            <v>934562</v>
          </cell>
          <cell r="I105">
            <v>3546</v>
          </cell>
          <cell r="J105">
            <v>3.2635856185028553E-2</v>
          </cell>
          <cell r="K105">
            <v>54473</v>
          </cell>
          <cell r="L105">
            <v>58019</v>
          </cell>
          <cell r="N105">
            <v>876543</v>
          </cell>
          <cell r="P105">
            <v>0</v>
          </cell>
          <cell r="Q105">
            <v>3546</v>
          </cell>
          <cell r="R105">
            <v>54473</v>
          </cell>
          <cell r="S105">
            <v>58019</v>
          </cell>
          <cell r="V105">
            <v>0</v>
          </cell>
          <cell r="W105">
            <v>96</v>
          </cell>
          <cell r="X105">
            <v>61</v>
          </cell>
          <cell r="Y105">
            <v>880089</v>
          </cell>
          <cell r="Z105">
            <v>0</v>
          </cell>
          <cell r="AA105">
            <v>880089</v>
          </cell>
          <cell r="AB105">
            <v>54473</v>
          </cell>
          <cell r="AC105">
            <v>934562</v>
          </cell>
          <cell r="AD105">
            <v>0</v>
          </cell>
          <cell r="AE105">
            <v>0</v>
          </cell>
          <cell r="AF105">
            <v>0</v>
          </cell>
          <cell r="AG105">
            <v>934562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880089</v>
          </cell>
          <cell r="AM105">
            <v>876543</v>
          </cell>
          <cell r="AN105">
            <v>3546</v>
          </cell>
          <cell r="AO105">
            <v>0</v>
          </cell>
          <cell r="AP105">
            <v>0</v>
          </cell>
          <cell r="AQ105">
            <v>0</v>
          </cell>
          <cell r="AR105">
            <v>49379</v>
          </cell>
          <cell r="AS105">
            <v>55728.5</v>
          </cell>
          <cell r="AT105">
            <v>0</v>
          </cell>
          <cell r="AU105">
            <v>108653.5</v>
          </cell>
          <cell r="AV105">
            <v>3546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3546</v>
          </cell>
          <cell r="BK105">
            <v>3546</v>
          </cell>
          <cell r="BL105">
            <v>0</v>
          </cell>
          <cell r="BN105">
            <v>0</v>
          </cell>
          <cell r="BO105">
            <v>0</v>
          </cell>
          <cell r="BU105">
            <v>0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194</v>
          </cell>
          <cell r="E106">
            <v>2146134</v>
          </cell>
          <cell r="F106">
            <v>173242</v>
          </cell>
          <cell r="G106">
            <v>2319376</v>
          </cell>
          <cell r="I106">
            <v>153284.74663606158</v>
          </cell>
          <cell r="J106">
            <v>0.79456936656754684</v>
          </cell>
          <cell r="K106">
            <v>173242</v>
          </cell>
          <cell r="L106">
            <v>326526.74663606158</v>
          </cell>
          <cell r="N106">
            <v>1992849.2533639385</v>
          </cell>
          <cell r="P106">
            <v>0</v>
          </cell>
          <cell r="Q106">
            <v>153284.74663606158</v>
          </cell>
          <cell r="R106">
            <v>173242</v>
          </cell>
          <cell r="S106">
            <v>326526.74663606158</v>
          </cell>
          <cell r="V106">
            <v>0</v>
          </cell>
          <cell r="W106">
            <v>97</v>
          </cell>
          <cell r="X106">
            <v>194</v>
          </cell>
          <cell r="Y106">
            <v>2146134</v>
          </cell>
          <cell r="Z106">
            <v>0</v>
          </cell>
          <cell r="AA106">
            <v>2146134</v>
          </cell>
          <cell r="AB106">
            <v>173242</v>
          </cell>
          <cell r="AC106">
            <v>2319376</v>
          </cell>
          <cell r="AD106">
            <v>0</v>
          </cell>
          <cell r="AE106">
            <v>0</v>
          </cell>
          <cell r="AF106">
            <v>0</v>
          </cell>
          <cell r="AG106">
            <v>2319376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2146134</v>
          </cell>
          <cell r="AM106">
            <v>2000292</v>
          </cell>
          <cell r="AN106">
            <v>145842</v>
          </cell>
          <cell r="AO106">
            <v>34653.5</v>
          </cell>
          <cell r="AP106">
            <v>0</v>
          </cell>
          <cell r="AQ106">
            <v>0</v>
          </cell>
          <cell r="AR106">
            <v>12420</v>
          </cell>
          <cell r="AS106">
            <v>0</v>
          </cell>
          <cell r="AT106">
            <v>0</v>
          </cell>
          <cell r="AU106">
            <v>192915.5</v>
          </cell>
          <cell r="AV106">
            <v>153284.74663606158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145842</v>
          </cell>
          <cell r="BK106">
            <v>145842</v>
          </cell>
          <cell r="BL106">
            <v>0</v>
          </cell>
          <cell r="BN106">
            <v>0</v>
          </cell>
          <cell r="BO106">
            <v>0</v>
          </cell>
          <cell r="BU106">
            <v>0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4</v>
          </cell>
          <cell r="E107">
            <v>62316</v>
          </cell>
          <cell r="F107">
            <v>3572</v>
          </cell>
          <cell r="G107">
            <v>65888</v>
          </cell>
          <cell r="I107">
            <v>11194.085543306219</v>
          </cell>
          <cell r="J107">
            <v>0.59931126006484647</v>
          </cell>
          <cell r="K107">
            <v>3572</v>
          </cell>
          <cell r="L107">
            <v>14766.085543306219</v>
          </cell>
          <cell r="N107">
            <v>51121.914456693783</v>
          </cell>
          <cell r="P107">
            <v>0</v>
          </cell>
          <cell r="Q107">
            <v>11194.085543306219</v>
          </cell>
          <cell r="R107">
            <v>3572</v>
          </cell>
          <cell r="S107">
            <v>14766.085543306219</v>
          </cell>
          <cell r="V107">
            <v>0</v>
          </cell>
          <cell r="W107">
            <v>98</v>
          </cell>
          <cell r="X107">
            <v>4</v>
          </cell>
          <cell r="Y107">
            <v>62316</v>
          </cell>
          <cell r="Z107">
            <v>0</v>
          </cell>
          <cell r="AA107">
            <v>62316</v>
          </cell>
          <cell r="AB107">
            <v>3572</v>
          </cell>
          <cell r="AC107">
            <v>65888</v>
          </cell>
          <cell r="AD107">
            <v>0</v>
          </cell>
          <cell r="AE107">
            <v>0</v>
          </cell>
          <cell r="AF107">
            <v>0</v>
          </cell>
          <cell r="AG107">
            <v>65888</v>
          </cell>
          <cell r="AI107">
            <v>98</v>
          </cell>
          <cell r="AJ107">
            <v>98</v>
          </cell>
          <cell r="AK107" t="str">
            <v>FLORIDA</v>
          </cell>
          <cell r="AL107">
            <v>62316</v>
          </cell>
          <cell r="AM107">
            <v>53169</v>
          </cell>
          <cell r="AN107">
            <v>9147</v>
          </cell>
          <cell r="AO107">
            <v>9531.25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18678.25</v>
          </cell>
          <cell r="AV107">
            <v>11194.085543306219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9147</v>
          </cell>
          <cell r="BK107">
            <v>9147</v>
          </cell>
          <cell r="BL107">
            <v>0</v>
          </cell>
          <cell r="BN107">
            <v>0</v>
          </cell>
          <cell r="BO107">
            <v>0</v>
          </cell>
          <cell r="BU107">
            <v>0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</v>
          </cell>
          <cell r="E108">
            <v>1579424</v>
          </cell>
          <cell r="F108">
            <v>100016</v>
          </cell>
          <cell r="G108">
            <v>1679440</v>
          </cell>
          <cell r="I108">
            <v>64659.843271282814</v>
          </cell>
          <cell r="J108">
            <v>0.44041864578282675</v>
          </cell>
          <cell r="K108">
            <v>100016</v>
          </cell>
          <cell r="L108">
            <v>164675.84327128282</v>
          </cell>
          <cell r="N108">
            <v>1514764.1567287173</v>
          </cell>
          <cell r="P108">
            <v>0</v>
          </cell>
          <cell r="Q108">
            <v>64659.843271282814</v>
          </cell>
          <cell r="R108">
            <v>100016</v>
          </cell>
          <cell r="S108">
            <v>164675.84327128282</v>
          </cell>
          <cell r="V108">
            <v>0</v>
          </cell>
          <cell r="W108">
            <v>99</v>
          </cell>
          <cell r="X108">
            <v>112</v>
          </cell>
          <cell r="Y108">
            <v>1579424</v>
          </cell>
          <cell r="Z108">
            <v>0</v>
          </cell>
          <cell r="AA108">
            <v>1579424</v>
          </cell>
          <cell r="AB108">
            <v>100016</v>
          </cell>
          <cell r="AC108">
            <v>1679440</v>
          </cell>
          <cell r="AD108">
            <v>0</v>
          </cell>
          <cell r="AE108">
            <v>0</v>
          </cell>
          <cell r="AF108">
            <v>0</v>
          </cell>
          <cell r="AG108">
            <v>1679440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1579424</v>
          </cell>
          <cell r="AM108">
            <v>1527199</v>
          </cell>
          <cell r="AN108">
            <v>52225</v>
          </cell>
          <cell r="AO108">
            <v>57896.75</v>
          </cell>
          <cell r="AP108">
            <v>0</v>
          </cell>
          <cell r="AQ108">
            <v>26049.75</v>
          </cell>
          <cell r="AR108">
            <v>10643</v>
          </cell>
          <cell r="AS108">
            <v>0</v>
          </cell>
          <cell r="AT108">
            <v>0</v>
          </cell>
          <cell r="AU108">
            <v>146814.5</v>
          </cell>
          <cell r="AV108">
            <v>64659.843271282814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52225</v>
          </cell>
          <cell r="BK108">
            <v>52225</v>
          </cell>
          <cell r="BL108">
            <v>0</v>
          </cell>
          <cell r="BN108">
            <v>0</v>
          </cell>
          <cell r="BO108">
            <v>0</v>
          </cell>
          <cell r="BU108">
            <v>0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337</v>
          </cell>
          <cell r="E109">
            <v>4524248</v>
          </cell>
          <cell r="F109">
            <v>300941</v>
          </cell>
          <cell r="G109">
            <v>4825189</v>
          </cell>
          <cell r="I109">
            <v>89186.434500409101</v>
          </cell>
          <cell r="J109">
            <v>0.12712624544287016</v>
          </cell>
          <cell r="K109">
            <v>300941</v>
          </cell>
          <cell r="L109">
            <v>390127.43450040912</v>
          </cell>
          <cell r="N109">
            <v>4435061.5654995907</v>
          </cell>
          <cell r="P109">
            <v>0</v>
          </cell>
          <cell r="Q109">
            <v>89186.434500409101</v>
          </cell>
          <cell r="R109">
            <v>300941</v>
          </cell>
          <cell r="S109">
            <v>390127.43450040912</v>
          </cell>
          <cell r="V109">
            <v>0</v>
          </cell>
          <cell r="W109">
            <v>100</v>
          </cell>
          <cell r="X109">
            <v>337</v>
          </cell>
          <cell r="Y109">
            <v>4524248</v>
          </cell>
          <cell r="Z109">
            <v>0</v>
          </cell>
          <cell r="AA109">
            <v>4524248</v>
          </cell>
          <cell r="AB109">
            <v>300941</v>
          </cell>
          <cell r="AC109">
            <v>4825189</v>
          </cell>
          <cell r="AD109">
            <v>0</v>
          </cell>
          <cell r="AE109">
            <v>0</v>
          </cell>
          <cell r="AF109">
            <v>0</v>
          </cell>
          <cell r="AG109">
            <v>4825189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4524248</v>
          </cell>
          <cell r="AM109">
            <v>4456349</v>
          </cell>
          <cell r="AN109">
            <v>67899</v>
          </cell>
          <cell r="AO109">
            <v>99114.5</v>
          </cell>
          <cell r="AP109">
            <v>176455.25</v>
          </cell>
          <cell r="AQ109">
            <v>107995</v>
          </cell>
          <cell r="AR109">
            <v>124198</v>
          </cell>
          <cell r="AS109">
            <v>125896.25</v>
          </cell>
          <cell r="AT109">
            <v>0</v>
          </cell>
          <cell r="AU109">
            <v>701558</v>
          </cell>
          <cell r="AV109">
            <v>89186.434500409101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67899</v>
          </cell>
          <cell r="BK109">
            <v>67899</v>
          </cell>
          <cell r="BL109">
            <v>0</v>
          </cell>
          <cell r="BN109">
            <v>0</v>
          </cell>
          <cell r="BO109">
            <v>0</v>
          </cell>
          <cell r="BU109">
            <v>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384</v>
          </cell>
          <cell r="E110">
            <v>3822243</v>
          </cell>
          <cell r="F110">
            <v>342912</v>
          </cell>
          <cell r="G110">
            <v>4165155</v>
          </cell>
          <cell r="I110">
            <v>10893.985203446524</v>
          </cell>
          <cell r="J110">
            <v>5.3631201071476071E-2</v>
          </cell>
          <cell r="K110">
            <v>342912</v>
          </cell>
          <cell r="L110">
            <v>353805.98520344653</v>
          </cell>
          <cell r="N110">
            <v>3811349.0147965536</v>
          </cell>
          <cell r="P110">
            <v>0</v>
          </cell>
          <cell r="Q110">
            <v>10893.985203446524</v>
          </cell>
          <cell r="R110">
            <v>342912</v>
          </cell>
          <cell r="S110">
            <v>353805.98520344653</v>
          </cell>
          <cell r="V110">
            <v>0</v>
          </cell>
          <cell r="W110">
            <v>101</v>
          </cell>
          <cell r="X110">
            <v>384</v>
          </cell>
          <cell r="Y110">
            <v>3822243</v>
          </cell>
          <cell r="Z110">
            <v>0</v>
          </cell>
          <cell r="AA110">
            <v>3822243</v>
          </cell>
          <cell r="AB110">
            <v>342912</v>
          </cell>
          <cell r="AC110">
            <v>4165155</v>
          </cell>
          <cell r="AD110">
            <v>0</v>
          </cell>
          <cell r="AE110">
            <v>0</v>
          </cell>
          <cell r="AF110">
            <v>0</v>
          </cell>
          <cell r="AG110">
            <v>4165155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3822243</v>
          </cell>
          <cell r="AM110">
            <v>4211451</v>
          </cell>
          <cell r="AN110">
            <v>0</v>
          </cell>
          <cell r="AO110">
            <v>50722.5</v>
          </cell>
          <cell r="AP110">
            <v>75524.5</v>
          </cell>
          <cell r="AQ110">
            <v>16566.75</v>
          </cell>
          <cell r="AR110">
            <v>26560.25</v>
          </cell>
          <cell r="AS110">
            <v>33753.75</v>
          </cell>
          <cell r="AT110">
            <v>0</v>
          </cell>
          <cell r="AU110">
            <v>203127.75</v>
          </cell>
          <cell r="AV110">
            <v>10893.985203446524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U110">
            <v>0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0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15</v>
          </cell>
          <cell r="E112">
            <v>148035</v>
          </cell>
          <cell r="F112">
            <v>13395</v>
          </cell>
          <cell r="G112">
            <v>161430</v>
          </cell>
          <cell r="I112">
            <v>33338</v>
          </cell>
          <cell r="J112">
            <v>0.85136593182790343</v>
          </cell>
          <cell r="K112">
            <v>13395</v>
          </cell>
          <cell r="L112">
            <v>46733</v>
          </cell>
          <cell r="N112">
            <v>114697</v>
          </cell>
          <cell r="P112">
            <v>0</v>
          </cell>
          <cell r="Q112">
            <v>33338</v>
          </cell>
          <cell r="R112">
            <v>13395</v>
          </cell>
          <cell r="S112">
            <v>46733</v>
          </cell>
          <cell r="V112">
            <v>0</v>
          </cell>
          <cell r="W112">
            <v>103</v>
          </cell>
          <cell r="X112">
            <v>15</v>
          </cell>
          <cell r="Y112">
            <v>148035</v>
          </cell>
          <cell r="Z112">
            <v>0</v>
          </cell>
          <cell r="AA112">
            <v>148035</v>
          </cell>
          <cell r="AB112">
            <v>13395</v>
          </cell>
          <cell r="AC112">
            <v>161430</v>
          </cell>
          <cell r="AD112">
            <v>0</v>
          </cell>
          <cell r="AE112">
            <v>0</v>
          </cell>
          <cell r="AF112">
            <v>0</v>
          </cell>
          <cell r="AG112">
            <v>161430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148035</v>
          </cell>
          <cell r="AM112">
            <v>114697</v>
          </cell>
          <cell r="AN112">
            <v>33338</v>
          </cell>
          <cell r="AO112">
            <v>0</v>
          </cell>
          <cell r="AP112">
            <v>5820.25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39158.25</v>
          </cell>
          <cell r="AV112">
            <v>33338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33338</v>
          </cell>
          <cell r="BK112">
            <v>33338</v>
          </cell>
          <cell r="BL112">
            <v>0</v>
          </cell>
          <cell r="BN112">
            <v>0</v>
          </cell>
          <cell r="BO112">
            <v>0</v>
          </cell>
          <cell r="BU112">
            <v>0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0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21170</v>
          </cell>
          <cell r="F114">
            <v>1786</v>
          </cell>
          <cell r="G114">
            <v>22956</v>
          </cell>
          <cell r="I114">
            <v>759.39490725193048</v>
          </cell>
          <cell r="J114">
            <v>0.12364471156460788</v>
          </cell>
          <cell r="K114">
            <v>1786</v>
          </cell>
          <cell r="L114">
            <v>2545.3949072519304</v>
          </cell>
          <cell r="N114">
            <v>20410.605092748068</v>
          </cell>
          <cell r="P114">
            <v>0</v>
          </cell>
          <cell r="Q114">
            <v>759.39490725193048</v>
          </cell>
          <cell r="R114">
            <v>1786</v>
          </cell>
          <cell r="S114">
            <v>2545.3949072519304</v>
          </cell>
          <cell r="V114">
            <v>0</v>
          </cell>
          <cell r="W114">
            <v>105</v>
          </cell>
          <cell r="X114">
            <v>2</v>
          </cell>
          <cell r="Y114">
            <v>21170</v>
          </cell>
          <cell r="Z114">
            <v>0</v>
          </cell>
          <cell r="AA114">
            <v>21170</v>
          </cell>
          <cell r="AB114">
            <v>1786</v>
          </cell>
          <cell r="AC114">
            <v>22956</v>
          </cell>
          <cell r="AD114">
            <v>0</v>
          </cell>
          <cell r="AE114">
            <v>0</v>
          </cell>
          <cell r="AF114">
            <v>0</v>
          </cell>
          <cell r="AG114">
            <v>22956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21170</v>
          </cell>
          <cell r="AM114">
            <v>23562</v>
          </cell>
          <cell r="AN114">
            <v>0</v>
          </cell>
          <cell r="AO114">
            <v>3535.75</v>
          </cell>
          <cell r="AP114">
            <v>0</v>
          </cell>
          <cell r="AQ114">
            <v>0</v>
          </cell>
          <cell r="AR114">
            <v>0</v>
          </cell>
          <cell r="AS114">
            <v>2606</v>
          </cell>
          <cell r="AT114">
            <v>0</v>
          </cell>
          <cell r="AU114">
            <v>6141.75</v>
          </cell>
          <cell r="AV114">
            <v>759.39490725193048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O114">
            <v>0</v>
          </cell>
          <cell r="BU114">
            <v>0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0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V116">
            <v>0</v>
          </cell>
          <cell r="W116">
            <v>107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0</v>
          </cell>
          <cell r="AM116">
            <v>14361</v>
          </cell>
          <cell r="AN116">
            <v>0</v>
          </cell>
          <cell r="AO116">
            <v>0</v>
          </cell>
          <cell r="AP116">
            <v>3552.5</v>
          </cell>
          <cell r="AQ116">
            <v>0</v>
          </cell>
          <cell r="AR116">
            <v>0</v>
          </cell>
          <cell r="AS116">
            <v>155990.25</v>
          </cell>
          <cell r="AT116">
            <v>0</v>
          </cell>
          <cell r="AU116">
            <v>159542.75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0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0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0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36</v>
          </cell>
          <cell r="E119">
            <v>392796</v>
          </cell>
          <cell r="F119">
            <v>32148</v>
          </cell>
          <cell r="G119">
            <v>424944</v>
          </cell>
          <cell r="I119">
            <v>0</v>
          </cell>
          <cell r="J119">
            <v>0</v>
          </cell>
          <cell r="K119">
            <v>32148</v>
          </cell>
          <cell r="L119">
            <v>32148</v>
          </cell>
          <cell r="N119">
            <v>392796</v>
          </cell>
          <cell r="P119">
            <v>0</v>
          </cell>
          <cell r="Q119">
            <v>0</v>
          </cell>
          <cell r="R119">
            <v>32148</v>
          </cell>
          <cell r="S119">
            <v>32148</v>
          </cell>
          <cell r="V119">
            <v>0</v>
          </cell>
          <cell r="W119">
            <v>110</v>
          </cell>
          <cell r="X119">
            <v>36</v>
          </cell>
          <cell r="Y119">
            <v>392796</v>
          </cell>
          <cell r="Z119">
            <v>0</v>
          </cell>
          <cell r="AA119">
            <v>392796</v>
          </cell>
          <cell r="AB119">
            <v>32148</v>
          </cell>
          <cell r="AC119">
            <v>424944</v>
          </cell>
          <cell r="AD119">
            <v>0</v>
          </cell>
          <cell r="AE119">
            <v>0</v>
          </cell>
          <cell r="AF119">
            <v>0</v>
          </cell>
          <cell r="AG119">
            <v>424944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392796</v>
          </cell>
          <cell r="AM119">
            <v>474690</v>
          </cell>
          <cell r="AN119">
            <v>0</v>
          </cell>
          <cell r="AO119">
            <v>0</v>
          </cell>
          <cell r="AP119">
            <v>1544</v>
          </cell>
          <cell r="AQ119">
            <v>0</v>
          </cell>
          <cell r="AR119">
            <v>23833.25</v>
          </cell>
          <cell r="AS119">
            <v>13948</v>
          </cell>
          <cell r="AT119">
            <v>0</v>
          </cell>
          <cell r="AU119">
            <v>39325.25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U119">
            <v>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</v>
          </cell>
          <cell r="E120">
            <v>279313</v>
          </cell>
          <cell r="F120">
            <v>17860</v>
          </cell>
          <cell r="G120">
            <v>297173</v>
          </cell>
          <cell r="I120">
            <v>5352.9743253605284</v>
          </cell>
          <cell r="J120">
            <v>0.10171729421503684</v>
          </cell>
          <cell r="K120">
            <v>17860</v>
          </cell>
          <cell r="L120">
            <v>23212.974325360527</v>
          </cell>
          <cell r="N120">
            <v>273960.0256746395</v>
          </cell>
          <cell r="P120">
            <v>0</v>
          </cell>
          <cell r="Q120">
            <v>5352.9743253605284</v>
          </cell>
          <cell r="R120">
            <v>17860</v>
          </cell>
          <cell r="S120">
            <v>23212.974325360527</v>
          </cell>
          <cell r="V120">
            <v>0</v>
          </cell>
          <cell r="W120">
            <v>111</v>
          </cell>
          <cell r="X120">
            <v>20</v>
          </cell>
          <cell r="Y120">
            <v>279313</v>
          </cell>
          <cell r="Z120">
            <v>0</v>
          </cell>
          <cell r="AA120">
            <v>279313</v>
          </cell>
          <cell r="AB120">
            <v>17860</v>
          </cell>
          <cell r="AC120">
            <v>297173</v>
          </cell>
          <cell r="AD120">
            <v>0</v>
          </cell>
          <cell r="AE120">
            <v>0</v>
          </cell>
          <cell r="AF120">
            <v>0</v>
          </cell>
          <cell r="AG120">
            <v>297173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279313</v>
          </cell>
          <cell r="AM120">
            <v>304326</v>
          </cell>
          <cell r="AN120">
            <v>0</v>
          </cell>
          <cell r="AO120">
            <v>24923.5</v>
          </cell>
          <cell r="AP120">
            <v>11998</v>
          </cell>
          <cell r="AQ120">
            <v>0</v>
          </cell>
          <cell r="AR120">
            <v>14194.25</v>
          </cell>
          <cell r="AS120">
            <v>1510.25</v>
          </cell>
          <cell r="AT120">
            <v>0</v>
          </cell>
          <cell r="AU120">
            <v>52626</v>
          </cell>
          <cell r="AV120">
            <v>5352.9743253605284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U120">
            <v>0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0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0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90</v>
          </cell>
          <cell r="E123">
            <v>1059256</v>
          </cell>
          <cell r="F123">
            <v>80370</v>
          </cell>
          <cell r="G123">
            <v>1139626</v>
          </cell>
          <cell r="I123">
            <v>22027</v>
          </cell>
          <cell r="J123">
            <v>0.34003959692950125</v>
          </cell>
          <cell r="K123">
            <v>80370</v>
          </cell>
          <cell r="L123">
            <v>102397</v>
          </cell>
          <cell r="N123">
            <v>1037229</v>
          </cell>
          <cell r="P123">
            <v>0</v>
          </cell>
          <cell r="Q123">
            <v>22027</v>
          </cell>
          <cell r="R123">
            <v>80370</v>
          </cell>
          <cell r="S123">
            <v>102397</v>
          </cell>
          <cell r="V123">
            <v>0</v>
          </cell>
          <cell r="W123">
            <v>114</v>
          </cell>
          <cell r="X123">
            <v>90</v>
          </cell>
          <cell r="Y123">
            <v>1059256</v>
          </cell>
          <cell r="Z123">
            <v>0</v>
          </cell>
          <cell r="AA123">
            <v>1059256</v>
          </cell>
          <cell r="AB123">
            <v>80370</v>
          </cell>
          <cell r="AC123">
            <v>1139626</v>
          </cell>
          <cell r="AD123">
            <v>0</v>
          </cell>
          <cell r="AE123">
            <v>0</v>
          </cell>
          <cell r="AF123">
            <v>0</v>
          </cell>
          <cell r="AG123">
            <v>1139626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1059256</v>
          </cell>
          <cell r="AM123">
            <v>1037229</v>
          </cell>
          <cell r="AN123">
            <v>22027</v>
          </cell>
          <cell r="AO123">
            <v>0</v>
          </cell>
          <cell r="AP123">
            <v>0</v>
          </cell>
          <cell r="AQ123">
            <v>0</v>
          </cell>
          <cell r="AR123">
            <v>34723.75</v>
          </cell>
          <cell r="AS123">
            <v>8027</v>
          </cell>
          <cell r="AT123">
            <v>0</v>
          </cell>
          <cell r="AU123">
            <v>64777.75</v>
          </cell>
          <cell r="AV123">
            <v>22027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22027</v>
          </cell>
          <cell r="BK123">
            <v>22027</v>
          </cell>
          <cell r="BL123">
            <v>0</v>
          </cell>
          <cell r="BN123">
            <v>0</v>
          </cell>
          <cell r="BO123">
            <v>0</v>
          </cell>
          <cell r="BU123">
            <v>0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0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0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545226</v>
          </cell>
          <cell r="F126">
            <v>34827</v>
          </cell>
          <cell r="G126">
            <v>580053</v>
          </cell>
          <cell r="I126">
            <v>45051.016000420641</v>
          </cell>
          <cell r="J126">
            <v>0.37511566291493387</v>
          </cell>
          <cell r="K126">
            <v>34827</v>
          </cell>
          <cell r="L126">
            <v>79878.016000420641</v>
          </cell>
          <cell r="N126">
            <v>500174.98399957933</v>
          </cell>
          <cell r="P126">
            <v>0</v>
          </cell>
          <cell r="Q126">
            <v>45051.016000420641</v>
          </cell>
          <cell r="R126">
            <v>34827</v>
          </cell>
          <cell r="S126">
            <v>79878.016000420641</v>
          </cell>
          <cell r="V126">
            <v>0</v>
          </cell>
          <cell r="W126">
            <v>117</v>
          </cell>
          <cell r="X126">
            <v>39</v>
          </cell>
          <cell r="Y126">
            <v>545226</v>
          </cell>
          <cell r="Z126">
            <v>0</v>
          </cell>
          <cell r="AA126">
            <v>545226</v>
          </cell>
          <cell r="AB126">
            <v>34827</v>
          </cell>
          <cell r="AC126">
            <v>580053</v>
          </cell>
          <cell r="AD126">
            <v>0</v>
          </cell>
          <cell r="AE126">
            <v>0</v>
          </cell>
          <cell r="AF126">
            <v>0</v>
          </cell>
          <cell r="AG126">
            <v>580053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545226</v>
          </cell>
          <cell r="AM126">
            <v>501785</v>
          </cell>
          <cell r="AN126">
            <v>43441</v>
          </cell>
          <cell r="AO126">
            <v>7496.25</v>
          </cell>
          <cell r="AP126">
            <v>22843.75</v>
          </cell>
          <cell r="AQ126">
            <v>15796.5</v>
          </cell>
          <cell r="AR126">
            <v>26926.75</v>
          </cell>
          <cell r="AS126">
            <v>3594.75</v>
          </cell>
          <cell r="AT126">
            <v>0</v>
          </cell>
          <cell r="AU126">
            <v>120099</v>
          </cell>
          <cell r="AV126">
            <v>45051.016000420641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43441</v>
          </cell>
          <cell r="BK126">
            <v>43441</v>
          </cell>
          <cell r="BL126">
            <v>0</v>
          </cell>
          <cell r="BN126">
            <v>0</v>
          </cell>
          <cell r="BO126">
            <v>0</v>
          </cell>
          <cell r="BU126">
            <v>0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V127">
            <v>0</v>
          </cell>
          <cell r="W127">
            <v>118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0</v>
          </cell>
          <cell r="AM127">
            <v>10784</v>
          </cell>
          <cell r="AN127">
            <v>0</v>
          </cell>
          <cell r="AO127">
            <v>0</v>
          </cell>
          <cell r="AP127">
            <v>2803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U127">
            <v>0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0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5373</v>
          </cell>
          <cell r="AT130">
            <v>0</v>
          </cell>
          <cell r="AU130">
            <v>5373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0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32</v>
          </cell>
          <cell r="E131">
            <v>362208</v>
          </cell>
          <cell r="F131">
            <v>28576</v>
          </cell>
          <cell r="G131">
            <v>390784</v>
          </cell>
          <cell r="I131">
            <v>30346.658679880602</v>
          </cell>
          <cell r="J131">
            <v>0.77448532985939311</v>
          </cell>
          <cell r="K131">
            <v>28576</v>
          </cell>
          <cell r="L131">
            <v>58922.658679880602</v>
          </cell>
          <cell r="N131">
            <v>331861.34132011939</v>
          </cell>
          <cell r="P131">
            <v>0</v>
          </cell>
          <cell r="Q131">
            <v>30346.658679880602</v>
          </cell>
          <cell r="R131">
            <v>28576</v>
          </cell>
          <cell r="S131">
            <v>58922.658679880602</v>
          </cell>
          <cell r="V131">
            <v>0</v>
          </cell>
          <cell r="W131">
            <v>122</v>
          </cell>
          <cell r="X131">
            <v>32</v>
          </cell>
          <cell r="Y131">
            <v>362208</v>
          </cell>
          <cell r="Z131">
            <v>0</v>
          </cell>
          <cell r="AA131">
            <v>362208</v>
          </cell>
          <cell r="AB131">
            <v>28576</v>
          </cell>
          <cell r="AC131">
            <v>390784</v>
          </cell>
          <cell r="AD131">
            <v>0</v>
          </cell>
          <cell r="AE131">
            <v>0</v>
          </cell>
          <cell r="AF131">
            <v>0</v>
          </cell>
          <cell r="AG131">
            <v>390784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362208</v>
          </cell>
          <cell r="AM131">
            <v>332400</v>
          </cell>
          <cell r="AN131">
            <v>29808</v>
          </cell>
          <cell r="AO131">
            <v>2508</v>
          </cell>
          <cell r="AP131">
            <v>3336</v>
          </cell>
          <cell r="AQ131">
            <v>2677.75</v>
          </cell>
          <cell r="AR131">
            <v>853.25</v>
          </cell>
          <cell r="AS131">
            <v>0</v>
          </cell>
          <cell r="AT131">
            <v>0</v>
          </cell>
          <cell r="AU131">
            <v>39183</v>
          </cell>
          <cell r="AV131">
            <v>30346.658679880602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29808</v>
          </cell>
          <cell r="BK131">
            <v>29808</v>
          </cell>
          <cell r="BL131">
            <v>0</v>
          </cell>
          <cell r="BN131">
            <v>0</v>
          </cell>
          <cell r="BO131">
            <v>0</v>
          </cell>
          <cell r="BU131">
            <v>0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0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0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18</v>
          </cell>
          <cell r="E134">
            <v>251211</v>
          </cell>
          <cell r="F134">
            <v>16074</v>
          </cell>
          <cell r="G134">
            <v>267285</v>
          </cell>
          <cell r="I134">
            <v>0</v>
          </cell>
          <cell r="J134">
            <v>0</v>
          </cell>
          <cell r="K134">
            <v>16074</v>
          </cell>
          <cell r="L134">
            <v>16074</v>
          </cell>
          <cell r="N134">
            <v>251211</v>
          </cell>
          <cell r="P134">
            <v>0</v>
          </cell>
          <cell r="Q134">
            <v>0</v>
          </cell>
          <cell r="R134">
            <v>16074</v>
          </cell>
          <cell r="S134">
            <v>16074</v>
          </cell>
          <cell r="V134">
            <v>0</v>
          </cell>
          <cell r="W134">
            <v>125</v>
          </cell>
          <cell r="X134">
            <v>18</v>
          </cell>
          <cell r="Y134">
            <v>251211</v>
          </cell>
          <cell r="Z134">
            <v>0</v>
          </cell>
          <cell r="AA134">
            <v>251211</v>
          </cell>
          <cell r="AB134">
            <v>16074</v>
          </cell>
          <cell r="AC134">
            <v>267285</v>
          </cell>
          <cell r="AD134">
            <v>0</v>
          </cell>
          <cell r="AE134">
            <v>0</v>
          </cell>
          <cell r="AF134">
            <v>0</v>
          </cell>
          <cell r="AG134">
            <v>267285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251211</v>
          </cell>
          <cell r="AM134">
            <v>290590</v>
          </cell>
          <cell r="AN134">
            <v>0</v>
          </cell>
          <cell r="AO134">
            <v>0</v>
          </cell>
          <cell r="AP134">
            <v>8794.5</v>
          </cell>
          <cell r="AQ134">
            <v>1543.25</v>
          </cell>
          <cell r="AR134">
            <v>25259</v>
          </cell>
          <cell r="AS134">
            <v>0</v>
          </cell>
          <cell r="AT134">
            <v>0</v>
          </cell>
          <cell r="AU134">
            <v>35596.75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0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12456.5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0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10</v>
          </cell>
          <cell r="E136">
            <v>111564</v>
          </cell>
          <cell r="F136">
            <v>8930</v>
          </cell>
          <cell r="G136">
            <v>120494</v>
          </cell>
          <cell r="I136">
            <v>10246</v>
          </cell>
          <cell r="J136">
            <v>0.40840242346938777</v>
          </cell>
          <cell r="K136">
            <v>8930</v>
          </cell>
          <cell r="L136">
            <v>19176</v>
          </cell>
          <cell r="N136">
            <v>101318</v>
          </cell>
          <cell r="P136">
            <v>0</v>
          </cell>
          <cell r="Q136">
            <v>10246</v>
          </cell>
          <cell r="R136">
            <v>8930</v>
          </cell>
          <cell r="S136">
            <v>19176</v>
          </cell>
          <cell r="V136">
            <v>0</v>
          </cell>
          <cell r="W136">
            <v>127</v>
          </cell>
          <cell r="X136">
            <v>10</v>
          </cell>
          <cell r="Y136">
            <v>111564</v>
          </cell>
          <cell r="Z136">
            <v>0</v>
          </cell>
          <cell r="AA136">
            <v>111564</v>
          </cell>
          <cell r="AB136">
            <v>8930</v>
          </cell>
          <cell r="AC136">
            <v>120494</v>
          </cell>
          <cell r="AD136">
            <v>0</v>
          </cell>
          <cell r="AE136">
            <v>0</v>
          </cell>
          <cell r="AF136">
            <v>0</v>
          </cell>
          <cell r="AG136">
            <v>120494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111564</v>
          </cell>
          <cell r="AM136">
            <v>101318</v>
          </cell>
          <cell r="AN136">
            <v>10246</v>
          </cell>
          <cell r="AO136">
            <v>0</v>
          </cell>
          <cell r="AP136">
            <v>1445.25</v>
          </cell>
          <cell r="AQ136">
            <v>0</v>
          </cell>
          <cell r="AR136">
            <v>13396.75</v>
          </cell>
          <cell r="AS136">
            <v>0</v>
          </cell>
          <cell r="AT136">
            <v>0</v>
          </cell>
          <cell r="AU136">
            <v>25088</v>
          </cell>
          <cell r="AV136">
            <v>10246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10246</v>
          </cell>
          <cell r="BK136">
            <v>10246</v>
          </cell>
          <cell r="BL136">
            <v>0</v>
          </cell>
          <cell r="BN136">
            <v>0</v>
          </cell>
          <cell r="BO136">
            <v>0</v>
          </cell>
          <cell r="BU136">
            <v>0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314</v>
          </cell>
          <cell r="E137">
            <v>2894194</v>
          </cell>
          <cell r="F137">
            <v>280402</v>
          </cell>
          <cell r="G137">
            <v>3174596</v>
          </cell>
          <cell r="I137">
            <v>86267</v>
          </cell>
          <cell r="J137">
            <v>0.49103224521160033</v>
          </cell>
          <cell r="K137">
            <v>280402</v>
          </cell>
          <cell r="L137">
            <v>366669</v>
          </cell>
          <cell r="N137">
            <v>2807927</v>
          </cell>
          <cell r="P137">
            <v>0</v>
          </cell>
          <cell r="Q137">
            <v>86267</v>
          </cell>
          <cell r="R137">
            <v>280402</v>
          </cell>
          <cell r="S137">
            <v>366669</v>
          </cell>
          <cell r="V137">
            <v>0</v>
          </cell>
          <cell r="W137">
            <v>128</v>
          </cell>
          <cell r="X137">
            <v>314</v>
          </cell>
          <cell r="Y137">
            <v>2894194</v>
          </cell>
          <cell r="Z137">
            <v>0</v>
          </cell>
          <cell r="AA137">
            <v>2894194</v>
          </cell>
          <cell r="AB137">
            <v>280402</v>
          </cell>
          <cell r="AC137">
            <v>3174596</v>
          </cell>
          <cell r="AD137">
            <v>0</v>
          </cell>
          <cell r="AE137">
            <v>0</v>
          </cell>
          <cell r="AF137">
            <v>0</v>
          </cell>
          <cell r="AG137">
            <v>3174596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2894194</v>
          </cell>
          <cell r="AM137">
            <v>2807927</v>
          </cell>
          <cell r="AN137">
            <v>86267</v>
          </cell>
          <cell r="AO137">
            <v>0</v>
          </cell>
          <cell r="AP137">
            <v>41892.25</v>
          </cell>
          <cell r="AQ137">
            <v>21917.25</v>
          </cell>
          <cell r="AR137">
            <v>25608.5</v>
          </cell>
          <cell r="AS137">
            <v>0</v>
          </cell>
          <cell r="AT137">
            <v>0</v>
          </cell>
          <cell r="AU137">
            <v>175685</v>
          </cell>
          <cell r="AV137">
            <v>86267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86267</v>
          </cell>
          <cell r="BK137">
            <v>86267</v>
          </cell>
          <cell r="BL137">
            <v>0</v>
          </cell>
          <cell r="BN137">
            <v>0</v>
          </cell>
          <cell r="BO137">
            <v>0</v>
          </cell>
          <cell r="BU137">
            <v>0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0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</v>
          </cell>
          <cell r="E140">
            <v>145340</v>
          </cell>
          <cell r="F140">
            <v>11609</v>
          </cell>
          <cell r="G140">
            <v>156949</v>
          </cell>
          <cell r="I140">
            <v>16431.862655598416</v>
          </cell>
          <cell r="J140">
            <v>0.47670039615893284</v>
          </cell>
          <cell r="K140">
            <v>11609</v>
          </cell>
          <cell r="L140">
            <v>28040.862655598416</v>
          </cell>
          <cell r="N140">
            <v>128908.13734440159</v>
          </cell>
          <cell r="P140">
            <v>0</v>
          </cell>
          <cell r="Q140">
            <v>16431.862655598416</v>
          </cell>
          <cell r="R140">
            <v>11609</v>
          </cell>
          <cell r="S140">
            <v>28040.862655598416</v>
          </cell>
          <cell r="V140">
            <v>0</v>
          </cell>
          <cell r="W140">
            <v>131</v>
          </cell>
          <cell r="X140">
            <v>13</v>
          </cell>
          <cell r="Y140">
            <v>145340</v>
          </cell>
          <cell r="Z140">
            <v>0</v>
          </cell>
          <cell r="AA140">
            <v>145340</v>
          </cell>
          <cell r="AB140">
            <v>11609</v>
          </cell>
          <cell r="AC140">
            <v>156949</v>
          </cell>
          <cell r="AD140">
            <v>0</v>
          </cell>
          <cell r="AE140">
            <v>0</v>
          </cell>
          <cell r="AF140">
            <v>0</v>
          </cell>
          <cell r="AG140">
            <v>156949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145340</v>
          </cell>
          <cell r="AM140">
            <v>133008</v>
          </cell>
          <cell r="AN140">
            <v>12332</v>
          </cell>
          <cell r="AO140">
            <v>19089</v>
          </cell>
          <cell r="AP140">
            <v>19.5</v>
          </cell>
          <cell r="AQ140">
            <v>2903.75</v>
          </cell>
          <cell r="AR140">
            <v>125.75</v>
          </cell>
          <cell r="AS140">
            <v>0</v>
          </cell>
          <cell r="AT140">
            <v>0</v>
          </cell>
          <cell r="AU140">
            <v>34470</v>
          </cell>
          <cell r="AV140">
            <v>16431.862655598416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12332</v>
          </cell>
          <cell r="BK140">
            <v>12332</v>
          </cell>
          <cell r="BL140">
            <v>0</v>
          </cell>
          <cell r="BN140">
            <v>0</v>
          </cell>
          <cell r="BO140">
            <v>0</v>
          </cell>
          <cell r="BU140">
            <v>0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0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</v>
          </cell>
          <cell r="E142">
            <v>274116</v>
          </cell>
          <cell r="F142">
            <v>20539</v>
          </cell>
          <cell r="G142">
            <v>294655</v>
          </cell>
          <cell r="I142">
            <v>49259.386590692928</v>
          </cell>
          <cell r="J142">
            <v>0.75478274965436665</v>
          </cell>
          <cell r="K142">
            <v>20539</v>
          </cell>
          <cell r="L142">
            <v>69798.386590692928</v>
          </cell>
          <cell r="N142">
            <v>224856.61340930709</v>
          </cell>
          <cell r="P142">
            <v>0</v>
          </cell>
          <cell r="Q142">
            <v>49259.386590692928</v>
          </cell>
          <cell r="R142">
            <v>20539</v>
          </cell>
          <cell r="S142">
            <v>69798.386590692928</v>
          </cell>
          <cell r="V142">
            <v>0</v>
          </cell>
          <cell r="W142">
            <v>133</v>
          </cell>
          <cell r="X142">
            <v>23</v>
          </cell>
          <cell r="Y142">
            <v>274116</v>
          </cell>
          <cell r="Z142">
            <v>0</v>
          </cell>
          <cell r="AA142">
            <v>274116</v>
          </cell>
          <cell r="AB142">
            <v>20539</v>
          </cell>
          <cell r="AC142">
            <v>294655</v>
          </cell>
          <cell r="AD142">
            <v>0</v>
          </cell>
          <cell r="AE142">
            <v>0</v>
          </cell>
          <cell r="AF142">
            <v>0</v>
          </cell>
          <cell r="AG142">
            <v>294655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274116</v>
          </cell>
          <cell r="AM142">
            <v>227145</v>
          </cell>
          <cell r="AN142">
            <v>46971</v>
          </cell>
          <cell r="AO142">
            <v>10654.75</v>
          </cell>
          <cell r="AP142">
            <v>0</v>
          </cell>
          <cell r="AQ142">
            <v>4026.75</v>
          </cell>
          <cell r="AR142">
            <v>3610.5</v>
          </cell>
          <cell r="AS142">
            <v>0</v>
          </cell>
          <cell r="AT142">
            <v>0</v>
          </cell>
          <cell r="AU142">
            <v>65263</v>
          </cell>
          <cell r="AV142">
            <v>49259.386590692928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46971</v>
          </cell>
          <cell r="BK142">
            <v>46971</v>
          </cell>
          <cell r="BL142">
            <v>0</v>
          </cell>
          <cell r="BN142">
            <v>0</v>
          </cell>
          <cell r="BO142">
            <v>0</v>
          </cell>
          <cell r="BU142">
            <v>0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0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0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7</v>
          </cell>
          <cell r="E145">
            <v>84600</v>
          </cell>
          <cell r="F145">
            <v>6251</v>
          </cell>
          <cell r="G145">
            <v>90851</v>
          </cell>
          <cell r="I145">
            <v>586.71485197920128</v>
          </cell>
          <cell r="J145">
            <v>0.21477618815016061</v>
          </cell>
          <cell r="K145">
            <v>6251</v>
          </cell>
          <cell r="L145">
            <v>6837.7148519792008</v>
          </cell>
          <cell r="N145">
            <v>84013.285148020805</v>
          </cell>
          <cell r="P145">
            <v>0</v>
          </cell>
          <cell r="Q145">
            <v>586.71485197920128</v>
          </cell>
          <cell r="R145">
            <v>6251</v>
          </cell>
          <cell r="S145">
            <v>6837.7148519792008</v>
          </cell>
          <cell r="V145">
            <v>0</v>
          </cell>
          <cell r="W145">
            <v>136</v>
          </cell>
          <cell r="X145">
            <v>7</v>
          </cell>
          <cell r="Y145">
            <v>84600</v>
          </cell>
          <cell r="Z145">
            <v>0</v>
          </cell>
          <cell r="AA145">
            <v>84600</v>
          </cell>
          <cell r="AB145">
            <v>6251</v>
          </cell>
          <cell r="AC145">
            <v>90851</v>
          </cell>
          <cell r="AD145">
            <v>0</v>
          </cell>
          <cell r="AE145">
            <v>0</v>
          </cell>
          <cell r="AF145">
            <v>0</v>
          </cell>
          <cell r="AG145">
            <v>90851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84600</v>
          </cell>
          <cell r="AM145">
            <v>117709</v>
          </cell>
          <cell r="AN145">
            <v>0</v>
          </cell>
          <cell r="AO145">
            <v>2731.75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2731.75</v>
          </cell>
          <cell r="AV145">
            <v>586.71485197920128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N145">
            <v>0</v>
          </cell>
          <cell r="BO145">
            <v>0</v>
          </cell>
          <cell r="BU145">
            <v>0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884</v>
          </cell>
          <cell r="E146">
            <v>11066150</v>
          </cell>
          <cell r="F146">
            <v>789412</v>
          </cell>
          <cell r="G146">
            <v>11855562</v>
          </cell>
          <cell r="I146">
            <v>1389622.9139579991</v>
          </cell>
          <cell r="J146">
            <v>0.6572832145604558</v>
          </cell>
          <cell r="K146">
            <v>789412</v>
          </cell>
          <cell r="L146">
            <v>2179034.9139579991</v>
          </cell>
          <cell r="N146">
            <v>9676527.0860420018</v>
          </cell>
          <cell r="P146">
            <v>0</v>
          </cell>
          <cell r="Q146">
            <v>1389622.9139579991</v>
          </cell>
          <cell r="R146">
            <v>789412</v>
          </cell>
          <cell r="S146">
            <v>2179034.9139579991</v>
          </cell>
          <cell r="V146">
            <v>0</v>
          </cell>
          <cell r="W146">
            <v>137</v>
          </cell>
          <cell r="X146">
            <v>884</v>
          </cell>
          <cell r="Y146">
            <v>11066150</v>
          </cell>
          <cell r="Z146">
            <v>0</v>
          </cell>
          <cell r="AA146">
            <v>11066150</v>
          </cell>
          <cell r="AB146">
            <v>789412</v>
          </cell>
          <cell r="AC146">
            <v>11855562</v>
          </cell>
          <cell r="AD146">
            <v>0</v>
          </cell>
          <cell r="AE146">
            <v>0</v>
          </cell>
          <cell r="AF146">
            <v>0</v>
          </cell>
          <cell r="AG146">
            <v>11855562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11066150</v>
          </cell>
          <cell r="AM146">
            <v>9686561</v>
          </cell>
          <cell r="AN146">
            <v>1379589</v>
          </cell>
          <cell r="AO146">
            <v>46718</v>
          </cell>
          <cell r="AP146">
            <v>214858.5</v>
          </cell>
          <cell r="AQ146">
            <v>391845.5</v>
          </cell>
          <cell r="AR146">
            <v>81181</v>
          </cell>
          <cell r="AS146">
            <v>0</v>
          </cell>
          <cell r="AT146">
            <v>0</v>
          </cell>
          <cell r="AU146">
            <v>2114192</v>
          </cell>
          <cell r="AV146">
            <v>1389622.9139579991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1379589</v>
          </cell>
          <cell r="BK146">
            <v>1379589</v>
          </cell>
          <cell r="BL146">
            <v>0</v>
          </cell>
          <cell r="BN146">
            <v>0</v>
          </cell>
          <cell r="BO146">
            <v>0</v>
          </cell>
          <cell r="BU146">
            <v>0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</v>
          </cell>
          <cell r="E147">
            <v>24188</v>
          </cell>
          <cell r="F147">
            <v>1786</v>
          </cell>
          <cell r="G147">
            <v>25974</v>
          </cell>
          <cell r="I147">
            <v>11815.673447135234</v>
          </cell>
          <cell r="J147">
            <v>0.98636559371694077</v>
          </cell>
          <cell r="K147">
            <v>1786</v>
          </cell>
          <cell r="L147">
            <v>13601.673447135234</v>
          </cell>
          <cell r="N147">
            <v>12372.326552864766</v>
          </cell>
          <cell r="P147">
            <v>0</v>
          </cell>
          <cell r="Q147">
            <v>11815.673447135234</v>
          </cell>
          <cell r="R147">
            <v>1786</v>
          </cell>
          <cell r="S147">
            <v>13601.673447135234</v>
          </cell>
          <cell r="V147">
            <v>0</v>
          </cell>
          <cell r="W147">
            <v>138</v>
          </cell>
          <cell r="X147">
            <v>2</v>
          </cell>
          <cell r="Y147">
            <v>24188</v>
          </cell>
          <cell r="Z147">
            <v>0</v>
          </cell>
          <cell r="AA147">
            <v>24188</v>
          </cell>
          <cell r="AB147">
            <v>1786</v>
          </cell>
          <cell r="AC147">
            <v>25974</v>
          </cell>
          <cell r="AD147">
            <v>0</v>
          </cell>
          <cell r="AE147">
            <v>0</v>
          </cell>
          <cell r="AF147">
            <v>0</v>
          </cell>
          <cell r="AG147">
            <v>25974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24188</v>
          </cell>
          <cell r="AM147">
            <v>12417</v>
          </cell>
          <cell r="AN147">
            <v>11771</v>
          </cell>
          <cell r="AO147">
            <v>208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11979</v>
          </cell>
          <cell r="AV147">
            <v>11815.673447135234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11771</v>
          </cell>
          <cell r="BK147">
            <v>11771</v>
          </cell>
          <cell r="BL147">
            <v>0</v>
          </cell>
          <cell r="BN147">
            <v>0</v>
          </cell>
          <cell r="BO147">
            <v>0</v>
          </cell>
          <cell r="BU147">
            <v>0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13</v>
          </cell>
          <cell r="E148">
            <v>157164</v>
          </cell>
          <cell r="F148">
            <v>11609</v>
          </cell>
          <cell r="G148">
            <v>168773</v>
          </cell>
          <cell r="I148">
            <v>0</v>
          </cell>
          <cell r="J148">
            <v>0</v>
          </cell>
          <cell r="K148">
            <v>11609</v>
          </cell>
          <cell r="L148">
            <v>11609</v>
          </cell>
          <cell r="N148">
            <v>157164</v>
          </cell>
          <cell r="P148">
            <v>0</v>
          </cell>
          <cell r="Q148">
            <v>0</v>
          </cell>
          <cell r="R148">
            <v>11609</v>
          </cell>
          <cell r="S148">
            <v>11609</v>
          </cell>
          <cell r="V148">
            <v>0</v>
          </cell>
          <cell r="W148">
            <v>139</v>
          </cell>
          <cell r="X148">
            <v>13</v>
          </cell>
          <cell r="Y148">
            <v>157164</v>
          </cell>
          <cell r="Z148">
            <v>0</v>
          </cell>
          <cell r="AA148">
            <v>157164</v>
          </cell>
          <cell r="AB148">
            <v>11609</v>
          </cell>
          <cell r="AC148">
            <v>168773</v>
          </cell>
          <cell r="AD148">
            <v>0</v>
          </cell>
          <cell r="AE148">
            <v>0</v>
          </cell>
          <cell r="AF148">
            <v>0</v>
          </cell>
          <cell r="AG148">
            <v>168773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157164</v>
          </cell>
          <cell r="AM148">
            <v>250756</v>
          </cell>
          <cell r="AN148">
            <v>0</v>
          </cell>
          <cell r="AO148">
            <v>0</v>
          </cell>
          <cell r="AP148">
            <v>16230.5</v>
          </cell>
          <cell r="AQ148">
            <v>512</v>
          </cell>
          <cell r="AR148">
            <v>0</v>
          </cell>
          <cell r="AS148">
            <v>0</v>
          </cell>
          <cell r="AT148">
            <v>0</v>
          </cell>
          <cell r="AU148">
            <v>16742.5</v>
          </cell>
          <cell r="AV148">
            <v>0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U148">
            <v>0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106</v>
          </cell>
          <cell r="E150">
            <v>1505796</v>
          </cell>
          <cell r="F150">
            <v>94658</v>
          </cell>
          <cell r="G150">
            <v>1600454</v>
          </cell>
          <cell r="I150">
            <v>370760.1492777025</v>
          </cell>
          <cell r="J150">
            <v>0.68343735019320973</v>
          </cell>
          <cell r="K150">
            <v>94658</v>
          </cell>
          <cell r="L150">
            <v>465418.1492777025</v>
          </cell>
          <cell r="N150">
            <v>1135035.8507222976</v>
          </cell>
          <cell r="P150">
            <v>0</v>
          </cell>
          <cell r="Q150">
            <v>370760.1492777025</v>
          </cell>
          <cell r="R150">
            <v>94658</v>
          </cell>
          <cell r="S150">
            <v>465418.1492777025</v>
          </cell>
          <cell r="V150">
            <v>0</v>
          </cell>
          <cell r="W150">
            <v>141</v>
          </cell>
          <cell r="X150">
            <v>106</v>
          </cell>
          <cell r="Y150">
            <v>1505796</v>
          </cell>
          <cell r="Z150">
            <v>0</v>
          </cell>
          <cell r="AA150">
            <v>1505796</v>
          </cell>
          <cell r="AB150">
            <v>94658</v>
          </cell>
          <cell r="AC150">
            <v>1600454</v>
          </cell>
          <cell r="AD150">
            <v>0</v>
          </cell>
          <cell r="AE150">
            <v>0</v>
          </cell>
          <cell r="AF150">
            <v>0</v>
          </cell>
          <cell r="AG150">
            <v>1600454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1505796</v>
          </cell>
          <cell r="AM150">
            <v>1146768</v>
          </cell>
          <cell r="AN150">
            <v>359028</v>
          </cell>
          <cell r="AO150">
            <v>54625</v>
          </cell>
          <cell r="AP150">
            <v>22396.5</v>
          </cell>
          <cell r="AQ150">
            <v>0</v>
          </cell>
          <cell r="AR150">
            <v>49340.75</v>
          </cell>
          <cell r="AS150">
            <v>57103</v>
          </cell>
          <cell r="AT150">
            <v>0</v>
          </cell>
          <cell r="AU150">
            <v>542493.25</v>
          </cell>
          <cell r="AV150">
            <v>370760.1492777025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359028</v>
          </cell>
          <cell r="BK150">
            <v>359028</v>
          </cell>
          <cell r="BL150">
            <v>0</v>
          </cell>
          <cell r="BN150">
            <v>0</v>
          </cell>
          <cell r="BO150">
            <v>0</v>
          </cell>
          <cell r="BU150">
            <v>0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35</v>
          </cell>
          <cell r="E151">
            <v>556955</v>
          </cell>
          <cell r="F151">
            <v>31255</v>
          </cell>
          <cell r="G151">
            <v>588210</v>
          </cell>
          <cell r="I151">
            <v>167577.07774667031</v>
          </cell>
          <cell r="J151">
            <v>0.87710514530569572</v>
          </cell>
          <cell r="K151">
            <v>31255</v>
          </cell>
          <cell r="L151">
            <v>198832.07774667031</v>
          </cell>
          <cell r="N151">
            <v>389377.92225332966</v>
          </cell>
          <cell r="P151">
            <v>0</v>
          </cell>
          <cell r="Q151">
            <v>167577.07774667031</v>
          </cell>
          <cell r="R151">
            <v>31255</v>
          </cell>
          <cell r="S151">
            <v>198832.07774667031</v>
          </cell>
          <cell r="V151">
            <v>0</v>
          </cell>
          <cell r="W151">
            <v>142</v>
          </cell>
          <cell r="X151">
            <v>35</v>
          </cell>
          <cell r="Y151">
            <v>556955</v>
          </cell>
          <cell r="Z151">
            <v>0</v>
          </cell>
          <cell r="AA151">
            <v>556955</v>
          </cell>
          <cell r="AB151">
            <v>31255</v>
          </cell>
          <cell r="AC151">
            <v>588210</v>
          </cell>
          <cell r="AD151">
            <v>0</v>
          </cell>
          <cell r="AE151">
            <v>0</v>
          </cell>
          <cell r="AF151">
            <v>0</v>
          </cell>
          <cell r="AG151">
            <v>588210</v>
          </cell>
          <cell r="AI151">
            <v>142</v>
          </cell>
          <cell r="AJ151">
            <v>142</v>
          </cell>
          <cell r="AK151" t="str">
            <v>HULL</v>
          </cell>
          <cell r="AL151">
            <v>556955</v>
          </cell>
          <cell r="AM151">
            <v>391664</v>
          </cell>
          <cell r="AN151">
            <v>165291</v>
          </cell>
          <cell r="AO151">
            <v>10644</v>
          </cell>
          <cell r="AP151">
            <v>8611</v>
          </cell>
          <cell r="AQ151">
            <v>6511</v>
          </cell>
          <cell r="AR151">
            <v>0</v>
          </cell>
          <cell r="AS151">
            <v>0</v>
          </cell>
          <cell r="AT151">
            <v>0</v>
          </cell>
          <cell r="AU151">
            <v>191057</v>
          </cell>
          <cell r="AV151">
            <v>167577.07774667031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165291</v>
          </cell>
          <cell r="BK151">
            <v>165291</v>
          </cell>
          <cell r="BL151">
            <v>0</v>
          </cell>
          <cell r="BN151">
            <v>0</v>
          </cell>
          <cell r="BO151">
            <v>0</v>
          </cell>
          <cell r="BU151">
            <v>0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0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0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8</v>
          </cell>
          <cell r="E154">
            <v>89916</v>
          </cell>
          <cell r="F154">
            <v>7144</v>
          </cell>
          <cell r="G154">
            <v>97060</v>
          </cell>
          <cell r="I154">
            <v>1341.8142354681286</v>
          </cell>
          <cell r="J154">
            <v>4.2178836478369466E-2</v>
          </cell>
          <cell r="K154">
            <v>7144</v>
          </cell>
          <cell r="L154">
            <v>8485.8142354681295</v>
          </cell>
          <cell r="N154">
            <v>88574.185764531867</v>
          </cell>
          <cell r="P154">
            <v>0</v>
          </cell>
          <cell r="Q154">
            <v>1341.8142354681286</v>
          </cell>
          <cell r="R154">
            <v>7144</v>
          </cell>
          <cell r="S154">
            <v>8485.8142354681295</v>
          </cell>
          <cell r="V154">
            <v>0</v>
          </cell>
          <cell r="W154">
            <v>145</v>
          </cell>
          <cell r="X154">
            <v>8</v>
          </cell>
          <cell r="Y154">
            <v>89916</v>
          </cell>
          <cell r="Z154">
            <v>0</v>
          </cell>
          <cell r="AA154">
            <v>89916</v>
          </cell>
          <cell r="AB154">
            <v>7144</v>
          </cell>
          <cell r="AC154">
            <v>97060</v>
          </cell>
          <cell r="AD154">
            <v>0</v>
          </cell>
          <cell r="AE154">
            <v>0</v>
          </cell>
          <cell r="AF154">
            <v>0</v>
          </cell>
          <cell r="AG154">
            <v>97060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89916</v>
          </cell>
          <cell r="AM154">
            <v>127250</v>
          </cell>
          <cell r="AN154">
            <v>0</v>
          </cell>
          <cell r="AO154">
            <v>6247.5</v>
          </cell>
          <cell r="AP154">
            <v>18617.75</v>
          </cell>
          <cell r="AQ154">
            <v>2119.75</v>
          </cell>
          <cell r="AR154">
            <v>4827.5</v>
          </cell>
          <cell r="AS154">
            <v>0</v>
          </cell>
          <cell r="AT154">
            <v>0</v>
          </cell>
          <cell r="AU154">
            <v>31812.5</v>
          </cell>
          <cell r="AV154">
            <v>1341.8142354681286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U154">
            <v>0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0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0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19347</v>
          </cell>
          <cell r="F157">
            <v>893</v>
          </cell>
          <cell r="G157">
            <v>20240</v>
          </cell>
          <cell r="I157">
            <v>4675.4725052700223</v>
          </cell>
          <cell r="J157">
            <v>0.21370657762455536</v>
          </cell>
          <cell r="K157">
            <v>893</v>
          </cell>
          <cell r="L157">
            <v>5568.4725052700223</v>
          </cell>
          <cell r="N157">
            <v>14671.527494729977</v>
          </cell>
          <cell r="P157">
            <v>0</v>
          </cell>
          <cell r="Q157">
            <v>4675.4725052700223</v>
          </cell>
          <cell r="R157">
            <v>893</v>
          </cell>
          <cell r="S157">
            <v>5568.4725052700223</v>
          </cell>
          <cell r="V157">
            <v>0</v>
          </cell>
          <cell r="W157">
            <v>148</v>
          </cell>
          <cell r="X157">
            <v>1</v>
          </cell>
          <cell r="Y157">
            <v>19347</v>
          </cell>
          <cell r="Z157">
            <v>0</v>
          </cell>
          <cell r="AA157">
            <v>19347</v>
          </cell>
          <cell r="AB157">
            <v>893</v>
          </cell>
          <cell r="AC157">
            <v>20240</v>
          </cell>
          <cell r="AD157">
            <v>0</v>
          </cell>
          <cell r="AE157">
            <v>0</v>
          </cell>
          <cell r="AF157">
            <v>0</v>
          </cell>
          <cell r="AG157">
            <v>20240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19347</v>
          </cell>
          <cell r="AM157">
            <v>15504</v>
          </cell>
          <cell r="AN157">
            <v>3843</v>
          </cell>
          <cell r="AO157">
            <v>3876</v>
          </cell>
          <cell r="AP157">
            <v>0</v>
          </cell>
          <cell r="AQ157">
            <v>0</v>
          </cell>
          <cell r="AR157">
            <v>0</v>
          </cell>
          <cell r="AS157">
            <v>14159</v>
          </cell>
          <cell r="AT157">
            <v>0</v>
          </cell>
          <cell r="AU157">
            <v>21878</v>
          </cell>
          <cell r="AV157">
            <v>4675.4725052700223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3843</v>
          </cell>
          <cell r="BK157">
            <v>3843</v>
          </cell>
          <cell r="BL157">
            <v>0</v>
          </cell>
          <cell r="BN157">
            <v>0</v>
          </cell>
          <cell r="BO157">
            <v>0</v>
          </cell>
          <cell r="BU157">
            <v>0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1607</v>
          </cell>
          <cell r="E158">
            <v>19040133</v>
          </cell>
          <cell r="F158">
            <v>1435051</v>
          </cell>
          <cell r="G158">
            <v>20475184</v>
          </cell>
          <cell r="I158">
            <v>1544088.7408048527</v>
          </cell>
          <cell r="J158">
            <v>0.463581238710007</v>
          </cell>
          <cell r="K158">
            <v>1435051</v>
          </cell>
          <cell r="L158">
            <v>2979139.7408048529</v>
          </cell>
          <cell r="N158">
            <v>17496044.259195149</v>
          </cell>
          <cell r="P158">
            <v>0</v>
          </cell>
          <cell r="Q158">
            <v>1544088.7408048527</v>
          </cell>
          <cell r="R158">
            <v>1435051</v>
          </cell>
          <cell r="S158">
            <v>2979139.7408048529</v>
          </cell>
          <cell r="V158">
            <v>0</v>
          </cell>
          <cell r="W158">
            <v>149</v>
          </cell>
          <cell r="X158">
            <v>1607</v>
          </cell>
          <cell r="Y158">
            <v>19040133</v>
          </cell>
          <cell r="Z158">
            <v>0</v>
          </cell>
          <cell r="AA158">
            <v>19040133</v>
          </cell>
          <cell r="AB158">
            <v>1435051</v>
          </cell>
          <cell r="AC158">
            <v>20475184</v>
          </cell>
          <cell r="AD158">
            <v>0</v>
          </cell>
          <cell r="AE158">
            <v>0</v>
          </cell>
          <cell r="AF158">
            <v>0</v>
          </cell>
          <cell r="AG158">
            <v>20475184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19040133</v>
          </cell>
          <cell r="AM158">
            <v>17539126</v>
          </cell>
          <cell r="AN158">
            <v>1501007</v>
          </cell>
          <cell r="AO158">
            <v>200589</v>
          </cell>
          <cell r="AP158">
            <v>492986</v>
          </cell>
          <cell r="AQ158">
            <v>331326.5</v>
          </cell>
          <cell r="AR158">
            <v>804875</v>
          </cell>
          <cell r="AS158">
            <v>0</v>
          </cell>
          <cell r="AT158">
            <v>0</v>
          </cell>
          <cell r="AU158">
            <v>3330783.5</v>
          </cell>
          <cell r="AV158">
            <v>1544088.7408048527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1501007</v>
          </cell>
          <cell r="BK158">
            <v>1501007</v>
          </cell>
          <cell r="BL158">
            <v>0</v>
          </cell>
          <cell r="BN158">
            <v>0</v>
          </cell>
          <cell r="BO158">
            <v>0</v>
          </cell>
          <cell r="BU158">
            <v>0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16457</v>
          </cell>
          <cell r="F159">
            <v>893</v>
          </cell>
          <cell r="G159">
            <v>17350</v>
          </cell>
          <cell r="I159">
            <v>0</v>
          </cell>
          <cell r="J159">
            <v>0</v>
          </cell>
          <cell r="K159">
            <v>893</v>
          </cell>
          <cell r="L159">
            <v>893</v>
          </cell>
          <cell r="N159">
            <v>16457</v>
          </cell>
          <cell r="P159">
            <v>0</v>
          </cell>
          <cell r="Q159">
            <v>0</v>
          </cell>
          <cell r="R159">
            <v>893</v>
          </cell>
          <cell r="S159">
            <v>893</v>
          </cell>
          <cell r="V159">
            <v>0</v>
          </cell>
          <cell r="W159">
            <v>150</v>
          </cell>
          <cell r="X159">
            <v>1</v>
          </cell>
          <cell r="Y159">
            <v>16457</v>
          </cell>
          <cell r="Z159">
            <v>0</v>
          </cell>
          <cell r="AA159">
            <v>16457</v>
          </cell>
          <cell r="AB159">
            <v>893</v>
          </cell>
          <cell r="AC159">
            <v>17350</v>
          </cell>
          <cell r="AD159">
            <v>0</v>
          </cell>
          <cell r="AE159">
            <v>0</v>
          </cell>
          <cell r="AF159">
            <v>0</v>
          </cell>
          <cell r="AG159">
            <v>17350</v>
          </cell>
          <cell r="AI159">
            <v>150</v>
          </cell>
          <cell r="AJ159">
            <v>150</v>
          </cell>
          <cell r="AK159" t="str">
            <v>LEE</v>
          </cell>
          <cell r="AL159">
            <v>16457</v>
          </cell>
          <cell r="AM159">
            <v>18905</v>
          </cell>
          <cell r="AN159">
            <v>0</v>
          </cell>
          <cell r="AO159">
            <v>0</v>
          </cell>
          <cell r="AP159">
            <v>1937.5</v>
          </cell>
          <cell r="AQ159">
            <v>5406.25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16</v>
          </cell>
          <cell r="E160">
            <v>165870</v>
          </cell>
          <cell r="F160">
            <v>14288</v>
          </cell>
          <cell r="G160">
            <v>180158</v>
          </cell>
          <cell r="I160">
            <v>49627</v>
          </cell>
          <cell r="J160">
            <v>0.88160734746809022</v>
          </cell>
          <cell r="K160">
            <v>14288</v>
          </cell>
          <cell r="L160">
            <v>63915</v>
          </cell>
          <cell r="N160">
            <v>116243</v>
          </cell>
          <cell r="P160">
            <v>0</v>
          </cell>
          <cell r="Q160">
            <v>49627</v>
          </cell>
          <cell r="R160">
            <v>14288</v>
          </cell>
          <cell r="S160">
            <v>63915</v>
          </cell>
          <cell r="V160">
            <v>0</v>
          </cell>
          <cell r="W160">
            <v>151</v>
          </cell>
          <cell r="X160">
            <v>16</v>
          </cell>
          <cell r="Y160">
            <v>165870</v>
          </cell>
          <cell r="Z160">
            <v>0</v>
          </cell>
          <cell r="AA160">
            <v>165870</v>
          </cell>
          <cell r="AB160">
            <v>14288</v>
          </cell>
          <cell r="AC160">
            <v>180158</v>
          </cell>
          <cell r="AD160">
            <v>0</v>
          </cell>
          <cell r="AE160">
            <v>0</v>
          </cell>
          <cell r="AF160">
            <v>0</v>
          </cell>
          <cell r="AG160">
            <v>180158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165870</v>
          </cell>
          <cell r="AM160">
            <v>116243</v>
          </cell>
          <cell r="AN160">
            <v>49627</v>
          </cell>
          <cell r="AO160">
            <v>0</v>
          </cell>
          <cell r="AP160">
            <v>0</v>
          </cell>
          <cell r="AQ160">
            <v>6664.5</v>
          </cell>
          <cell r="AR160">
            <v>0</v>
          </cell>
          <cell r="AS160">
            <v>0</v>
          </cell>
          <cell r="AT160">
            <v>0</v>
          </cell>
          <cell r="AU160">
            <v>56291.5</v>
          </cell>
          <cell r="AV160">
            <v>49627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49627</v>
          </cell>
          <cell r="BK160">
            <v>49627</v>
          </cell>
          <cell r="BL160">
            <v>0</v>
          </cell>
          <cell r="BN160">
            <v>0</v>
          </cell>
          <cell r="BO160">
            <v>0</v>
          </cell>
          <cell r="BU160">
            <v>0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718.69481959747509</v>
          </cell>
          <cell r="J161">
            <v>7.9700007718045474E-2</v>
          </cell>
          <cell r="K161">
            <v>0</v>
          </cell>
          <cell r="L161">
            <v>718.69481959747509</v>
          </cell>
          <cell r="N161">
            <v>-718.69481959747509</v>
          </cell>
          <cell r="P161">
            <v>0</v>
          </cell>
          <cell r="Q161">
            <v>718.69481959747509</v>
          </cell>
          <cell r="R161">
            <v>0</v>
          </cell>
          <cell r="S161">
            <v>718.69481959747509</v>
          </cell>
          <cell r="V161">
            <v>0</v>
          </cell>
          <cell r="W161">
            <v>152</v>
          </cell>
          <cell r="AI161">
            <v>152</v>
          </cell>
          <cell r="AJ161">
            <v>152</v>
          </cell>
          <cell r="AK161" t="str">
            <v>LENOX</v>
          </cell>
          <cell r="AL161">
            <v>0</v>
          </cell>
          <cell r="AM161">
            <v>36070</v>
          </cell>
          <cell r="AN161">
            <v>0</v>
          </cell>
          <cell r="AO161">
            <v>3346.25</v>
          </cell>
          <cell r="AP161">
            <v>5671.25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9017.5</v>
          </cell>
          <cell r="AV161">
            <v>718.69481959747509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N161">
            <v>0</v>
          </cell>
          <cell r="BO161">
            <v>0</v>
          </cell>
          <cell r="BU161">
            <v>0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101</v>
          </cell>
          <cell r="E162">
            <v>1026512</v>
          </cell>
          <cell r="F162">
            <v>90193</v>
          </cell>
          <cell r="G162">
            <v>1116705</v>
          </cell>
          <cell r="I162">
            <v>244435</v>
          </cell>
          <cell r="J162">
            <v>0.79641469213807869</v>
          </cell>
          <cell r="K162">
            <v>90193</v>
          </cell>
          <cell r="L162">
            <v>334628</v>
          </cell>
          <cell r="N162">
            <v>782077</v>
          </cell>
          <cell r="P162">
            <v>0</v>
          </cell>
          <cell r="Q162">
            <v>244435</v>
          </cell>
          <cell r="R162">
            <v>90193</v>
          </cell>
          <cell r="S162">
            <v>334628</v>
          </cell>
          <cell r="V162">
            <v>0</v>
          </cell>
          <cell r="W162">
            <v>153</v>
          </cell>
          <cell r="X162">
            <v>101</v>
          </cell>
          <cell r="Y162">
            <v>1026512</v>
          </cell>
          <cell r="Z162">
            <v>0</v>
          </cell>
          <cell r="AA162">
            <v>1026512</v>
          </cell>
          <cell r="AB162">
            <v>90193</v>
          </cell>
          <cell r="AC162">
            <v>1116705</v>
          </cell>
          <cell r="AD162">
            <v>0</v>
          </cell>
          <cell r="AE162">
            <v>0</v>
          </cell>
          <cell r="AF162">
            <v>0</v>
          </cell>
          <cell r="AG162">
            <v>1116705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1026512</v>
          </cell>
          <cell r="AM162">
            <v>782077</v>
          </cell>
          <cell r="AN162">
            <v>244435</v>
          </cell>
          <cell r="AO162">
            <v>0</v>
          </cell>
          <cell r="AP162">
            <v>14016.5</v>
          </cell>
          <cell r="AQ162">
            <v>26902.25</v>
          </cell>
          <cell r="AR162">
            <v>12686.25</v>
          </cell>
          <cell r="AS162">
            <v>8879.25</v>
          </cell>
          <cell r="AT162">
            <v>0</v>
          </cell>
          <cell r="AU162">
            <v>306919.25</v>
          </cell>
          <cell r="AV162">
            <v>244435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244435</v>
          </cell>
          <cell r="BK162">
            <v>244435</v>
          </cell>
          <cell r="BL162">
            <v>0</v>
          </cell>
          <cell r="BN162">
            <v>0</v>
          </cell>
          <cell r="BO162">
            <v>0</v>
          </cell>
          <cell r="BU162">
            <v>0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95010</v>
          </cell>
          <cell r="F163">
            <v>4465</v>
          </cell>
          <cell r="G163">
            <v>99475</v>
          </cell>
          <cell r="I163">
            <v>75981.289483146087</v>
          </cell>
          <cell r="J163">
            <v>0.94626199209983142</v>
          </cell>
          <cell r="K163">
            <v>4465</v>
          </cell>
          <cell r="L163">
            <v>80446.289483146087</v>
          </cell>
          <cell r="N163">
            <v>19028.710516853913</v>
          </cell>
          <cell r="P163">
            <v>0</v>
          </cell>
          <cell r="Q163">
            <v>75981.289483146087</v>
          </cell>
          <cell r="R163">
            <v>4465</v>
          </cell>
          <cell r="S163">
            <v>80446.289483146087</v>
          </cell>
          <cell r="V163">
            <v>0</v>
          </cell>
          <cell r="W163">
            <v>154</v>
          </cell>
          <cell r="X163">
            <v>5</v>
          </cell>
          <cell r="Y163">
            <v>95010</v>
          </cell>
          <cell r="Z163">
            <v>0</v>
          </cell>
          <cell r="AA163">
            <v>95010</v>
          </cell>
          <cell r="AB163">
            <v>4465</v>
          </cell>
          <cell r="AC163">
            <v>99475</v>
          </cell>
          <cell r="AD163">
            <v>0</v>
          </cell>
          <cell r="AE163">
            <v>0</v>
          </cell>
          <cell r="AF163">
            <v>0</v>
          </cell>
          <cell r="AG163">
            <v>99475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95010</v>
          </cell>
          <cell r="AM163">
            <v>19046</v>
          </cell>
          <cell r="AN163">
            <v>75964</v>
          </cell>
          <cell r="AO163">
            <v>80.5</v>
          </cell>
          <cell r="AP163">
            <v>0</v>
          </cell>
          <cell r="AQ163">
            <v>0</v>
          </cell>
          <cell r="AR163">
            <v>0</v>
          </cell>
          <cell r="AS163">
            <v>4251.75</v>
          </cell>
          <cell r="AT163">
            <v>0</v>
          </cell>
          <cell r="AU163">
            <v>80296.25</v>
          </cell>
          <cell r="AV163">
            <v>75981.289483146087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75964</v>
          </cell>
          <cell r="BK163">
            <v>75964</v>
          </cell>
          <cell r="BL163">
            <v>0</v>
          </cell>
          <cell r="BN163">
            <v>0</v>
          </cell>
          <cell r="BO163">
            <v>0</v>
          </cell>
          <cell r="BU163">
            <v>0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38007</v>
          </cell>
          <cell r="F164">
            <v>1786</v>
          </cell>
          <cell r="G164">
            <v>39793</v>
          </cell>
          <cell r="I164">
            <v>6844.8798591668947</v>
          </cell>
          <cell r="J164">
            <v>0.45440923168419128</v>
          </cell>
          <cell r="K164">
            <v>1786</v>
          </cell>
          <cell r="L164">
            <v>8630.8798591668947</v>
          </cell>
          <cell r="N164">
            <v>31162.120140833104</v>
          </cell>
          <cell r="P164">
            <v>0</v>
          </cell>
          <cell r="Q164">
            <v>6844.8798591668947</v>
          </cell>
          <cell r="R164">
            <v>1786</v>
          </cell>
          <cell r="S164">
            <v>8630.8798591668947</v>
          </cell>
          <cell r="V164">
            <v>0</v>
          </cell>
          <cell r="W164">
            <v>155</v>
          </cell>
          <cell r="X164">
            <v>2</v>
          </cell>
          <cell r="Y164">
            <v>38007</v>
          </cell>
          <cell r="Z164">
            <v>0</v>
          </cell>
          <cell r="AA164">
            <v>38007</v>
          </cell>
          <cell r="AB164">
            <v>1786</v>
          </cell>
          <cell r="AC164">
            <v>39793</v>
          </cell>
          <cell r="AD164">
            <v>0</v>
          </cell>
          <cell r="AE164">
            <v>0</v>
          </cell>
          <cell r="AF164">
            <v>0</v>
          </cell>
          <cell r="AG164">
            <v>39793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38007</v>
          </cell>
          <cell r="AM164">
            <v>31305</v>
          </cell>
          <cell r="AN164">
            <v>6702</v>
          </cell>
          <cell r="AO164">
            <v>665.25</v>
          </cell>
          <cell r="AP164">
            <v>136</v>
          </cell>
          <cell r="AQ164">
            <v>0</v>
          </cell>
          <cell r="AR164">
            <v>4820</v>
          </cell>
          <cell r="AS164">
            <v>2740</v>
          </cell>
          <cell r="AT164">
            <v>0</v>
          </cell>
          <cell r="AU164">
            <v>15063.25</v>
          </cell>
          <cell r="AV164">
            <v>6844.8798591668947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6702</v>
          </cell>
          <cell r="BK164">
            <v>6702</v>
          </cell>
          <cell r="BL164">
            <v>0</v>
          </cell>
          <cell r="BN164">
            <v>0</v>
          </cell>
          <cell r="BO164">
            <v>0</v>
          </cell>
          <cell r="BU164">
            <v>0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0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6258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0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772053</v>
          </cell>
          <cell r="F167">
            <v>58045</v>
          </cell>
          <cell r="G167">
            <v>830098</v>
          </cell>
          <cell r="I167">
            <v>1594.7668910619802</v>
          </cell>
          <cell r="J167">
            <v>3.0737902117023101E-2</v>
          </cell>
          <cell r="K167">
            <v>58045</v>
          </cell>
          <cell r="L167">
            <v>59639.766891061983</v>
          </cell>
          <cell r="N167">
            <v>770458.23310893797</v>
          </cell>
          <cell r="P167">
            <v>0</v>
          </cell>
          <cell r="Q167">
            <v>1594.7668910619802</v>
          </cell>
          <cell r="R167">
            <v>58045</v>
          </cell>
          <cell r="S167">
            <v>59639.766891061983</v>
          </cell>
          <cell r="V167">
            <v>0</v>
          </cell>
          <cell r="W167">
            <v>158</v>
          </cell>
          <cell r="X167">
            <v>65</v>
          </cell>
          <cell r="Y167">
            <v>772053</v>
          </cell>
          <cell r="Z167">
            <v>0</v>
          </cell>
          <cell r="AA167">
            <v>772053</v>
          </cell>
          <cell r="AB167">
            <v>58045</v>
          </cell>
          <cell r="AC167">
            <v>830098</v>
          </cell>
          <cell r="AD167">
            <v>0</v>
          </cell>
          <cell r="AE167">
            <v>0</v>
          </cell>
          <cell r="AF167">
            <v>0</v>
          </cell>
          <cell r="AG167">
            <v>830098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772053</v>
          </cell>
          <cell r="AM167">
            <v>786817</v>
          </cell>
          <cell r="AN167">
            <v>0</v>
          </cell>
          <cell r="AO167">
            <v>7425.25</v>
          </cell>
          <cell r="AP167">
            <v>34912.25</v>
          </cell>
          <cell r="AQ167">
            <v>999.75</v>
          </cell>
          <cell r="AR167">
            <v>0</v>
          </cell>
          <cell r="AS167">
            <v>8545.5</v>
          </cell>
          <cell r="AT167">
            <v>0</v>
          </cell>
          <cell r="AU167">
            <v>51882.75</v>
          </cell>
          <cell r="AV167">
            <v>1594.7668910619802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0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11</v>
          </cell>
          <cell r="E168">
            <v>148984</v>
          </cell>
          <cell r="F168">
            <v>9823</v>
          </cell>
          <cell r="G168">
            <v>158807</v>
          </cell>
          <cell r="I168">
            <v>41366.961792310278</v>
          </cell>
          <cell r="J168">
            <v>0.74469653758743948</v>
          </cell>
          <cell r="K168">
            <v>9823</v>
          </cell>
          <cell r="L168">
            <v>51189.961792310278</v>
          </cell>
          <cell r="N168">
            <v>107617.03820768972</v>
          </cell>
          <cell r="P168">
            <v>0</v>
          </cell>
          <cell r="Q168">
            <v>41366.961792310278</v>
          </cell>
          <cell r="R168">
            <v>9823</v>
          </cell>
          <cell r="S168">
            <v>51189.961792310278</v>
          </cell>
          <cell r="V168">
            <v>0</v>
          </cell>
          <cell r="W168">
            <v>159</v>
          </cell>
          <cell r="X168">
            <v>11</v>
          </cell>
          <cell r="Y168">
            <v>148984</v>
          </cell>
          <cell r="Z168">
            <v>0</v>
          </cell>
          <cell r="AA168">
            <v>148984</v>
          </cell>
          <cell r="AB168">
            <v>9823</v>
          </cell>
          <cell r="AC168">
            <v>158807</v>
          </cell>
          <cell r="AD168">
            <v>0</v>
          </cell>
          <cell r="AE168">
            <v>0</v>
          </cell>
          <cell r="AF168">
            <v>0</v>
          </cell>
          <cell r="AG168">
            <v>158807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148984</v>
          </cell>
          <cell r="AM168">
            <v>108437</v>
          </cell>
          <cell r="AN168">
            <v>40547</v>
          </cell>
          <cell r="AO168">
            <v>3817.75</v>
          </cell>
          <cell r="AP168">
            <v>1525</v>
          </cell>
          <cell r="AQ168">
            <v>0</v>
          </cell>
          <cell r="AR168">
            <v>1925.5</v>
          </cell>
          <cell r="AS168">
            <v>7733.5</v>
          </cell>
          <cell r="AT168">
            <v>0</v>
          </cell>
          <cell r="AU168">
            <v>55548.75</v>
          </cell>
          <cell r="AV168">
            <v>41366.961792310278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40547</v>
          </cell>
          <cell r="BK168">
            <v>40547</v>
          </cell>
          <cell r="BL168">
            <v>0</v>
          </cell>
          <cell r="BN168">
            <v>0</v>
          </cell>
          <cell r="BO168">
            <v>0</v>
          </cell>
          <cell r="BU168">
            <v>0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1653</v>
          </cell>
          <cell r="E169">
            <v>18880662</v>
          </cell>
          <cell r="F169">
            <v>1476129</v>
          </cell>
          <cell r="G169">
            <v>20356791</v>
          </cell>
          <cell r="I169">
            <v>1902798.3140372888</v>
          </cell>
          <cell r="J169">
            <v>0.49757268725112386</v>
          </cell>
          <cell r="K169">
            <v>1476129</v>
          </cell>
          <cell r="L169">
            <v>3378927.3140372885</v>
          </cell>
          <cell r="N169">
            <v>16977863.685962711</v>
          </cell>
          <cell r="P169">
            <v>0</v>
          </cell>
          <cell r="Q169">
            <v>1902798.3140372888</v>
          </cell>
          <cell r="R169">
            <v>1476129</v>
          </cell>
          <cell r="S169">
            <v>3378927.3140372885</v>
          </cell>
          <cell r="V169">
            <v>0</v>
          </cell>
          <cell r="W169">
            <v>160</v>
          </cell>
          <cell r="X169">
            <v>1653</v>
          </cell>
          <cell r="Y169">
            <v>18880662</v>
          </cell>
          <cell r="Z169">
            <v>0</v>
          </cell>
          <cell r="AA169">
            <v>18880662</v>
          </cell>
          <cell r="AB169">
            <v>1476129</v>
          </cell>
          <cell r="AC169">
            <v>20356791</v>
          </cell>
          <cell r="AD169">
            <v>0</v>
          </cell>
          <cell r="AE169">
            <v>0</v>
          </cell>
          <cell r="AF169">
            <v>0</v>
          </cell>
          <cell r="AG169">
            <v>20356791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18880662</v>
          </cell>
          <cell r="AM169">
            <v>17113694</v>
          </cell>
          <cell r="AN169">
            <v>1766968</v>
          </cell>
          <cell r="AO169">
            <v>632427.25</v>
          </cell>
          <cell r="AP169">
            <v>527358.75</v>
          </cell>
          <cell r="AQ169">
            <v>860495.5</v>
          </cell>
          <cell r="AR169">
            <v>36912</v>
          </cell>
          <cell r="AS169">
            <v>0</v>
          </cell>
          <cell r="AT169">
            <v>0</v>
          </cell>
          <cell r="AU169">
            <v>3824161.5</v>
          </cell>
          <cell r="AV169">
            <v>1902798.3140372888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1766968</v>
          </cell>
          <cell r="BK169">
            <v>1766968</v>
          </cell>
          <cell r="BL169">
            <v>0</v>
          </cell>
          <cell r="BN169">
            <v>0</v>
          </cell>
          <cell r="BO169">
            <v>0</v>
          </cell>
          <cell r="BU169">
            <v>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34</v>
          </cell>
          <cell r="E170">
            <v>560800</v>
          </cell>
          <cell r="F170">
            <v>30362</v>
          </cell>
          <cell r="G170">
            <v>591162</v>
          </cell>
          <cell r="I170">
            <v>117199.73868198381</v>
          </cell>
          <cell r="J170">
            <v>0.58023263163306549</v>
          </cell>
          <cell r="K170">
            <v>30362</v>
          </cell>
          <cell r="L170">
            <v>147561.73868198381</v>
          </cell>
          <cell r="N170">
            <v>443600.26131801622</v>
          </cell>
          <cell r="P170">
            <v>0</v>
          </cell>
          <cell r="Q170">
            <v>117199.73868198381</v>
          </cell>
          <cell r="R170">
            <v>30362</v>
          </cell>
          <cell r="S170">
            <v>147561.73868198381</v>
          </cell>
          <cell r="V170">
            <v>0</v>
          </cell>
          <cell r="W170">
            <v>161</v>
          </cell>
          <cell r="X170">
            <v>34</v>
          </cell>
          <cell r="Y170">
            <v>560800</v>
          </cell>
          <cell r="Z170">
            <v>0</v>
          </cell>
          <cell r="AA170">
            <v>560800</v>
          </cell>
          <cell r="AB170">
            <v>30362</v>
          </cell>
          <cell r="AC170">
            <v>591162</v>
          </cell>
          <cell r="AD170">
            <v>0</v>
          </cell>
          <cell r="AE170">
            <v>0</v>
          </cell>
          <cell r="AF170">
            <v>0</v>
          </cell>
          <cell r="AG170">
            <v>591162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560800</v>
          </cell>
          <cell r="AM170">
            <v>452189</v>
          </cell>
          <cell r="AN170">
            <v>108611</v>
          </cell>
          <cell r="AO170">
            <v>39989.25</v>
          </cell>
          <cell r="AP170">
            <v>13572.25</v>
          </cell>
          <cell r="AQ170">
            <v>0</v>
          </cell>
          <cell r="AR170">
            <v>10861</v>
          </cell>
          <cell r="AS170">
            <v>28954</v>
          </cell>
          <cell r="AT170">
            <v>0</v>
          </cell>
          <cell r="AU170">
            <v>201987.5</v>
          </cell>
          <cell r="AV170">
            <v>117199.73868198381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108611</v>
          </cell>
          <cell r="BK170">
            <v>108611</v>
          </cell>
          <cell r="BL170">
            <v>0</v>
          </cell>
          <cell r="BN170">
            <v>0</v>
          </cell>
          <cell r="BO170">
            <v>0</v>
          </cell>
          <cell r="BU170">
            <v>0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38</v>
          </cell>
          <cell r="E171">
            <v>443669</v>
          </cell>
          <cell r="F171">
            <v>33934</v>
          </cell>
          <cell r="G171">
            <v>477603</v>
          </cell>
          <cell r="I171">
            <v>0</v>
          </cell>
          <cell r="J171">
            <v>0</v>
          </cell>
          <cell r="K171">
            <v>33934</v>
          </cell>
          <cell r="L171">
            <v>33934</v>
          </cell>
          <cell r="N171">
            <v>443669</v>
          </cell>
          <cell r="P171">
            <v>0</v>
          </cell>
          <cell r="Q171">
            <v>0</v>
          </cell>
          <cell r="R171">
            <v>33934</v>
          </cell>
          <cell r="S171">
            <v>33934</v>
          </cell>
          <cell r="V171">
            <v>0</v>
          </cell>
          <cell r="W171">
            <v>162</v>
          </cell>
          <cell r="X171">
            <v>38</v>
          </cell>
          <cell r="Y171">
            <v>443669</v>
          </cell>
          <cell r="Z171">
            <v>0</v>
          </cell>
          <cell r="AA171">
            <v>443669</v>
          </cell>
          <cell r="AB171">
            <v>33934</v>
          </cell>
          <cell r="AC171">
            <v>477603</v>
          </cell>
          <cell r="AD171">
            <v>0</v>
          </cell>
          <cell r="AE171">
            <v>0</v>
          </cell>
          <cell r="AF171">
            <v>0</v>
          </cell>
          <cell r="AG171">
            <v>477603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443669</v>
          </cell>
          <cell r="AM171">
            <v>471852</v>
          </cell>
          <cell r="AN171">
            <v>0</v>
          </cell>
          <cell r="AO171">
            <v>0</v>
          </cell>
          <cell r="AP171">
            <v>2206.25</v>
          </cell>
          <cell r="AQ171">
            <v>16067</v>
          </cell>
          <cell r="AR171">
            <v>26784.75</v>
          </cell>
          <cell r="AS171">
            <v>15524</v>
          </cell>
          <cell r="AT171">
            <v>0</v>
          </cell>
          <cell r="AU171">
            <v>60582</v>
          </cell>
          <cell r="AV171">
            <v>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U171">
            <v>0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1388</v>
          </cell>
          <cell r="E172">
            <v>15743721</v>
          </cell>
          <cell r="F172">
            <v>1239484</v>
          </cell>
          <cell r="G172">
            <v>16983205</v>
          </cell>
          <cell r="I172">
            <v>2084404.9210881651</v>
          </cell>
          <cell r="J172">
            <v>0.5002401828997447</v>
          </cell>
          <cell r="K172">
            <v>1239484</v>
          </cell>
          <cell r="L172">
            <v>3323888.9210881651</v>
          </cell>
          <cell r="N172">
            <v>13659316.078911835</v>
          </cell>
          <cell r="P172">
            <v>0</v>
          </cell>
          <cell r="Q172">
            <v>2084404.9210881651</v>
          </cell>
          <cell r="R172">
            <v>1239484</v>
          </cell>
          <cell r="S172">
            <v>3323888.9210881651</v>
          </cell>
          <cell r="V172">
            <v>0</v>
          </cell>
          <cell r="W172">
            <v>163</v>
          </cell>
          <cell r="X172">
            <v>1388</v>
          </cell>
          <cell r="Y172">
            <v>15743721</v>
          </cell>
          <cell r="Z172">
            <v>0</v>
          </cell>
          <cell r="AA172">
            <v>15743721</v>
          </cell>
          <cell r="AB172">
            <v>1239484</v>
          </cell>
          <cell r="AC172">
            <v>16983205</v>
          </cell>
          <cell r="AD172">
            <v>0</v>
          </cell>
          <cell r="AE172">
            <v>0</v>
          </cell>
          <cell r="AF172">
            <v>0</v>
          </cell>
          <cell r="AG172">
            <v>16983205</v>
          </cell>
          <cell r="AI172">
            <v>163</v>
          </cell>
          <cell r="AJ172">
            <v>163</v>
          </cell>
          <cell r="AK172" t="str">
            <v>LYNN</v>
          </cell>
          <cell r="AL172">
            <v>15743721</v>
          </cell>
          <cell r="AM172">
            <v>13795725</v>
          </cell>
          <cell r="AN172">
            <v>1947996</v>
          </cell>
          <cell r="AO172">
            <v>635121.25</v>
          </cell>
          <cell r="AP172">
            <v>309056.25</v>
          </cell>
          <cell r="AQ172">
            <v>645236.5</v>
          </cell>
          <cell r="AR172">
            <v>356117</v>
          </cell>
          <cell r="AS172">
            <v>273281.25</v>
          </cell>
          <cell r="AT172">
            <v>0</v>
          </cell>
          <cell r="AU172">
            <v>4166808.25</v>
          </cell>
          <cell r="AV172">
            <v>2084404.9210881651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1947996</v>
          </cell>
          <cell r="BK172">
            <v>1947996</v>
          </cell>
          <cell r="BL172">
            <v>0</v>
          </cell>
          <cell r="BN172">
            <v>0</v>
          </cell>
          <cell r="BO172">
            <v>0</v>
          </cell>
          <cell r="BU172">
            <v>0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3</v>
          </cell>
          <cell r="E173">
            <v>48383</v>
          </cell>
          <cell r="F173">
            <v>2679</v>
          </cell>
          <cell r="G173">
            <v>51062</v>
          </cell>
          <cell r="I173">
            <v>11211</v>
          </cell>
          <cell r="J173">
            <v>0.6761251413494157</v>
          </cell>
          <cell r="K173">
            <v>2679</v>
          </cell>
          <cell r="L173">
            <v>13890</v>
          </cell>
          <cell r="N173">
            <v>37172</v>
          </cell>
          <cell r="P173">
            <v>0</v>
          </cell>
          <cell r="Q173">
            <v>11211</v>
          </cell>
          <cell r="R173">
            <v>2679</v>
          </cell>
          <cell r="S173">
            <v>13890</v>
          </cell>
          <cell r="V173">
            <v>0</v>
          </cell>
          <cell r="W173">
            <v>164</v>
          </cell>
          <cell r="X173">
            <v>3</v>
          </cell>
          <cell r="Y173">
            <v>48383</v>
          </cell>
          <cell r="Z173">
            <v>0</v>
          </cell>
          <cell r="AA173">
            <v>48383</v>
          </cell>
          <cell r="AB173">
            <v>2679</v>
          </cell>
          <cell r="AC173">
            <v>51062</v>
          </cell>
          <cell r="AD173">
            <v>0</v>
          </cell>
          <cell r="AE173">
            <v>0</v>
          </cell>
          <cell r="AF173">
            <v>0</v>
          </cell>
          <cell r="AG173">
            <v>51062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48383</v>
          </cell>
          <cell r="AM173">
            <v>37172</v>
          </cell>
          <cell r="AN173">
            <v>11211</v>
          </cell>
          <cell r="AO173">
            <v>0</v>
          </cell>
          <cell r="AP173">
            <v>2786.5</v>
          </cell>
          <cell r="AQ173">
            <v>2487</v>
          </cell>
          <cell r="AR173">
            <v>96.75</v>
          </cell>
          <cell r="AS173">
            <v>0</v>
          </cell>
          <cell r="AT173">
            <v>0</v>
          </cell>
          <cell r="AU173">
            <v>16581.25</v>
          </cell>
          <cell r="AV173">
            <v>11211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11211</v>
          </cell>
          <cell r="BK173">
            <v>11211</v>
          </cell>
          <cell r="BL173">
            <v>0</v>
          </cell>
          <cell r="BN173">
            <v>0</v>
          </cell>
          <cell r="BO173">
            <v>0</v>
          </cell>
          <cell r="BU173">
            <v>0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845</v>
          </cell>
          <cell r="E174">
            <v>8925772</v>
          </cell>
          <cell r="F174">
            <v>754585</v>
          </cell>
          <cell r="G174">
            <v>9680357</v>
          </cell>
          <cell r="I174">
            <v>35012.545722003997</v>
          </cell>
          <cell r="J174">
            <v>5.2796866681777244E-2</v>
          </cell>
          <cell r="K174">
            <v>754585</v>
          </cell>
          <cell r="L174">
            <v>789597.54572200403</v>
          </cell>
          <cell r="N174">
            <v>8890759.454277996</v>
          </cell>
          <cell r="P174">
            <v>0</v>
          </cell>
          <cell r="Q174">
            <v>35012.545722003997</v>
          </cell>
          <cell r="R174">
            <v>754585</v>
          </cell>
          <cell r="S174">
            <v>789597.54572200403</v>
          </cell>
          <cell r="V174">
            <v>0</v>
          </cell>
          <cell r="W174">
            <v>165</v>
          </cell>
          <cell r="X174">
            <v>845</v>
          </cell>
          <cell r="Y174">
            <v>8925772</v>
          </cell>
          <cell r="Z174">
            <v>0</v>
          </cell>
          <cell r="AA174">
            <v>8925772</v>
          </cell>
          <cell r="AB174">
            <v>754585</v>
          </cell>
          <cell r="AC174">
            <v>9680357</v>
          </cell>
          <cell r="AD174">
            <v>0</v>
          </cell>
          <cell r="AE174">
            <v>0</v>
          </cell>
          <cell r="AF174">
            <v>0</v>
          </cell>
          <cell r="AG174">
            <v>9680357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8925772</v>
          </cell>
          <cell r="AM174">
            <v>9038715</v>
          </cell>
          <cell r="AN174">
            <v>0</v>
          </cell>
          <cell r="AO174">
            <v>163018.75</v>
          </cell>
          <cell r="AP174">
            <v>40623.25</v>
          </cell>
          <cell r="AQ174">
            <v>188493.75</v>
          </cell>
          <cell r="AR174">
            <v>106605</v>
          </cell>
          <cell r="AS174">
            <v>164415</v>
          </cell>
          <cell r="AT174">
            <v>0</v>
          </cell>
          <cell r="AU174">
            <v>663155.75</v>
          </cell>
          <cell r="AV174">
            <v>35012.545722003997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N174">
            <v>0</v>
          </cell>
          <cell r="BO174">
            <v>0</v>
          </cell>
          <cell r="BU174">
            <v>0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0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131</v>
          </cell>
          <cell r="E176">
            <v>1520885</v>
          </cell>
          <cell r="F176">
            <v>116983</v>
          </cell>
          <cell r="G176">
            <v>1637868</v>
          </cell>
          <cell r="I176">
            <v>233171</v>
          </cell>
          <cell r="J176">
            <v>0.71356196474283939</v>
          </cell>
          <cell r="K176">
            <v>116983</v>
          </cell>
          <cell r="L176">
            <v>350154</v>
          </cell>
          <cell r="N176">
            <v>1287714</v>
          </cell>
          <cell r="P176">
            <v>0</v>
          </cell>
          <cell r="Q176">
            <v>233171</v>
          </cell>
          <cell r="R176">
            <v>116983</v>
          </cell>
          <cell r="S176">
            <v>350154</v>
          </cell>
          <cell r="V176">
            <v>0</v>
          </cell>
          <cell r="W176">
            <v>167</v>
          </cell>
          <cell r="X176">
            <v>131</v>
          </cell>
          <cell r="Y176">
            <v>1520885</v>
          </cell>
          <cell r="Z176">
            <v>0</v>
          </cell>
          <cell r="AA176">
            <v>1520885</v>
          </cell>
          <cell r="AB176">
            <v>116983</v>
          </cell>
          <cell r="AC176">
            <v>1637868</v>
          </cell>
          <cell r="AD176">
            <v>0</v>
          </cell>
          <cell r="AE176">
            <v>0</v>
          </cell>
          <cell r="AF176">
            <v>0</v>
          </cell>
          <cell r="AG176">
            <v>1637868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1520885</v>
          </cell>
          <cell r="AM176">
            <v>1287714</v>
          </cell>
          <cell r="AN176">
            <v>233171</v>
          </cell>
          <cell r="AO176">
            <v>0</v>
          </cell>
          <cell r="AP176">
            <v>0</v>
          </cell>
          <cell r="AQ176">
            <v>14567.25</v>
          </cell>
          <cell r="AR176">
            <v>42367.25</v>
          </cell>
          <cell r="AS176">
            <v>36665</v>
          </cell>
          <cell r="AT176">
            <v>0</v>
          </cell>
          <cell r="AU176">
            <v>326770.5</v>
          </cell>
          <cell r="AV176">
            <v>233171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233171</v>
          </cell>
          <cell r="BK176">
            <v>233171</v>
          </cell>
          <cell r="BL176">
            <v>0</v>
          </cell>
          <cell r="BN176">
            <v>0</v>
          </cell>
          <cell r="BO176">
            <v>0</v>
          </cell>
          <cell r="BU176">
            <v>0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201</v>
          </cell>
          <cell r="E177">
            <v>2325708</v>
          </cell>
          <cell r="F177">
            <v>179493</v>
          </cell>
          <cell r="G177">
            <v>2505201</v>
          </cell>
          <cell r="I177">
            <v>176671.15233792408</v>
          </cell>
          <cell r="J177">
            <v>0.54247144946868286</v>
          </cell>
          <cell r="K177">
            <v>179493</v>
          </cell>
          <cell r="L177">
            <v>356164.15233792411</v>
          </cell>
          <cell r="N177">
            <v>2149036.8476620759</v>
          </cell>
          <cell r="P177">
            <v>0</v>
          </cell>
          <cell r="Q177">
            <v>176671.15233792408</v>
          </cell>
          <cell r="R177">
            <v>179493</v>
          </cell>
          <cell r="S177">
            <v>356164.15233792411</v>
          </cell>
          <cell r="V177">
            <v>0</v>
          </cell>
          <cell r="W177">
            <v>168</v>
          </cell>
          <cell r="X177">
            <v>201</v>
          </cell>
          <cell r="Y177">
            <v>2325708</v>
          </cell>
          <cell r="Z177">
            <v>0</v>
          </cell>
          <cell r="AA177">
            <v>2325708</v>
          </cell>
          <cell r="AB177">
            <v>179493</v>
          </cell>
          <cell r="AC177">
            <v>2505201</v>
          </cell>
          <cell r="AD177">
            <v>0</v>
          </cell>
          <cell r="AE177">
            <v>0</v>
          </cell>
          <cell r="AF177">
            <v>0</v>
          </cell>
          <cell r="AG177">
            <v>2505201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2325708</v>
          </cell>
          <cell r="AM177">
            <v>2155758</v>
          </cell>
          <cell r="AN177">
            <v>169950</v>
          </cell>
          <cell r="AO177">
            <v>31293.75</v>
          </cell>
          <cell r="AP177">
            <v>6863</v>
          </cell>
          <cell r="AQ177">
            <v>34480.25</v>
          </cell>
          <cell r="AR177">
            <v>41852.75</v>
          </cell>
          <cell r="AS177">
            <v>41238.5</v>
          </cell>
          <cell r="AT177">
            <v>0</v>
          </cell>
          <cell r="AU177">
            <v>325678.25</v>
          </cell>
          <cell r="AV177">
            <v>176671.15233792408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169950</v>
          </cell>
          <cell r="BK177">
            <v>169950</v>
          </cell>
          <cell r="BL177">
            <v>0</v>
          </cell>
          <cell r="BN177">
            <v>0</v>
          </cell>
          <cell r="BO177">
            <v>0</v>
          </cell>
          <cell r="BU177">
            <v>0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0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539</v>
          </cell>
          <cell r="E179">
            <v>6799031</v>
          </cell>
          <cell r="F179">
            <v>481327</v>
          </cell>
          <cell r="G179">
            <v>7280358</v>
          </cell>
          <cell r="I179">
            <v>1068029.4057962855</v>
          </cell>
          <cell r="J179">
            <v>0.58372740997292982</v>
          </cell>
          <cell r="K179">
            <v>481327</v>
          </cell>
          <cell r="L179">
            <v>1549356.4057962855</v>
          </cell>
          <cell r="N179">
            <v>5731001.5942037143</v>
          </cell>
          <cell r="P179">
            <v>0</v>
          </cell>
          <cell r="Q179">
            <v>1068029.4057962855</v>
          </cell>
          <cell r="R179">
            <v>481327</v>
          </cell>
          <cell r="S179">
            <v>1549356.4057962855</v>
          </cell>
          <cell r="V179">
            <v>0</v>
          </cell>
          <cell r="W179">
            <v>170</v>
          </cell>
          <cell r="X179">
            <v>539</v>
          </cell>
          <cell r="Y179">
            <v>6799031</v>
          </cell>
          <cell r="Z179">
            <v>0</v>
          </cell>
          <cell r="AA179">
            <v>6799031</v>
          </cell>
          <cell r="AB179">
            <v>481327</v>
          </cell>
          <cell r="AC179">
            <v>7280358</v>
          </cell>
          <cell r="AD179">
            <v>0</v>
          </cell>
          <cell r="AE179">
            <v>0</v>
          </cell>
          <cell r="AF179">
            <v>0</v>
          </cell>
          <cell r="AG179">
            <v>7280358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6799031</v>
          </cell>
          <cell r="AM179">
            <v>5788395</v>
          </cell>
          <cell r="AN179">
            <v>1010636</v>
          </cell>
          <cell r="AO179">
            <v>267224.25</v>
          </cell>
          <cell r="AP179">
            <v>146599.75</v>
          </cell>
          <cell r="AQ179">
            <v>194455.75</v>
          </cell>
          <cell r="AR179">
            <v>143496.5</v>
          </cell>
          <cell r="AS179">
            <v>67259.25</v>
          </cell>
          <cell r="AT179">
            <v>0</v>
          </cell>
          <cell r="AU179">
            <v>1829671.5</v>
          </cell>
          <cell r="AV179">
            <v>1068029.4057962855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1010636</v>
          </cell>
          <cell r="BK179">
            <v>1010636</v>
          </cell>
          <cell r="BL179">
            <v>0</v>
          </cell>
          <cell r="BN179">
            <v>0</v>
          </cell>
          <cell r="BO179">
            <v>0</v>
          </cell>
          <cell r="BU179">
            <v>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267690</v>
          </cell>
          <cell r="F180">
            <v>20539</v>
          </cell>
          <cell r="G180">
            <v>288229</v>
          </cell>
          <cell r="I180">
            <v>22806</v>
          </cell>
          <cell r="J180">
            <v>0.48678242494743917</v>
          </cell>
          <cell r="K180">
            <v>20539</v>
          </cell>
          <cell r="L180">
            <v>43345</v>
          </cell>
          <cell r="N180">
            <v>244884</v>
          </cell>
          <cell r="P180">
            <v>0</v>
          </cell>
          <cell r="Q180">
            <v>22806</v>
          </cell>
          <cell r="R180">
            <v>20539</v>
          </cell>
          <cell r="S180">
            <v>43345</v>
          </cell>
          <cell r="V180">
            <v>0</v>
          </cell>
          <cell r="W180">
            <v>171</v>
          </cell>
          <cell r="X180">
            <v>23</v>
          </cell>
          <cell r="Y180">
            <v>267690</v>
          </cell>
          <cell r="Z180">
            <v>0</v>
          </cell>
          <cell r="AA180">
            <v>267690</v>
          </cell>
          <cell r="AB180">
            <v>20539</v>
          </cell>
          <cell r="AC180">
            <v>288229</v>
          </cell>
          <cell r="AD180">
            <v>0</v>
          </cell>
          <cell r="AE180">
            <v>0</v>
          </cell>
          <cell r="AF180">
            <v>0</v>
          </cell>
          <cell r="AG180">
            <v>288229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267690</v>
          </cell>
          <cell r="AM180">
            <v>244884</v>
          </cell>
          <cell r="AN180">
            <v>22806</v>
          </cell>
          <cell r="AO180">
            <v>0</v>
          </cell>
          <cell r="AP180">
            <v>0</v>
          </cell>
          <cell r="AQ180">
            <v>15887.75</v>
          </cell>
          <cell r="AR180">
            <v>7964.25</v>
          </cell>
          <cell r="AS180">
            <v>192.5</v>
          </cell>
          <cell r="AT180">
            <v>0</v>
          </cell>
          <cell r="AU180">
            <v>46850.5</v>
          </cell>
          <cell r="AV180">
            <v>22806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22806</v>
          </cell>
          <cell r="BK180">
            <v>22806</v>
          </cell>
          <cell r="BL180">
            <v>0</v>
          </cell>
          <cell r="BN180">
            <v>0</v>
          </cell>
          <cell r="BO180">
            <v>0</v>
          </cell>
          <cell r="BU180">
            <v>0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52</v>
          </cell>
          <cell r="E181">
            <v>828642</v>
          </cell>
          <cell r="F181">
            <v>46436</v>
          </cell>
          <cell r="G181">
            <v>875078</v>
          </cell>
          <cell r="I181">
            <v>175580.35266174134</v>
          </cell>
          <cell r="J181">
            <v>0.62454495390261144</v>
          </cell>
          <cell r="K181">
            <v>46436</v>
          </cell>
          <cell r="L181">
            <v>222016.35266174134</v>
          </cell>
          <cell r="N181">
            <v>653061.64733825868</v>
          </cell>
          <cell r="P181">
            <v>0</v>
          </cell>
          <cell r="Q181">
            <v>175580.35266174134</v>
          </cell>
          <cell r="R181">
            <v>46436</v>
          </cell>
          <cell r="S181">
            <v>222016.35266174134</v>
          </cell>
          <cell r="V181">
            <v>0</v>
          </cell>
          <cell r="W181">
            <v>172</v>
          </cell>
          <cell r="X181">
            <v>52</v>
          </cell>
          <cell r="Y181">
            <v>828642</v>
          </cell>
          <cell r="Z181">
            <v>0</v>
          </cell>
          <cell r="AA181">
            <v>828642</v>
          </cell>
          <cell r="AB181">
            <v>46436</v>
          </cell>
          <cell r="AC181">
            <v>875078</v>
          </cell>
          <cell r="AD181">
            <v>0</v>
          </cell>
          <cell r="AE181">
            <v>0</v>
          </cell>
          <cell r="AF181">
            <v>0</v>
          </cell>
          <cell r="AG181">
            <v>875078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828642</v>
          </cell>
          <cell r="AM181">
            <v>658463</v>
          </cell>
          <cell r="AN181">
            <v>170179</v>
          </cell>
          <cell r="AO181">
            <v>25148.75</v>
          </cell>
          <cell r="AP181">
            <v>0</v>
          </cell>
          <cell r="AQ181">
            <v>16631</v>
          </cell>
          <cell r="AR181">
            <v>41864</v>
          </cell>
          <cell r="AS181">
            <v>27310.5</v>
          </cell>
          <cell r="AT181">
            <v>0</v>
          </cell>
          <cell r="AU181">
            <v>281133.25</v>
          </cell>
          <cell r="AV181">
            <v>175580.35266174134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170179</v>
          </cell>
          <cell r="BK181">
            <v>170179</v>
          </cell>
          <cell r="BL181">
            <v>0</v>
          </cell>
          <cell r="BN181">
            <v>0</v>
          </cell>
          <cell r="BO181">
            <v>0</v>
          </cell>
          <cell r="BU181">
            <v>0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0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31</v>
          </cell>
          <cell r="E183">
            <v>375682</v>
          </cell>
          <cell r="F183">
            <v>27683</v>
          </cell>
          <cell r="G183">
            <v>403365</v>
          </cell>
          <cell r="I183">
            <v>28633.863104484954</v>
          </cell>
          <cell r="J183">
            <v>0.3276345028732513</v>
          </cell>
          <cell r="K183">
            <v>27683</v>
          </cell>
          <cell r="L183">
            <v>56316.863104484954</v>
          </cell>
          <cell r="N183">
            <v>347048.13689551502</v>
          </cell>
          <cell r="P183">
            <v>0</v>
          </cell>
          <cell r="Q183">
            <v>28633.863104484954</v>
          </cell>
          <cell r="R183">
            <v>27683</v>
          </cell>
          <cell r="S183">
            <v>56316.863104484954</v>
          </cell>
          <cell r="V183">
            <v>0</v>
          </cell>
          <cell r="W183">
            <v>174</v>
          </cell>
          <cell r="X183">
            <v>31</v>
          </cell>
          <cell r="Y183">
            <v>375682</v>
          </cell>
          <cell r="Z183">
            <v>0</v>
          </cell>
          <cell r="AA183">
            <v>375682</v>
          </cell>
          <cell r="AB183">
            <v>27683</v>
          </cell>
          <cell r="AC183">
            <v>403365</v>
          </cell>
          <cell r="AD183">
            <v>0</v>
          </cell>
          <cell r="AE183">
            <v>0</v>
          </cell>
          <cell r="AF183">
            <v>0</v>
          </cell>
          <cell r="AG183">
            <v>403365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375682</v>
          </cell>
          <cell r="AM183">
            <v>356747</v>
          </cell>
          <cell r="AN183">
            <v>18935</v>
          </cell>
          <cell r="AO183">
            <v>45158</v>
          </cell>
          <cell r="AP183">
            <v>0</v>
          </cell>
          <cell r="AQ183">
            <v>6319.25</v>
          </cell>
          <cell r="AR183">
            <v>16983.5</v>
          </cell>
          <cell r="AS183">
            <v>0</v>
          </cell>
          <cell r="AT183">
            <v>0</v>
          </cell>
          <cell r="AU183">
            <v>87395.75</v>
          </cell>
          <cell r="AV183">
            <v>28633.863104484954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18935</v>
          </cell>
          <cell r="BK183">
            <v>18935</v>
          </cell>
          <cell r="BL183">
            <v>0</v>
          </cell>
          <cell r="BN183">
            <v>0</v>
          </cell>
          <cell r="BO183">
            <v>0</v>
          </cell>
          <cell r="BU183">
            <v>0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13184</v>
          </cell>
          <cell r="F184">
            <v>893</v>
          </cell>
          <cell r="G184">
            <v>14077</v>
          </cell>
          <cell r="I184">
            <v>1664.3371365762102</v>
          </cell>
          <cell r="J184">
            <v>0.36265994151031439</v>
          </cell>
          <cell r="K184">
            <v>893</v>
          </cell>
          <cell r="L184">
            <v>2557.3371365762105</v>
          </cell>
          <cell r="N184">
            <v>11519.66286342379</v>
          </cell>
          <cell r="P184">
            <v>0</v>
          </cell>
          <cell r="Q184">
            <v>1664.3371365762102</v>
          </cell>
          <cell r="R184">
            <v>893</v>
          </cell>
          <cell r="S184">
            <v>2557.3371365762105</v>
          </cell>
          <cell r="V184">
            <v>0</v>
          </cell>
          <cell r="W184">
            <v>175</v>
          </cell>
          <cell r="X184">
            <v>1</v>
          </cell>
          <cell r="Y184">
            <v>13184</v>
          </cell>
          <cell r="Z184">
            <v>0</v>
          </cell>
          <cell r="AA184">
            <v>13184</v>
          </cell>
          <cell r="AB184">
            <v>893</v>
          </cell>
          <cell r="AC184">
            <v>14077</v>
          </cell>
          <cell r="AD184">
            <v>0</v>
          </cell>
          <cell r="AE184">
            <v>0</v>
          </cell>
          <cell r="AF184">
            <v>0</v>
          </cell>
          <cell r="AG184">
            <v>14077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13184</v>
          </cell>
          <cell r="AM184">
            <v>11550</v>
          </cell>
          <cell r="AN184">
            <v>1634</v>
          </cell>
          <cell r="AO184">
            <v>141.25</v>
          </cell>
          <cell r="AP184">
            <v>0</v>
          </cell>
          <cell r="AQ184">
            <v>2814</v>
          </cell>
          <cell r="AR184">
            <v>0</v>
          </cell>
          <cell r="AS184">
            <v>0</v>
          </cell>
          <cell r="AT184">
            <v>0</v>
          </cell>
          <cell r="AU184">
            <v>4589.25</v>
          </cell>
          <cell r="AV184">
            <v>1664.3371365762102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1634</v>
          </cell>
          <cell r="BK184">
            <v>1634</v>
          </cell>
          <cell r="BL184">
            <v>0</v>
          </cell>
          <cell r="BN184">
            <v>0</v>
          </cell>
          <cell r="BO184">
            <v>0</v>
          </cell>
          <cell r="BU184">
            <v>0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315</v>
          </cell>
          <cell r="E185">
            <v>4287185</v>
          </cell>
          <cell r="F185">
            <v>281295</v>
          </cell>
          <cell r="G185">
            <v>4568480</v>
          </cell>
          <cell r="I185">
            <v>30632.077976587399</v>
          </cell>
          <cell r="J185">
            <v>0.11004176301524655</v>
          </cell>
          <cell r="K185">
            <v>281295</v>
          </cell>
          <cell r="L185">
            <v>311927.0779765874</v>
          </cell>
          <cell r="N185">
            <v>4256552.9220234128</v>
          </cell>
          <cell r="P185">
            <v>0</v>
          </cell>
          <cell r="Q185">
            <v>30632.077976587399</v>
          </cell>
          <cell r="R185">
            <v>281295</v>
          </cell>
          <cell r="S185">
            <v>311927.0779765874</v>
          </cell>
          <cell r="V185">
            <v>0</v>
          </cell>
          <cell r="W185">
            <v>176</v>
          </cell>
          <cell r="X185">
            <v>315</v>
          </cell>
          <cell r="Y185">
            <v>4287185</v>
          </cell>
          <cell r="Z185">
            <v>0</v>
          </cell>
          <cell r="AA185">
            <v>4287185</v>
          </cell>
          <cell r="AB185">
            <v>281295</v>
          </cell>
          <cell r="AC185">
            <v>4568480</v>
          </cell>
          <cell r="AD185">
            <v>0</v>
          </cell>
          <cell r="AE185">
            <v>0</v>
          </cell>
          <cell r="AF185">
            <v>0</v>
          </cell>
          <cell r="AG185">
            <v>4568480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4287185</v>
          </cell>
          <cell r="AM185">
            <v>4544776</v>
          </cell>
          <cell r="AN185">
            <v>0</v>
          </cell>
          <cell r="AO185">
            <v>142623.25</v>
          </cell>
          <cell r="AP185">
            <v>28096.25</v>
          </cell>
          <cell r="AQ185">
            <v>62354</v>
          </cell>
          <cell r="AR185">
            <v>42014.5</v>
          </cell>
          <cell r="AS185">
            <v>3279.75</v>
          </cell>
          <cell r="AT185">
            <v>0</v>
          </cell>
          <cell r="AU185">
            <v>278367.75</v>
          </cell>
          <cell r="AV185">
            <v>30632.077976587399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N185">
            <v>0</v>
          </cell>
          <cell r="BO185">
            <v>0</v>
          </cell>
          <cell r="BU185">
            <v>0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11</v>
          </cell>
          <cell r="E186">
            <v>133878</v>
          </cell>
          <cell r="F186">
            <v>9823</v>
          </cell>
          <cell r="G186">
            <v>143701</v>
          </cell>
          <cell r="I186">
            <v>0</v>
          </cell>
          <cell r="J186">
            <v>0</v>
          </cell>
          <cell r="K186">
            <v>9823</v>
          </cell>
          <cell r="L186">
            <v>9823</v>
          </cell>
          <cell r="N186">
            <v>133878</v>
          </cell>
          <cell r="P186">
            <v>0</v>
          </cell>
          <cell r="Q186">
            <v>0</v>
          </cell>
          <cell r="R186">
            <v>9823</v>
          </cell>
          <cell r="S186">
            <v>9823</v>
          </cell>
          <cell r="V186">
            <v>0</v>
          </cell>
          <cell r="W186">
            <v>177</v>
          </cell>
          <cell r="X186">
            <v>11</v>
          </cell>
          <cell r="Y186">
            <v>133878</v>
          </cell>
          <cell r="Z186">
            <v>0</v>
          </cell>
          <cell r="AA186">
            <v>133878</v>
          </cell>
          <cell r="AB186">
            <v>9823</v>
          </cell>
          <cell r="AC186">
            <v>143701</v>
          </cell>
          <cell r="AD186">
            <v>0</v>
          </cell>
          <cell r="AE186">
            <v>0</v>
          </cell>
          <cell r="AF186">
            <v>0</v>
          </cell>
          <cell r="AG186">
            <v>143701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133878</v>
          </cell>
          <cell r="AM186">
            <v>160508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13887</v>
          </cell>
          <cell r="AS186">
            <v>9603.75</v>
          </cell>
          <cell r="AT186">
            <v>0</v>
          </cell>
          <cell r="AU186">
            <v>23490.75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U186">
            <v>0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250</v>
          </cell>
          <cell r="E187">
            <v>2474371</v>
          </cell>
          <cell r="F187">
            <v>223250</v>
          </cell>
          <cell r="G187">
            <v>2697621</v>
          </cell>
          <cell r="I187">
            <v>4177.6653297558123</v>
          </cell>
          <cell r="J187">
            <v>4.0303461037967808E-2</v>
          </cell>
          <cell r="K187">
            <v>223250</v>
          </cell>
          <cell r="L187">
            <v>227427.66532975581</v>
          </cell>
          <cell r="N187">
            <v>2470193.3346702443</v>
          </cell>
          <cell r="P187">
            <v>0</v>
          </cell>
          <cell r="Q187">
            <v>4177.6653297558123</v>
          </cell>
          <cell r="R187">
            <v>223250</v>
          </cell>
          <cell r="S187">
            <v>227427.66532975581</v>
          </cell>
          <cell r="V187">
            <v>0</v>
          </cell>
          <cell r="W187">
            <v>178</v>
          </cell>
          <cell r="X187">
            <v>250</v>
          </cell>
          <cell r="Y187">
            <v>2474371</v>
          </cell>
          <cell r="Z187">
            <v>0</v>
          </cell>
          <cell r="AA187">
            <v>2474371</v>
          </cell>
          <cell r="AB187">
            <v>223250</v>
          </cell>
          <cell r="AC187">
            <v>2697621</v>
          </cell>
          <cell r="AD187">
            <v>0</v>
          </cell>
          <cell r="AE187">
            <v>0</v>
          </cell>
          <cell r="AF187">
            <v>0</v>
          </cell>
          <cell r="AG187">
            <v>2697621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2474371</v>
          </cell>
          <cell r="AM187">
            <v>2532307</v>
          </cell>
          <cell r="AN187">
            <v>0</v>
          </cell>
          <cell r="AO187">
            <v>19451.25</v>
          </cell>
          <cell r="AP187">
            <v>48831.75</v>
          </cell>
          <cell r="AQ187">
            <v>18282.25</v>
          </cell>
          <cell r="AR187">
            <v>12672.25</v>
          </cell>
          <cell r="AS187">
            <v>4417.75</v>
          </cell>
          <cell r="AT187">
            <v>0</v>
          </cell>
          <cell r="AU187">
            <v>103655.25</v>
          </cell>
          <cell r="AV187">
            <v>4177.6653297558123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N187">
            <v>0</v>
          </cell>
          <cell r="BO187">
            <v>0</v>
          </cell>
          <cell r="BU187">
            <v>0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0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76</v>
          </cell>
          <cell r="E190">
            <v>790218</v>
          </cell>
          <cell r="F190">
            <v>67868</v>
          </cell>
          <cell r="G190">
            <v>858086</v>
          </cell>
          <cell r="I190">
            <v>6118.1144956454764</v>
          </cell>
          <cell r="J190">
            <v>4.3590751179311354E-2</v>
          </cell>
          <cell r="K190">
            <v>67868</v>
          </cell>
          <cell r="L190">
            <v>73986.114495645481</v>
          </cell>
          <cell r="N190">
            <v>784099.88550435449</v>
          </cell>
          <cell r="P190">
            <v>0</v>
          </cell>
          <cell r="Q190">
            <v>6118.1144956454764</v>
          </cell>
          <cell r="R190">
            <v>67868</v>
          </cell>
          <cell r="S190">
            <v>73986.114495645481</v>
          </cell>
          <cell r="V190">
            <v>0</v>
          </cell>
          <cell r="W190">
            <v>181</v>
          </cell>
          <cell r="X190">
            <v>76</v>
          </cell>
          <cell r="Y190">
            <v>790218</v>
          </cell>
          <cell r="Z190">
            <v>0</v>
          </cell>
          <cell r="AA190">
            <v>790218</v>
          </cell>
          <cell r="AB190">
            <v>67868</v>
          </cell>
          <cell r="AC190">
            <v>858086</v>
          </cell>
          <cell r="AD190">
            <v>0</v>
          </cell>
          <cell r="AE190">
            <v>0</v>
          </cell>
          <cell r="AF190">
            <v>0</v>
          </cell>
          <cell r="AG190">
            <v>858086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790218</v>
          </cell>
          <cell r="AM190">
            <v>859520</v>
          </cell>
          <cell r="AN190">
            <v>0</v>
          </cell>
          <cell r="AO190">
            <v>28486</v>
          </cell>
          <cell r="AP190">
            <v>25644.25</v>
          </cell>
          <cell r="AQ190">
            <v>47084</v>
          </cell>
          <cell r="AR190">
            <v>31421</v>
          </cell>
          <cell r="AS190">
            <v>7718.25</v>
          </cell>
          <cell r="AT190">
            <v>0</v>
          </cell>
          <cell r="AU190">
            <v>140353.5</v>
          </cell>
          <cell r="AV190">
            <v>6118.1144956454764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0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32</v>
          </cell>
          <cell r="E191">
            <v>368170</v>
          </cell>
          <cell r="F191">
            <v>28576</v>
          </cell>
          <cell r="G191">
            <v>396746</v>
          </cell>
          <cell r="I191">
            <v>109569.85764310816</v>
          </cell>
          <cell r="J191">
            <v>0.73855287156435068</v>
          </cell>
          <cell r="K191">
            <v>28576</v>
          </cell>
          <cell r="L191">
            <v>138145.85764310817</v>
          </cell>
          <cell r="N191">
            <v>258600.14235689183</v>
          </cell>
          <cell r="P191">
            <v>0</v>
          </cell>
          <cell r="Q191">
            <v>109569.85764310816</v>
          </cell>
          <cell r="R191">
            <v>28576</v>
          </cell>
          <cell r="S191">
            <v>138145.85764310817</v>
          </cell>
          <cell r="V191">
            <v>0</v>
          </cell>
          <cell r="W191">
            <v>182</v>
          </cell>
          <cell r="X191">
            <v>32</v>
          </cell>
          <cell r="Y191">
            <v>368170</v>
          </cell>
          <cell r="Z191">
            <v>0</v>
          </cell>
          <cell r="AA191">
            <v>368170</v>
          </cell>
          <cell r="AB191">
            <v>28576</v>
          </cell>
          <cell r="AC191">
            <v>396746</v>
          </cell>
          <cell r="AD191">
            <v>0</v>
          </cell>
          <cell r="AE191">
            <v>0</v>
          </cell>
          <cell r="AF191">
            <v>0</v>
          </cell>
          <cell r="AG191">
            <v>396746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368170</v>
          </cell>
          <cell r="AM191">
            <v>264293</v>
          </cell>
          <cell r="AN191">
            <v>103877</v>
          </cell>
          <cell r="AO191">
            <v>26506</v>
          </cell>
          <cell r="AP191">
            <v>13384.5</v>
          </cell>
          <cell r="AQ191">
            <v>3483.75</v>
          </cell>
          <cell r="AR191">
            <v>1106.25</v>
          </cell>
          <cell r="AS191">
            <v>0</v>
          </cell>
          <cell r="AT191">
            <v>0</v>
          </cell>
          <cell r="AU191">
            <v>148357.5</v>
          </cell>
          <cell r="AV191">
            <v>109569.85764310816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103877</v>
          </cell>
          <cell r="BK191">
            <v>103877</v>
          </cell>
          <cell r="BL191">
            <v>0</v>
          </cell>
          <cell r="BN191">
            <v>0</v>
          </cell>
          <cell r="BO191">
            <v>0</v>
          </cell>
          <cell r="BU191">
            <v>0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0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0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6</v>
          </cell>
          <cell r="E194">
            <v>60847</v>
          </cell>
          <cell r="F194">
            <v>5358</v>
          </cell>
          <cell r="G194">
            <v>66205</v>
          </cell>
          <cell r="I194">
            <v>13895</v>
          </cell>
          <cell r="J194">
            <v>0.65003567126299666</v>
          </cell>
          <cell r="K194">
            <v>5358</v>
          </cell>
          <cell r="L194">
            <v>19253</v>
          </cell>
          <cell r="N194">
            <v>46952</v>
          </cell>
          <cell r="P194">
            <v>0</v>
          </cell>
          <cell r="Q194">
            <v>13895</v>
          </cell>
          <cell r="R194">
            <v>5358</v>
          </cell>
          <cell r="S194">
            <v>19253</v>
          </cell>
          <cell r="V194">
            <v>0</v>
          </cell>
          <cell r="W194">
            <v>185</v>
          </cell>
          <cell r="X194">
            <v>6</v>
          </cell>
          <cell r="Y194">
            <v>60847</v>
          </cell>
          <cell r="Z194">
            <v>0</v>
          </cell>
          <cell r="AA194">
            <v>60847</v>
          </cell>
          <cell r="AB194">
            <v>5358</v>
          </cell>
          <cell r="AC194">
            <v>66205</v>
          </cell>
          <cell r="AD194">
            <v>0</v>
          </cell>
          <cell r="AE194">
            <v>0</v>
          </cell>
          <cell r="AF194">
            <v>0</v>
          </cell>
          <cell r="AG194">
            <v>66205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60847</v>
          </cell>
          <cell r="AM194">
            <v>46952</v>
          </cell>
          <cell r="AN194">
            <v>13895</v>
          </cell>
          <cell r="AO194">
            <v>0</v>
          </cell>
          <cell r="AP194">
            <v>2608.25</v>
          </cell>
          <cell r="AQ194">
            <v>3313.25</v>
          </cell>
          <cell r="AR194">
            <v>1559.25</v>
          </cell>
          <cell r="AS194">
            <v>0</v>
          </cell>
          <cell r="AT194">
            <v>0</v>
          </cell>
          <cell r="AU194">
            <v>21375.75</v>
          </cell>
          <cell r="AV194">
            <v>13895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13895</v>
          </cell>
          <cell r="BK194">
            <v>13895</v>
          </cell>
          <cell r="BL194">
            <v>0</v>
          </cell>
          <cell r="BN194">
            <v>0</v>
          </cell>
          <cell r="BO194">
            <v>0</v>
          </cell>
          <cell r="BU194">
            <v>0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</v>
          </cell>
          <cell r="E195">
            <v>75069</v>
          </cell>
          <cell r="F195">
            <v>5358</v>
          </cell>
          <cell r="G195">
            <v>80427</v>
          </cell>
          <cell r="I195">
            <v>49281</v>
          </cell>
          <cell r="J195">
            <v>0.84447452747742346</v>
          </cell>
          <cell r="K195">
            <v>5358</v>
          </cell>
          <cell r="L195">
            <v>54639</v>
          </cell>
          <cell r="N195">
            <v>25788</v>
          </cell>
          <cell r="P195">
            <v>0</v>
          </cell>
          <cell r="Q195">
            <v>49281</v>
          </cell>
          <cell r="R195">
            <v>5358</v>
          </cell>
          <cell r="S195">
            <v>54639</v>
          </cell>
          <cell r="V195">
            <v>0</v>
          </cell>
          <cell r="W195">
            <v>186</v>
          </cell>
          <cell r="X195">
            <v>6</v>
          </cell>
          <cell r="Y195">
            <v>75069</v>
          </cell>
          <cell r="Z195">
            <v>0</v>
          </cell>
          <cell r="AA195">
            <v>75069</v>
          </cell>
          <cell r="AB195">
            <v>5358</v>
          </cell>
          <cell r="AC195">
            <v>80427</v>
          </cell>
          <cell r="AD195">
            <v>0</v>
          </cell>
          <cell r="AE195">
            <v>0</v>
          </cell>
          <cell r="AF195">
            <v>0</v>
          </cell>
          <cell r="AG195">
            <v>80427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75069</v>
          </cell>
          <cell r="AM195">
            <v>25788</v>
          </cell>
          <cell r="AN195">
            <v>49281</v>
          </cell>
          <cell r="AO195">
            <v>0</v>
          </cell>
          <cell r="AP195">
            <v>0</v>
          </cell>
          <cell r="AQ195">
            <v>9076</v>
          </cell>
          <cell r="AR195">
            <v>0</v>
          </cell>
          <cell r="AS195">
            <v>0</v>
          </cell>
          <cell r="AT195">
            <v>0</v>
          </cell>
          <cell r="AU195">
            <v>58357</v>
          </cell>
          <cell r="AV195">
            <v>49281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49281</v>
          </cell>
          <cell r="BK195">
            <v>49281</v>
          </cell>
          <cell r="BL195">
            <v>0</v>
          </cell>
          <cell r="BN195">
            <v>0</v>
          </cell>
          <cell r="BO195">
            <v>0</v>
          </cell>
          <cell r="BU195">
            <v>0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3</v>
          </cell>
          <cell r="E196">
            <v>37227</v>
          </cell>
          <cell r="F196">
            <v>2679</v>
          </cell>
          <cell r="G196">
            <v>39906</v>
          </cell>
          <cell r="I196">
            <v>37227</v>
          </cell>
          <cell r="J196">
            <v>0.87333509281252752</v>
          </cell>
          <cell r="K196">
            <v>2679</v>
          </cell>
          <cell r="L196">
            <v>39906</v>
          </cell>
          <cell r="N196">
            <v>0</v>
          </cell>
          <cell r="P196">
            <v>0</v>
          </cell>
          <cell r="Q196">
            <v>37227</v>
          </cell>
          <cell r="R196">
            <v>2679</v>
          </cell>
          <cell r="S196">
            <v>39906</v>
          </cell>
          <cell r="V196">
            <v>0</v>
          </cell>
          <cell r="W196">
            <v>187</v>
          </cell>
          <cell r="X196">
            <v>3</v>
          </cell>
          <cell r="Y196">
            <v>37227</v>
          </cell>
          <cell r="Z196">
            <v>0</v>
          </cell>
          <cell r="AA196">
            <v>37227</v>
          </cell>
          <cell r="AB196">
            <v>2679</v>
          </cell>
          <cell r="AC196">
            <v>39906</v>
          </cell>
          <cell r="AD196">
            <v>0</v>
          </cell>
          <cell r="AE196">
            <v>0</v>
          </cell>
          <cell r="AF196">
            <v>0</v>
          </cell>
          <cell r="AG196">
            <v>39906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37227</v>
          </cell>
          <cell r="AM196">
            <v>0</v>
          </cell>
          <cell r="AN196">
            <v>37227</v>
          </cell>
          <cell r="AO196">
            <v>0</v>
          </cell>
          <cell r="AP196">
            <v>0</v>
          </cell>
          <cell r="AQ196">
            <v>5399.25</v>
          </cell>
          <cell r="AR196">
            <v>0</v>
          </cell>
          <cell r="AS196">
            <v>0</v>
          </cell>
          <cell r="AT196">
            <v>0</v>
          </cell>
          <cell r="AU196">
            <v>42626.25</v>
          </cell>
          <cell r="AV196">
            <v>37227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37227</v>
          </cell>
          <cell r="BK196">
            <v>37227</v>
          </cell>
          <cell r="BL196">
            <v>0</v>
          </cell>
          <cell r="BN196">
            <v>0</v>
          </cell>
          <cell r="BO196">
            <v>0</v>
          </cell>
          <cell r="BU196">
            <v>0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0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5</v>
          </cell>
          <cell r="E198">
            <v>68260</v>
          </cell>
          <cell r="F198">
            <v>4465</v>
          </cell>
          <cell r="G198">
            <v>72725</v>
          </cell>
          <cell r="I198">
            <v>0</v>
          </cell>
          <cell r="J198">
            <v>0</v>
          </cell>
          <cell r="K198">
            <v>4465</v>
          </cell>
          <cell r="L198">
            <v>4465</v>
          </cell>
          <cell r="N198">
            <v>68260</v>
          </cell>
          <cell r="P198">
            <v>0</v>
          </cell>
          <cell r="Q198">
            <v>0</v>
          </cell>
          <cell r="R198">
            <v>4465</v>
          </cell>
          <cell r="S198">
            <v>4465</v>
          </cell>
          <cell r="V198">
            <v>0</v>
          </cell>
          <cell r="W198">
            <v>189</v>
          </cell>
          <cell r="X198">
            <v>5</v>
          </cell>
          <cell r="Y198">
            <v>68260</v>
          </cell>
          <cell r="Z198">
            <v>0</v>
          </cell>
          <cell r="AA198">
            <v>68260</v>
          </cell>
          <cell r="AB198">
            <v>4465</v>
          </cell>
          <cell r="AC198">
            <v>72725</v>
          </cell>
          <cell r="AD198">
            <v>0</v>
          </cell>
          <cell r="AE198">
            <v>0</v>
          </cell>
          <cell r="AF198">
            <v>0</v>
          </cell>
          <cell r="AG198">
            <v>72725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68260</v>
          </cell>
          <cell r="AM198">
            <v>99500</v>
          </cell>
          <cell r="AN198">
            <v>0</v>
          </cell>
          <cell r="AO198">
            <v>0</v>
          </cell>
          <cell r="AP198">
            <v>10748.75</v>
          </cell>
          <cell r="AQ198">
            <v>6960.25</v>
          </cell>
          <cell r="AR198">
            <v>0</v>
          </cell>
          <cell r="AS198">
            <v>2079.5</v>
          </cell>
          <cell r="AT198">
            <v>0</v>
          </cell>
          <cell r="AU198">
            <v>19788.5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0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</v>
          </cell>
          <cell r="E200">
            <v>51348</v>
          </cell>
          <cell r="F200">
            <v>3572</v>
          </cell>
          <cell r="G200">
            <v>54920</v>
          </cell>
          <cell r="I200">
            <v>0</v>
          </cell>
          <cell r="J200">
            <v>0</v>
          </cell>
          <cell r="K200">
            <v>3572</v>
          </cell>
          <cell r="L200">
            <v>3572</v>
          </cell>
          <cell r="N200">
            <v>51348</v>
          </cell>
          <cell r="P200">
            <v>0</v>
          </cell>
          <cell r="Q200">
            <v>0</v>
          </cell>
          <cell r="R200">
            <v>3572</v>
          </cell>
          <cell r="S200">
            <v>3572</v>
          </cell>
          <cell r="V200">
            <v>0</v>
          </cell>
          <cell r="W200">
            <v>191</v>
          </cell>
          <cell r="X200">
            <v>4</v>
          </cell>
          <cell r="Y200">
            <v>51348</v>
          </cell>
          <cell r="Z200">
            <v>0</v>
          </cell>
          <cell r="AA200">
            <v>51348</v>
          </cell>
          <cell r="AB200">
            <v>3572</v>
          </cell>
          <cell r="AC200">
            <v>54920</v>
          </cell>
          <cell r="AD200">
            <v>0</v>
          </cell>
          <cell r="AE200">
            <v>0</v>
          </cell>
          <cell r="AF200">
            <v>0</v>
          </cell>
          <cell r="AG200">
            <v>54920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51348</v>
          </cell>
          <cell r="AM200">
            <v>92592</v>
          </cell>
          <cell r="AN200">
            <v>0</v>
          </cell>
          <cell r="AO200">
            <v>0</v>
          </cell>
          <cell r="AP200">
            <v>0</v>
          </cell>
          <cell r="AQ200">
            <v>13115.25</v>
          </cell>
          <cell r="AR200">
            <v>5399.5</v>
          </cell>
          <cell r="AS200">
            <v>0</v>
          </cell>
          <cell r="AT200">
            <v>0</v>
          </cell>
          <cell r="AU200">
            <v>18514.75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U200">
            <v>0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0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0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0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0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46652</v>
          </cell>
          <cell r="F205">
            <v>3572</v>
          </cell>
          <cell r="G205">
            <v>50224</v>
          </cell>
          <cell r="I205">
            <v>53.15710656716476</v>
          </cell>
          <cell r="J205">
            <v>5.959650940878386E-3</v>
          </cell>
          <cell r="K205">
            <v>3572</v>
          </cell>
          <cell r="L205">
            <v>3625.1571065671646</v>
          </cell>
          <cell r="N205">
            <v>46598.842893432833</v>
          </cell>
          <cell r="P205">
            <v>0</v>
          </cell>
          <cell r="Q205">
            <v>53.15710656716476</v>
          </cell>
          <cell r="R205">
            <v>3572</v>
          </cell>
          <cell r="S205">
            <v>3625.1571065671646</v>
          </cell>
          <cell r="V205">
            <v>0</v>
          </cell>
          <cell r="W205">
            <v>196</v>
          </cell>
          <cell r="X205">
            <v>4</v>
          </cell>
          <cell r="Y205">
            <v>46652</v>
          </cell>
          <cell r="Z205">
            <v>0</v>
          </cell>
          <cell r="AA205">
            <v>46652</v>
          </cell>
          <cell r="AB205">
            <v>3572</v>
          </cell>
          <cell r="AC205">
            <v>50224</v>
          </cell>
          <cell r="AD205">
            <v>0</v>
          </cell>
          <cell r="AE205">
            <v>0</v>
          </cell>
          <cell r="AF205">
            <v>0</v>
          </cell>
          <cell r="AG205">
            <v>50224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46652</v>
          </cell>
          <cell r="AM205">
            <v>58925</v>
          </cell>
          <cell r="AN205">
            <v>0</v>
          </cell>
          <cell r="AO205">
            <v>247.5</v>
          </cell>
          <cell r="AP205">
            <v>979</v>
          </cell>
          <cell r="AQ205">
            <v>0</v>
          </cell>
          <cell r="AR205">
            <v>7693</v>
          </cell>
          <cell r="AS205">
            <v>0</v>
          </cell>
          <cell r="AT205">
            <v>0</v>
          </cell>
          <cell r="AU205">
            <v>8919.5</v>
          </cell>
          <cell r="AV205">
            <v>53.15710656716476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0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0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39</v>
          </cell>
          <cell r="E207">
            <v>435421</v>
          </cell>
          <cell r="F207">
            <v>34827</v>
          </cell>
          <cell r="G207">
            <v>470248</v>
          </cell>
          <cell r="I207">
            <v>0</v>
          </cell>
          <cell r="J207">
            <v>0</v>
          </cell>
          <cell r="K207">
            <v>34827</v>
          </cell>
          <cell r="L207">
            <v>34827</v>
          </cell>
          <cell r="N207">
            <v>435421</v>
          </cell>
          <cell r="P207">
            <v>0</v>
          </cell>
          <cell r="Q207">
            <v>0</v>
          </cell>
          <cell r="R207">
            <v>34827</v>
          </cell>
          <cell r="S207">
            <v>34827</v>
          </cell>
          <cell r="V207">
            <v>0</v>
          </cell>
          <cell r="W207">
            <v>198</v>
          </cell>
          <cell r="X207">
            <v>39</v>
          </cell>
          <cell r="Y207">
            <v>435421</v>
          </cell>
          <cell r="Z207">
            <v>0</v>
          </cell>
          <cell r="AA207">
            <v>435421</v>
          </cell>
          <cell r="AB207">
            <v>34827</v>
          </cell>
          <cell r="AC207">
            <v>470248</v>
          </cell>
          <cell r="AD207">
            <v>0</v>
          </cell>
          <cell r="AE207">
            <v>0</v>
          </cell>
          <cell r="AF207">
            <v>0</v>
          </cell>
          <cell r="AG207">
            <v>470248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435421</v>
          </cell>
          <cell r="AM207">
            <v>435468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27332.25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0</v>
          </cell>
          <cell r="BO207">
            <v>0</v>
          </cell>
          <cell r="BU207">
            <v>0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2</v>
          </cell>
          <cell r="E208">
            <v>28348</v>
          </cell>
          <cell r="F208">
            <v>1786</v>
          </cell>
          <cell r="G208">
            <v>30134</v>
          </cell>
          <cell r="I208">
            <v>12439</v>
          </cell>
          <cell r="J208">
            <v>0.52838604167109149</v>
          </cell>
          <cell r="K208">
            <v>1786</v>
          </cell>
          <cell r="L208">
            <v>14225</v>
          </cell>
          <cell r="N208">
            <v>15909</v>
          </cell>
          <cell r="P208">
            <v>0</v>
          </cell>
          <cell r="Q208">
            <v>12439</v>
          </cell>
          <cell r="R208">
            <v>1786</v>
          </cell>
          <cell r="S208">
            <v>14225</v>
          </cell>
          <cell r="V208">
            <v>0</v>
          </cell>
          <cell r="W208">
            <v>199</v>
          </cell>
          <cell r="X208">
            <v>2</v>
          </cell>
          <cell r="Y208">
            <v>28348</v>
          </cell>
          <cell r="Z208">
            <v>0</v>
          </cell>
          <cell r="AA208">
            <v>28348</v>
          </cell>
          <cell r="AB208">
            <v>1786</v>
          </cell>
          <cell r="AC208">
            <v>30134</v>
          </cell>
          <cell r="AD208">
            <v>0</v>
          </cell>
          <cell r="AE208">
            <v>0</v>
          </cell>
          <cell r="AF208">
            <v>0</v>
          </cell>
          <cell r="AG208">
            <v>30134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28348</v>
          </cell>
          <cell r="AM208">
            <v>15909</v>
          </cell>
          <cell r="AN208">
            <v>12439</v>
          </cell>
          <cell r="AO208">
            <v>0</v>
          </cell>
          <cell r="AP208">
            <v>0</v>
          </cell>
          <cell r="AQ208">
            <v>5574.25</v>
          </cell>
          <cell r="AR208">
            <v>0</v>
          </cell>
          <cell r="AS208">
            <v>5528.25</v>
          </cell>
          <cell r="AT208">
            <v>0</v>
          </cell>
          <cell r="AU208">
            <v>23541.5</v>
          </cell>
          <cell r="AV208">
            <v>12439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12439</v>
          </cell>
          <cell r="BK208">
            <v>12439</v>
          </cell>
          <cell r="BL208">
            <v>0</v>
          </cell>
          <cell r="BN208">
            <v>0</v>
          </cell>
          <cell r="BO208">
            <v>0</v>
          </cell>
          <cell r="BU208">
            <v>0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131.75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1053</v>
          </cell>
          <cell r="E210">
            <v>12335736</v>
          </cell>
          <cell r="F210">
            <v>940329</v>
          </cell>
          <cell r="G210">
            <v>13276065</v>
          </cell>
          <cell r="I210">
            <v>2229343.6177319409</v>
          </cell>
          <cell r="J210">
            <v>0.6361049379221152</v>
          </cell>
          <cell r="K210">
            <v>940329</v>
          </cell>
          <cell r="L210">
            <v>3169672.6177319409</v>
          </cell>
          <cell r="N210">
            <v>10106392.38226806</v>
          </cell>
          <cell r="P210">
            <v>0</v>
          </cell>
          <cell r="Q210">
            <v>2229343.6177319409</v>
          </cell>
          <cell r="R210">
            <v>940329</v>
          </cell>
          <cell r="S210">
            <v>3169672.6177319409</v>
          </cell>
          <cell r="V210">
            <v>0</v>
          </cell>
          <cell r="W210">
            <v>201</v>
          </cell>
          <cell r="X210">
            <v>1053</v>
          </cell>
          <cell r="Y210">
            <v>12335736</v>
          </cell>
          <cell r="Z210">
            <v>0</v>
          </cell>
          <cell r="AA210">
            <v>12335736</v>
          </cell>
          <cell r="AB210">
            <v>940329</v>
          </cell>
          <cell r="AC210">
            <v>13276065</v>
          </cell>
          <cell r="AD210">
            <v>0</v>
          </cell>
          <cell r="AE210">
            <v>0</v>
          </cell>
          <cell r="AF210">
            <v>0</v>
          </cell>
          <cell r="AG210">
            <v>13276065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12335736</v>
          </cell>
          <cell r="AM210">
            <v>10164121</v>
          </cell>
          <cell r="AN210">
            <v>2171615</v>
          </cell>
          <cell r="AO210">
            <v>268785</v>
          </cell>
          <cell r="AP210">
            <v>414446.25</v>
          </cell>
          <cell r="AQ210">
            <v>141183.25</v>
          </cell>
          <cell r="AR210">
            <v>172971.75</v>
          </cell>
          <cell r="AS210">
            <v>335677.75</v>
          </cell>
          <cell r="AT210">
            <v>0</v>
          </cell>
          <cell r="AU210">
            <v>3504679</v>
          </cell>
          <cell r="AV210">
            <v>2229343.6177319409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2171615</v>
          </cell>
          <cell r="BK210">
            <v>2171615</v>
          </cell>
          <cell r="BL210">
            <v>0</v>
          </cell>
          <cell r="BN210">
            <v>0</v>
          </cell>
          <cell r="BO210">
            <v>0</v>
          </cell>
          <cell r="BU210">
            <v>0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0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0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159</v>
          </cell>
          <cell r="E213">
            <v>1876836</v>
          </cell>
          <cell r="F213">
            <v>141987</v>
          </cell>
          <cell r="G213">
            <v>2018823</v>
          </cell>
          <cell r="I213">
            <v>10764</v>
          </cell>
          <cell r="J213">
            <v>6.4292049801849799E-2</v>
          </cell>
          <cell r="K213">
            <v>141987</v>
          </cell>
          <cell r="L213">
            <v>152751</v>
          </cell>
          <cell r="N213">
            <v>1866072</v>
          </cell>
          <cell r="P213">
            <v>0</v>
          </cell>
          <cell r="Q213">
            <v>10764</v>
          </cell>
          <cell r="R213">
            <v>141987</v>
          </cell>
          <cell r="S213">
            <v>152751</v>
          </cell>
          <cell r="V213">
            <v>0</v>
          </cell>
          <cell r="W213">
            <v>204</v>
          </cell>
          <cell r="X213">
            <v>159</v>
          </cell>
          <cell r="Y213">
            <v>1876836</v>
          </cell>
          <cell r="Z213">
            <v>0</v>
          </cell>
          <cell r="AA213">
            <v>1876836</v>
          </cell>
          <cell r="AB213">
            <v>141987</v>
          </cell>
          <cell r="AC213">
            <v>2018823</v>
          </cell>
          <cell r="AD213">
            <v>0</v>
          </cell>
          <cell r="AE213">
            <v>0</v>
          </cell>
          <cell r="AF213">
            <v>0</v>
          </cell>
          <cell r="AG213">
            <v>2018823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1876836</v>
          </cell>
          <cell r="AM213">
            <v>1866072</v>
          </cell>
          <cell r="AN213">
            <v>10764</v>
          </cell>
          <cell r="AO213">
            <v>0</v>
          </cell>
          <cell r="AP213">
            <v>0</v>
          </cell>
          <cell r="AQ213">
            <v>23771.25</v>
          </cell>
          <cell r="AR213">
            <v>0</v>
          </cell>
          <cell r="AS213">
            <v>132888.25</v>
          </cell>
          <cell r="AT213">
            <v>0</v>
          </cell>
          <cell r="AU213">
            <v>167423.5</v>
          </cell>
          <cell r="AV213">
            <v>10764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10764</v>
          </cell>
          <cell r="BK213">
            <v>10764</v>
          </cell>
          <cell r="BL213">
            <v>0</v>
          </cell>
          <cell r="BN213">
            <v>0</v>
          </cell>
          <cell r="BO213">
            <v>0</v>
          </cell>
          <cell r="BU213">
            <v>0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0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0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5</v>
          </cell>
          <cell r="E216">
            <v>96661</v>
          </cell>
          <cell r="F216">
            <v>4465</v>
          </cell>
          <cell r="G216">
            <v>101126</v>
          </cell>
          <cell r="I216">
            <v>3996.1592697349824</v>
          </cell>
          <cell r="J216">
            <v>0.35251934277831531</v>
          </cell>
          <cell r="K216">
            <v>4465</v>
          </cell>
          <cell r="L216">
            <v>8461.1592697349824</v>
          </cell>
          <cell r="N216">
            <v>92664.840730265016</v>
          </cell>
          <cell r="P216">
            <v>0</v>
          </cell>
          <cell r="Q216">
            <v>3996.1592697349824</v>
          </cell>
          <cell r="R216">
            <v>4465</v>
          </cell>
          <cell r="S216">
            <v>8461.1592697349824</v>
          </cell>
          <cell r="V216">
            <v>0</v>
          </cell>
          <cell r="W216">
            <v>207</v>
          </cell>
          <cell r="X216">
            <v>5</v>
          </cell>
          <cell r="Y216">
            <v>96661</v>
          </cell>
          <cell r="Z216">
            <v>0</v>
          </cell>
          <cell r="AA216">
            <v>96661</v>
          </cell>
          <cell r="AB216">
            <v>4465</v>
          </cell>
          <cell r="AC216">
            <v>101126</v>
          </cell>
          <cell r="AD216">
            <v>0</v>
          </cell>
          <cell r="AE216">
            <v>0</v>
          </cell>
          <cell r="AF216">
            <v>0</v>
          </cell>
          <cell r="AG216">
            <v>101126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96661</v>
          </cell>
          <cell r="AM216">
            <v>94580</v>
          </cell>
          <cell r="AN216">
            <v>2081</v>
          </cell>
          <cell r="AO216">
            <v>8917</v>
          </cell>
          <cell r="AP216">
            <v>0</v>
          </cell>
          <cell r="AQ216">
            <v>338</v>
          </cell>
          <cell r="AR216">
            <v>0</v>
          </cell>
          <cell r="AS216">
            <v>0</v>
          </cell>
          <cell r="AT216">
            <v>0</v>
          </cell>
          <cell r="AU216">
            <v>11336</v>
          </cell>
          <cell r="AV216">
            <v>3996.1592697349824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2081</v>
          </cell>
          <cell r="BK216">
            <v>2081</v>
          </cell>
          <cell r="BL216">
            <v>0</v>
          </cell>
          <cell r="BN216">
            <v>0</v>
          </cell>
          <cell r="BO216">
            <v>0</v>
          </cell>
          <cell r="BU216">
            <v>0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43359</v>
          </cell>
          <cell r="F217">
            <v>2679</v>
          </cell>
          <cell r="G217">
            <v>46038</v>
          </cell>
          <cell r="I217">
            <v>1825.8660695115532</v>
          </cell>
          <cell r="J217">
            <v>0.12913914380773076</v>
          </cell>
          <cell r="K217">
            <v>2679</v>
          </cell>
          <cell r="L217">
            <v>4504.8660695115532</v>
          </cell>
          <cell r="N217">
            <v>41533.133930488446</v>
          </cell>
          <cell r="P217">
            <v>0</v>
          </cell>
          <cell r="Q217">
            <v>1825.8660695115532</v>
          </cell>
          <cell r="R217">
            <v>2679</v>
          </cell>
          <cell r="S217">
            <v>4504.8660695115532</v>
          </cell>
          <cell r="V217">
            <v>0</v>
          </cell>
          <cell r="W217">
            <v>208</v>
          </cell>
          <cell r="X217">
            <v>3</v>
          </cell>
          <cell r="Y217">
            <v>43359</v>
          </cell>
          <cell r="Z217">
            <v>0</v>
          </cell>
          <cell r="AA217">
            <v>43359</v>
          </cell>
          <cell r="AB217">
            <v>2679</v>
          </cell>
          <cell r="AC217">
            <v>46038</v>
          </cell>
          <cell r="AD217">
            <v>0</v>
          </cell>
          <cell r="AE217">
            <v>0</v>
          </cell>
          <cell r="AF217">
            <v>0</v>
          </cell>
          <cell r="AG217">
            <v>46038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43359</v>
          </cell>
          <cell r="AM217">
            <v>60675</v>
          </cell>
          <cell r="AN217">
            <v>0</v>
          </cell>
          <cell r="AO217">
            <v>8501.25</v>
          </cell>
          <cell r="AP217">
            <v>542.5</v>
          </cell>
          <cell r="AQ217">
            <v>5095</v>
          </cell>
          <cell r="AR217">
            <v>0</v>
          </cell>
          <cell r="AS217">
            <v>0</v>
          </cell>
          <cell r="AT217">
            <v>0</v>
          </cell>
          <cell r="AU217">
            <v>14138.75</v>
          </cell>
          <cell r="AV217">
            <v>1825.8660695115532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0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60</v>
          </cell>
          <cell r="E218">
            <v>773700</v>
          </cell>
          <cell r="F218">
            <v>53580</v>
          </cell>
          <cell r="G218">
            <v>827280</v>
          </cell>
          <cell r="I218">
            <v>83071.651605277264</v>
          </cell>
          <cell r="J218">
            <v>0.68817770823466717</v>
          </cell>
          <cell r="K218">
            <v>53580</v>
          </cell>
          <cell r="L218">
            <v>136651.65160527726</v>
          </cell>
          <cell r="N218">
            <v>690628.34839472268</v>
          </cell>
          <cell r="P218">
            <v>0</v>
          </cell>
          <cell r="Q218">
            <v>83071.651605277264</v>
          </cell>
          <cell r="R218">
            <v>53580</v>
          </cell>
          <cell r="S218">
            <v>136651.65160527726</v>
          </cell>
          <cell r="V218">
            <v>0</v>
          </cell>
          <cell r="W218">
            <v>209</v>
          </cell>
          <cell r="X218">
            <v>60</v>
          </cell>
          <cell r="Y218">
            <v>773700</v>
          </cell>
          <cell r="Z218">
            <v>0</v>
          </cell>
          <cell r="AA218">
            <v>773700</v>
          </cell>
          <cell r="AB218">
            <v>53580</v>
          </cell>
          <cell r="AC218">
            <v>827280</v>
          </cell>
          <cell r="AD218">
            <v>0</v>
          </cell>
          <cell r="AE218">
            <v>0</v>
          </cell>
          <cell r="AF218">
            <v>0</v>
          </cell>
          <cell r="AG218">
            <v>827280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773700</v>
          </cell>
          <cell r="AM218">
            <v>691680</v>
          </cell>
          <cell r="AN218">
            <v>82020</v>
          </cell>
          <cell r="AO218">
            <v>4896.5</v>
          </cell>
          <cell r="AP218">
            <v>0</v>
          </cell>
          <cell r="AQ218">
            <v>0</v>
          </cell>
          <cell r="AR218">
            <v>33796</v>
          </cell>
          <cell r="AS218">
            <v>0</v>
          </cell>
          <cell r="AT218">
            <v>0</v>
          </cell>
          <cell r="AU218">
            <v>120712.5</v>
          </cell>
          <cell r="AV218">
            <v>83071.651605277264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82020</v>
          </cell>
          <cell r="BK218">
            <v>82020</v>
          </cell>
          <cell r="BL218">
            <v>0</v>
          </cell>
          <cell r="BN218">
            <v>0</v>
          </cell>
          <cell r="BO218">
            <v>0</v>
          </cell>
          <cell r="BU218">
            <v>0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202</v>
          </cell>
          <cell r="E219">
            <v>2290948</v>
          </cell>
          <cell r="F219">
            <v>180386</v>
          </cell>
          <cell r="G219">
            <v>2471334</v>
          </cell>
          <cell r="I219">
            <v>11731.612337232149</v>
          </cell>
          <cell r="J219">
            <v>6.51622296374198E-2</v>
          </cell>
          <cell r="K219">
            <v>180386</v>
          </cell>
          <cell r="L219">
            <v>192117.61233723216</v>
          </cell>
          <cell r="N219">
            <v>2279216.3876627679</v>
          </cell>
          <cell r="P219">
            <v>0</v>
          </cell>
          <cell r="Q219">
            <v>11731.612337232149</v>
          </cell>
          <cell r="R219">
            <v>180386</v>
          </cell>
          <cell r="S219">
            <v>192117.61233723216</v>
          </cell>
          <cell r="V219">
            <v>0</v>
          </cell>
          <cell r="W219">
            <v>210</v>
          </cell>
          <cell r="X219">
            <v>202</v>
          </cell>
          <cell r="Y219">
            <v>2290948</v>
          </cell>
          <cell r="Z219">
            <v>0</v>
          </cell>
          <cell r="AA219">
            <v>2290948</v>
          </cell>
          <cell r="AB219">
            <v>180386</v>
          </cell>
          <cell r="AC219">
            <v>2471334</v>
          </cell>
          <cell r="AD219">
            <v>0</v>
          </cell>
          <cell r="AE219">
            <v>0</v>
          </cell>
          <cell r="AF219">
            <v>0</v>
          </cell>
          <cell r="AG219">
            <v>2471334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2290948</v>
          </cell>
          <cell r="AM219">
            <v>2292674</v>
          </cell>
          <cell r="AN219">
            <v>0</v>
          </cell>
          <cell r="AO219">
            <v>54622.5</v>
          </cell>
          <cell r="AP219">
            <v>48342.75</v>
          </cell>
          <cell r="AQ219">
            <v>31722.75</v>
          </cell>
          <cell r="AR219">
            <v>5776.75</v>
          </cell>
          <cell r="AS219">
            <v>39572.25</v>
          </cell>
          <cell r="AT219">
            <v>0</v>
          </cell>
          <cell r="AU219">
            <v>180037</v>
          </cell>
          <cell r="AV219">
            <v>11731.612337232149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N219">
            <v>0</v>
          </cell>
          <cell r="BO219">
            <v>0</v>
          </cell>
          <cell r="BU219">
            <v>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62141</v>
          </cell>
          <cell r="F220">
            <v>4465</v>
          </cell>
          <cell r="G220">
            <v>66606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62141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V220">
            <v>0</v>
          </cell>
          <cell r="W220">
            <v>211</v>
          </cell>
          <cell r="X220">
            <v>5</v>
          </cell>
          <cell r="Y220">
            <v>62141</v>
          </cell>
          <cell r="Z220">
            <v>0</v>
          </cell>
          <cell r="AA220">
            <v>62141</v>
          </cell>
          <cell r="AB220">
            <v>4465</v>
          </cell>
          <cell r="AC220">
            <v>66606</v>
          </cell>
          <cell r="AD220">
            <v>0</v>
          </cell>
          <cell r="AE220">
            <v>0</v>
          </cell>
          <cell r="AF220">
            <v>0</v>
          </cell>
          <cell r="AG220">
            <v>66606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62141</v>
          </cell>
          <cell r="AM220">
            <v>63740</v>
          </cell>
          <cell r="AN220">
            <v>0</v>
          </cell>
          <cell r="AO220">
            <v>0</v>
          </cell>
          <cell r="AP220">
            <v>0</v>
          </cell>
          <cell r="AQ220">
            <v>14998.5</v>
          </cell>
          <cell r="AR220">
            <v>5980</v>
          </cell>
          <cell r="AS220">
            <v>0</v>
          </cell>
          <cell r="AT220">
            <v>0</v>
          </cell>
          <cell r="AU220">
            <v>20978.5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U220">
            <v>0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122</v>
          </cell>
          <cell r="E221">
            <v>1235160</v>
          </cell>
          <cell r="F221">
            <v>108946</v>
          </cell>
          <cell r="G221">
            <v>1344106</v>
          </cell>
          <cell r="I221">
            <v>202488.72206351522</v>
          </cell>
          <cell r="J221">
            <v>0.72917144248412913</v>
          </cell>
          <cell r="K221">
            <v>108946</v>
          </cell>
          <cell r="L221">
            <v>311434.72206351522</v>
          </cell>
          <cell r="N221">
            <v>1032671.2779364848</v>
          </cell>
          <cell r="P221">
            <v>0</v>
          </cell>
          <cell r="Q221">
            <v>202488.72206351522</v>
          </cell>
          <cell r="R221">
            <v>108946</v>
          </cell>
          <cell r="S221">
            <v>311434.72206351522</v>
          </cell>
          <cell r="V221">
            <v>0</v>
          </cell>
          <cell r="W221">
            <v>212</v>
          </cell>
          <cell r="X221">
            <v>122</v>
          </cell>
          <cell r="Y221">
            <v>1235160</v>
          </cell>
          <cell r="Z221">
            <v>0</v>
          </cell>
          <cell r="AA221">
            <v>1235160</v>
          </cell>
          <cell r="AB221">
            <v>108946</v>
          </cell>
          <cell r="AC221">
            <v>1344106</v>
          </cell>
          <cell r="AD221">
            <v>0</v>
          </cell>
          <cell r="AE221">
            <v>0</v>
          </cell>
          <cell r="AF221">
            <v>0</v>
          </cell>
          <cell r="AG221">
            <v>1344106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1235160</v>
          </cell>
          <cell r="AM221">
            <v>1039118</v>
          </cell>
          <cell r="AN221">
            <v>196042</v>
          </cell>
          <cell r="AO221">
            <v>30016</v>
          </cell>
          <cell r="AP221">
            <v>9678.5</v>
          </cell>
          <cell r="AQ221">
            <v>26569.25</v>
          </cell>
          <cell r="AR221">
            <v>15391.25</v>
          </cell>
          <cell r="AS221">
            <v>0</v>
          </cell>
          <cell r="AT221">
            <v>0</v>
          </cell>
          <cell r="AU221">
            <v>277697</v>
          </cell>
          <cell r="AV221">
            <v>202488.72206351522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196042</v>
          </cell>
          <cell r="BK221">
            <v>196042</v>
          </cell>
          <cell r="BL221">
            <v>0</v>
          </cell>
          <cell r="BN221">
            <v>0</v>
          </cell>
          <cell r="BO221">
            <v>0</v>
          </cell>
          <cell r="BU221">
            <v>0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1</v>
          </cell>
          <cell r="E222">
            <v>13400</v>
          </cell>
          <cell r="F222">
            <v>893</v>
          </cell>
          <cell r="G222">
            <v>14293</v>
          </cell>
          <cell r="I222">
            <v>81.561257450023504</v>
          </cell>
          <cell r="J222">
            <v>3.3512586522865331E-2</v>
          </cell>
          <cell r="K222">
            <v>893</v>
          </cell>
          <cell r="L222">
            <v>974.5612574500235</v>
          </cell>
          <cell r="N222">
            <v>13318.438742549977</v>
          </cell>
          <cell r="P222">
            <v>0</v>
          </cell>
          <cell r="Q222">
            <v>81.561257450023504</v>
          </cell>
          <cell r="R222">
            <v>893</v>
          </cell>
          <cell r="S222">
            <v>974.5612574500235</v>
          </cell>
          <cell r="V222">
            <v>0</v>
          </cell>
          <cell r="W222">
            <v>213</v>
          </cell>
          <cell r="X222">
            <v>1</v>
          </cell>
          <cell r="Y222">
            <v>13400</v>
          </cell>
          <cell r="Z222">
            <v>0</v>
          </cell>
          <cell r="AA222">
            <v>13400</v>
          </cell>
          <cell r="AB222">
            <v>893</v>
          </cell>
          <cell r="AC222">
            <v>14293</v>
          </cell>
          <cell r="AD222">
            <v>0</v>
          </cell>
          <cell r="AE222">
            <v>0</v>
          </cell>
          <cell r="AF222">
            <v>0</v>
          </cell>
          <cell r="AG222">
            <v>14293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13400</v>
          </cell>
          <cell r="AM222">
            <v>78761</v>
          </cell>
          <cell r="AN222">
            <v>0</v>
          </cell>
          <cell r="AO222">
            <v>379.75</v>
          </cell>
          <cell r="AP222">
            <v>0</v>
          </cell>
          <cell r="AQ222">
            <v>2054</v>
          </cell>
          <cell r="AR222">
            <v>0</v>
          </cell>
          <cell r="AS222">
            <v>0</v>
          </cell>
          <cell r="AT222">
            <v>0</v>
          </cell>
          <cell r="AU222">
            <v>2433.75</v>
          </cell>
          <cell r="AV222">
            <v>81.561257450023504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U222">
            <v>0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1</v>
          </cell>
          <cell r="E223">
            <v>11081</v>
          </cell>
          <cell r="F223">
            <v>893</v>
          </cell>
          <cell r="G223">
            <v>11974</v>
          </cell>
          <cell r="I223">
            <v>11081</v>
          </cell>
          <cell r="J223">
            <v>0.58910937146958364</v>
          </cell>
          <cell r="K223">
            <v>893</v>
          </cell>
          <cell r="L223">
            <v>11974</v>
          </cell>
          <cell r="N223">
            <v>0</v>
          </cell>
          <cell r="P223">
            <v>0</v>
          </cell>
          <cell r="Q223">
            <v>11081</v>
          </cell>
          <cell r="R223">
            <v>893</v>
          </cell>
          <cell r="S223">
            <v>11974</v>
          </cell>
          <cell r="V223">
            <v>0</v>
          </cell>
          <cell r="W223">
            <v>214</v>
          </cell>
          <cell r="X223">
            <v>1</v>
          </cell>
          <cell r="Y223">
            <v>11081</v>
          </cell>
          <cell r="Z223">
            <v>0</v>
          </cell>
          <cell r="AA223">
            <v>11081</v>
          </cell>
          <cell r="AB223">
            <v>893</v>
          </cell>
          <cell r="AC223">
            <v>11974</v>
          </cell>
          <cell r="AD223">
            <v>0</v>
          </cell>
          <cell r="AE223">
            <v>0</v>
          </cell>
          <cell r="AF223">
            <v>0</v>
          </cell>
          <cell r="AG223">
            <v>11974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11081</v>
          </cell>
          <cell r="AM223">
            <v>0</v>
          </cell>
          <cell r="AN223">
            <v>11081</v>
          </cell>
          <cell r="AO223">
            <v>0</v>
          </cell>
          <cell r="AP223">
            <v>4210.25</v>
          </cell>
          <cell r="AQ223">
            <v>0</v>
          </cell>
          <cell r="AR223">
            <v>1710.5</v>
          </cell>
          <cell r="AS223">
            <v>1808</v>
          </cell>
          <cell r="AT223">
            <v>0</v>
          </cell>
          <cell r="AU223">
            <v>18809.75</v>
          </cell>
          <cell r="AV223">
            <v>11081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11081</v>
          </cell>
          <cell r="BK223">
            <v>11081</v>
          </cell>
          <cell r="BL223">
            <v>0</v>
          </cell>
          <cell r="BN223">
            <v>0</v>
          </cell>
          <cell r="BO223">
            <v>0</v>
          </cell>
          <cell r="BU223">
            <v>0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0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0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0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134</v>
          </cell>
          <cell r="E227">
            <v>1497315</v>
          </cell>
          <cell r="F227">
            <v>119662</v>
          </cell>
          <cell r="G227">
            <v>1616977</v>
          </cell>
          <cell r="I227">
            <v>0</v>
          </cell>
          <cell r="J227">
            <v>0</v>
          </cell>
          <cell r="K227">
            <v>119662</v>
          </cell>
          <cell r="L227">
            <v>119662</v>
          </cell>
          <cell r="N227">
            <v>1497315</v>
          </cell>
          <cell r="P227">
            <v>0</v>
          </cell>
          <cell r="Q227">
            <v>0</v>
          </cell>
          <cell r="R227">
            <v>119662</v>
          </cell>
          <cell r="S227">
            <v>119662</v>
          </cell>
          <cell r="V227">
            <v>0</v>
          </cell>
          <cell r="W227">
            <v>218</v>
          </cell>
          <cell r="X227">
            <v>134</v>
          </cell>
          <cell r="Y227">
            <v>1497315</v>
          </cell>
          <cell r="Z227">
            <v>0</v>
          </cell>
          <cell r="AA227">
            <v>1497315</v>
          </cell>
          <cell r="AB227">
            <v>119662</v>
          </cell>
          <cell r="AC227">
            <v>1616977</v>
          </cell>
          <cell r="AD227">
            <v>0</v>
          </cell>
          <cell r="AE227">
            <v>0</v>
          </cell>
          <cell r="AF227">
            <v>0</v>
          </cell>
          <cell r="AG227">
            <v>1616977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1497315</v>
          </cell>
          <cell r="AM227">
            <v>1518848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8778.5</v>
          </cell>
          <cell r="AS227">
            <v>0</v>
          </cell>
          <cell r="AT227">
            <v>0</v>
          </cell>
          <cell r="AU227">
            <v>8778.5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U227">
            <v>0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13</v>
          </cell>
          <cell r="E228">
            <v>169793</v>
          </cell>
          <cell r="F228">
            <v>11609</v>
          </cell>
          <cell r="G228">
            <v>181402</v>
          </cell>
          <cell r="I228">
            <v>53612.917386561763</v>
          </cell>
          <cell r="J228">
            <v>0.70731308723926445</v>
          </cell>
          <cell r="K228">
            <v>11609</v>
          </cell>
          <cell r="L228">
            <v>65221.917386561763</v>
          </cell>
          <cell r="N228">
            <v>116180.08261343824</v>
          </cell>
          <cell r="P228">
            <v>0</v>
          </cell>
          <cell r="Q228">
            <v>53612.917386561763</v>
          </cell>
          <cell r="R228">
            <v>11609</v>
          </cell>
          <cell r="S228">
            <v>65221.917386561763</v>
          </cell>
          <cell r="V228">
            <v>0</v>
          </cell>
          <cell r="W228">
            <v>219</v>
          </cell>
          <cell r="X228">
            <v>13</v>
          </cell>
          <cell r="Y228">
            <v>169793</v>
          </cell>
          <cell r="Z228">
            <v>0</v>
          </cell>
          <cell r="AA228">
            <v>169793</v>
          </cell>
          <cell r="AB228">
            <v>11609</v>
          </cell>
          <cell r="AC228">
            <v>181402</v>
          </cell>
          <cell r="AD228">
            <v>0</v>
          </cell>
          <cell r="AE228">
            <v>0</v>
          </cell>
          <cell r="AF228">
            <v>0</v>
          </cell>
          <cell r="AG228">
            <v>181402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169793</v>
          </cell>
          <cell r="AM228">
            <v>118740</v>
          </cell>
          <cell r="AN228">
            <v>51053</v>
          </cell>
          <cell r="AO228">
            <v>11919</v>
          </cell>
          <cell r="AP228">
            <v>3816</v>
          </cell>
          <cell r="AQ228">
            <v>603.75</v>
          </cell>
          <cell r="AR228">
            <v>4906</v>
          </cell>
          <cell r="AS228">
            <v>3500.25</v>
          </cell>
          <cell r="AT228">
            <v>0</v>
          </cell>
          <cell r="AU228">
            <v>75798</v>
          </cell>
          <cell r="AV228">
            <v>53612.917386561763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51053</v>
          </cell>
          <cell r="BK228">
            <v>51053</v>
          </cell>
          <cell r="BL228">
            <v>0</v>
          </cell>
          <cell r="BN228">
            <v>0</v>
          </cell>
          <cell r="BO228">
            <v>0</v>
          </cell>
          <cell r="BU228">
            <v>0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35</v>
          </cell>
          <cell r="E229">
            <v>480824</v>
          </cell>
          <cell r="F229">
            <v>31255</v>
          </cell>
          <cell r="G229">
            <v>512079</v>
          </cell>
          <cell r="I229">
            <v>61366.336911027662</v>
          </cell>
          <cell r="J229">
            <v>0.48361838530244827</v>
          </cell>
          <cell r="K229">
            <v>31255</v>
          </cell>
          <cell r="L229">
            <v>92621.336911027669</v>
          </cell>
          <cell r="N229">
            <v>419457.66308897233</v>
          </cell>
          <cell r="P229">
            <v>0</v>
          </cell>
          <cell r="Q229">
            <v>61366.336911027662</v>
          </cell>
          <cell r="R229">
            <v>31255</v>
          </cell>
          <cell r="S229">
            <v>92621.336911027669</v>
          </cell>
          <cell r="V229">
            <v>0</v>
          </cell>
          <cell r="W229">
            <v>220</v>
          </cell>
          <cell r="X229">
            <v>35</v>
          </cell>
          <cell r="Y229">
            <v>480824</v>
          </cell>
          <cell r="Z229">
            <v>0</v>
          </cell>
          <cell r="AA229">
            <v>480824</v>
          </cell>
          <cell r="AB229">
            <v>31255</v>
          </cell>
          <cell r="AC229">
            <v>512079</v>
          </cell>
          <cell r="AD229">
            <v>0</v>
          </cell>
          <cell r="AE229">
            <v>0</v>
          </cell>
          <cell r="AF229">
            <v>0</v>
          </cell>
          <cell r="AG229">
            <v>512079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480824</v>
          </cell>
          <cell r="AM229">
            <v>426244</v>
          </cell>
          <cell r="AN229">
            <v>54580</v>
          </cell>
          <cell r="AO229">
            <v>31597.25</v>
          </cell>
          <cell r="AP229">
            <v>15330</v>
          </cell>
          <cell r="AQ229">
            <v>15815.75</v>
          </cell>
          <cell r="AR229">
            <v>9567</v>
          </cell>
          <cell r="AS229">
            <v>0</v>
          </cell>
          <cell r="AT229">
            <v>0</v>
          </cell>
          <cell r="AU229">
            <v>126890</v>
          </cell>
          <cell r="AV229">
            <v>61366.336911027662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54580</v>
          </cell>
          <cell r="BK229">
            <v>54580</v>
          </cell>
          <cell r="BL229">
            <v>0</v>
          </cell>
          <cell r="BN229">
            <v>0</v>
          </cell>
          <cell r="BO229">
            <v>0</v>
          </cell>
          <cell r="BU229">
            <v>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</v>
          </cell>
          <cell r="E230">
            <v>595552</v>
          </cell>
          <cell r="F230">
            <v>28576</v>
          </cell>
          <cell r="G230">
            <v>624128</v>
          </cell>
          <cell r="I230">
            <v>162439</v>
          </cell>
          <cell r="J230">
            <v>0.73618483592208916</v>
          </cell>
          <cell r="K230">
            <v>28576</v>
          </cell>
          <cell r="L230">
            <v>191015</v>
          </cell>
          <cell r="N230">
            <v>433113</v>
          </cell>
          <cell r="P230">
            <v>0</v>
          </cell>
          <cell r="Q230">
            <v>162439</v>
          </cell>
          <cell r="R230">
            <v>28576</v>
          </cell>
          <cell r="S230">
            <v>191015</v>
          </cell>
          <cell r="V230">
            <v>0</v>
          </cell>
          <cell r="W230">
            <v>221</v>
          </cell>
          <cell r="X230">
            <v>32</v>
          </cell>
          <cell r="Y230">
            <v>595552</v>
          </cell>
          <cell r="Z230">
            <v>0</v>
          </cell>
          <cell r="AA230">
            <v>595552</v>
          </cell>
          <cell r="AB230">
            <v>28576</v>
          </cell>
          <cell r="AC230">
            <v>624128</v>
          </cell>
          <cell r="AD230">
            <v>0</v>
          </cell>
          <cell r="AE230">
            <v>0</v>
          </cell>
          <cell r="AF230">
            <v>0</v>
          </cell>
          <cell r="AG230">
            <v>624128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595552</v>
          </cell>
          <cell r="AM230">
            <v>433113</v>
          </cell>
          <cell r="AN230">
            <v>162439</v>
          </cell>
          <cell r="AO230">
            <v>0</v>
          </cell>
          <cell r="AP230">
            <v>0</v>
          </cell>
          <cell r="AQ230">
            <v>0</v>
          </cell>
          <cell r="AR230">
            <v>42530</v>
          </cell>
          <cell r="AS230">
            <v>15680.75</v>
          </cell>
          <cell r="AT230">
            <v>0</v>
          </cell>
          <cell r="AU230">
            <v>220649.75</v>
          </cell>
          <cell r="AV230">
            <v>162439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162439</v>
          </cell>
          <cell r="BK230">
            <v>162439</v>
          </cell>
          <cell r="BL230">
            <v>0</v>
          </cell>
          <cell r="BN230">
            <v>0</v>
          </cell>
          <cell r="BO230">
            <v>0</v>
          </cell>
          <cell r="BU230">
            <v>0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0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3</v>
          </cell>
          <cell r="E232">
            <v>25524</v>
          </cell>
          <cell r="F232">
            <v>2679</v>
          </cell>
          <cell r="G232">
            <v>28203</v>
          </cell>
          <cell r="I232">
            <v>16586</v>
          </cell>
          <cell r="J232">
            <v>0.86339324058770706</v>
          </cell>
          <cell r="K232">
            <v>2679</v>
          </cell>
          <cell r="L232">
            <v>19265</v>
          </cell>
          <cell r="N232">
            <v>8938</v>
          </cell>
          <cell r="P232">
            <v>0</v>
          </cell>
          <cell r="Q232">
            <v>16586</v>
          </cell>
          <cell r="R232">
            <v>2679</v>
          </cell>
          <cell r="S232">
            <v>19265</v>
          </cell>
          <cell r="V232">
            <v>0</v>
          </cell>
          <cell r="W232">
            <v>223</v>
          </cell>
          <cell r="X232">
            <v>3</v>
          </cell>
          <cell r="Y232">
            <v>25524</v>
          </cell>
          <cell r="Z232">
            <v>0</v>
          </cell>
          <cell r="AA232">
            <v>25524</v>
          </cell>
          <cell r="AB232">
            <v>2679</v>
          </cell>
          <cell r="AC232">
            <v>28203</v>
          </cell>
          <cell r="AD232">
            <v>0</v>
          </cell>
          <cell r="AE232">
            <v>0</v>
          </cell>
          <cell r="AF232">
            <v>0</v>
          </cell>
          <cell r="AG232">
            <v>28203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25524</v>
          </cell>
          <cell r="AM232">
            <v>8938</v>
          </cell>
          <cell r="AN232">
            <v>16586</v>
          </cell>
          <cell r="AO232">
            <v>0</v>
          </cell>
          <cell r="AP232">
            <v>2271</v>
          </cell>
          <cell r="AQ232">
            <v>211.75</v>
          </cell>
          <cell r="AR232">
            <v>119.75</v>
          </cell>
          <cell r="AS232">
            <v>21.75</v>
          </cell>
          <cell r="AT232">
            <v>0</v>
          </cell>
          <cell r="AU232">
            <v>19210.25</v>
          </cell>
          <cell r="AV232">
            <v>16586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16586</v>
          </cell>
          <cell r="BK232">
            <v>16586</v>
          </cell>
          <cell r="BL232">
            <v>0</v>
          </cell>
          <cell r="BN232">
            <v>0</v>
          </cell>
          <cell r="BO232">
            <v>0</v>
          </cell>
          <cell r="BU232">
            <v>0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0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0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</v>
          </cell>
          <cell r="E235">
            <v>315641</v>
          </cell>
          <cell r="F235">
            <v>25897</v>
          </cell>
          <cell r="G235">
            <v>341538</v>
          </cell>
          <cell r="I235">
            <v>8985</v>
          </cell>
          <cell r="J235">
            <v>0.21913698805538789</v>
          </cell>
          <cell r="K235">
            <v>25897</v>
          </cell>
          <cell r="L235">
            <v>34882</v>
          </cell>
          <cell r="N235">
            <v>306656</v>
          </cell>
          <cell r="P235">
            <v>0</v>
          </cell>
          <cell r="Q235">
            <v>8985</v>
          </cell>
          <cell r="R235">
            <v>25897</v>
          </cell>
          <cell r="S235">
            <v>34882</v>
          </cell>
          <cell r="V235">
            <v>0</v>
          </cell>
          <cell r="W235">
            <v>226</v>
          </cell>
          <cell r="X235">
            <v>29</v>
          </cell>
          <cell r="Y235">
            <v>315641</v>
          </cell>
          <cell r="Z235">
            <v>0</v>
          </cell>
          <cell r="AA235">
            <v>315641</v>
          </cell>
          <cell r="AB235">
            <v>25897</v>
          </cell>
          <cell r="AC235">
            <v>341538</v>
          </cell>
          <cell r="AD235">
            <v>0</v>
          </cell>
          <cell r="AE235">
            <v>0</v>
          </cell>
          <cell r="AF235">
            <v>0</v>
          </cell>
          <cell r="AG235">
            <v>341538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315641</v>
          </cell>
          <cell r="AM235">
            <v>306656</v>
          </cell>
          <cell r="AN235">
            <v>8985</v>
          </cell>
          <cell r="AO235">
            <v>0</v>
          </cell>
          <cell r="AP235">
            <v>8768.75</v>
          </cell>
          <cell r="AQ235">
            <v>13604.25</v>
          </cell>
          <cell r="AR235">
            <v>0</v>
          </cell>
          <cell r="AS235">
            <v>9643.75</v>
          </cell>
          <cell r="AT235">
            <v>0</v>
          </cell>
          <cell r="AU235">
            <v>41001.75</v>
          </cell>
          <cell r="AV235">
            <v>8985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8985</v>
          </cell>
          <cell r="BK235">
            <v>8985</v>
          </cell>
          <cell r="BL235">
            <v>0</v>
          </cell>
          <cell r="BN235">
            <v>0</v>
          </cell>
          <cell r="BO235">
            <v>0</v>
          </cell>
          <cell r="BU235">
            <v>0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2</v>
          </cell>
          <cell r="E236">
            <v>22368</v>
          </cell>
          <cell r="F236">
            <v>1786</v>
          </cell>
          <cell r="G236">
            <v>24154</v>
          </cell>
          <cell r="I236">
            <v>0</v>
          </cell>
          <cell r="J236">
            <v>0</v>
          </cell>
          <cell r="K236">
            <v>1786</v>
          </cell>
          <cell r="L236">
            <v>1786</v>
          </cell>
          <cell r="N236">
            <v>22368</v>
          </cell>
          <cell r="P236">
            <v>0</v>
          </cell>
          <cell r="Q236">
            <v>0</v>
          </cell>
          <cell r="R236">
            <v>1786</v>
          </cell>
          <cell r="S236">
            <v>1786</v>
          </cell>
          <cell r="V236">
            <v>0</v>
          </cell>
          <cell r="W236">
            <v>227</v>
          </cell>
          <cell r="X236">
            <v>2</v>
          </cell>
          <cell r="Y236">
            <v>22368</v>
          </cell>
          <cell r="Z236">
            <v>0</v>
          </cell>
          <cell r="AA236">
            <v>22368</v>
          </cell>
          <cell r="AB236">
            <v>1786</v>
          </cell>
          <cell r="AC236">
            <v>24154</v>
          </cell>
          <cell r="AD236">
            <v>0</v>
          </cell>
          <cell r="AE236">
            <v>0</v>
          </cell>
          <cell r="AF236">
            <v>0</v>
          </cell>
          <cell r="AG236">
            <v>24154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22368</v>
          </cell>
          <cell r="AM236">
            <v>43535</v>
          </cell>
          <cell r="AN236">
            <v>0</v>
          </cell>
          <cell r="AO236">
            <v>0</v>
          </cell>
          <cell r="AP236">
            <v>0</v>
          </cell>
          <cell r="AQ236">
            <v>947.25</v>
          </cell>
          <cell r="AR236">
            <v>4765.5</v>
          </cell>
          <cell r="AS236">
            <v>0</v>
          </cell>
          <cell r="AT236">
            <v>0</v>
          </cell>
          <cell r="AU236">
            <v>5712.75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0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0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55</v>
          </cell>
          <cell r="E238">
            <v>633538</v>
          </cell>
          <cell r="F238">
            <v>49115</v>
          </cell>
          <cell r="G238">
            <v>682653</v>
          </cell>
          <cell r="I238">
            <v>154494</v>
          </cell>
          <cell r="J238">
            <v>0.75447943780552718</v>
          </cell>
          <cell r="K238">
            <v>49115</v>
          </cell>
          <cell r="L238">
            <v>203609</v>
          </cell>
          <cell r="N238">
            <v>479044</v>
          </cell>
          <cell r="P238">
            <v>0</v>
          </cell>
          <cell r="Q238">
            <v>154494</v>
          </cell>
          <cell r="R238">
            <v>49115</v>
          </cell>
          <cell r="S238">
            <v>203609</v>
          </cell>
          <cell r="V238">
            <v>0</v>
          </cell>
          <cell r="W238">
            <v>229</v>
          </cell>
          <cell r="X238">
            <v>55</v>
          </cell>
          <cell r="Y238">
            <v>633538</v>
          </cell>
          <cell r="Z238">
            <v>0</v>
          </cell>
          <cell r="AA238">
            <v>633538</v>
          </cell>
          <cell r="AB238">
            <v>49115</v>
          </cell>
          <cell r="AC238">
            <v>682653</v>
          </cell>
          <cell r="AD238">
            <v>0</v>
          </cell>
          <cell r="AE238">
            <v>0</v>
          </cell>
          <cell r="AF238">
            <v>0</v>
          </cell>
          <cell r="AG238">
            <v>682653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633538</v>
          </cell>
          <cell r="AM238">
            <v>479044</v>
          </cell>
          <cell r="AN238">
            <v>154494</v>
          </cell>
          <cell r="AO238">
            <v>0</v>
          </cell>
          <cell r="AP238">
            <v>20023.5</v>
          </cell>
          <cell r="AQ238">
            <v>3182.25</v>
          </cell>
          <cell r="AR238">
            <v>27069.25</v>
          </cell>
          <cell r="AS238">
            <v>0</v>
          </cell>
          <cell r="AT238">
            <v>0</v>
          </cell>
          <cell r="AU238">
            <v>204769</v>
          </cell>
          <cell r="AV238">
            <v>154494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154494</v>
          </cell>
          <cell r="BK238">
            <v>154494</v>
          </cell>
          <cell r="BL238">
            <v>0</v>
          </cell>
          <cell r="BN238">
            <v>0</v>
          </cell>
          <cell r="BO238">
            <v>0</v>
          </cell>
          <cell r="BU238">
            <v>0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2</v>
          </cell>
          <cell r="E239">
            <v>42008</v>
          </cell>
          <cell r="F239">
            <v>1786</v>
          </cell>
          <cell r="G239">
            <v>43794</v>
          </cell>
          <cell r="I239">
            <v>42008</v>
          </cell>
          <cell r="J239">
            <v>1</v>
          </cell>
          <cell r="K239">
            <v>1786</v>
          </cell>
          <cell r="L239">
            <v>43794</v>
          </cell>
          <cell r="N239">
            <v>0</v>
          </cell>
          <cell r="P239">
            <v>0</v>
          </cell>
          <cell r="Q239">
            <v>42008</v>
          </cell>
          <cell r="R239">
            <v>1786</v>
          </cell>
          <cell r="S239">
            <v>43794</v>
          </cell>
          <cell r="V239">
            <v>0</v>
          </cell>
          <cell r="W239">
            <v>230</v>
          </cell>
          <cell r="X239">
            <v>2</v>
          </cell>
          <cell r="Y239">
            <v>42008</v>
          </cell>
          <cell r="Z239">
            <v>0</v>
          </cell>
          <cell r="AA239">
            <v>42008</v>
          </cell>
          <cell r="AB239">
            <v>1786</v>
          </cell>
          <cell r="AC239">
            <v>43794</v>
          </cell>
          <cell r="AD239">
            <v>0</v>
          </cell>
          <cell r="AE239">
            <v>0</v>
          </cell>
          <cell r="AF239">
            <v>0</v>
          </cell>
          <cell r="AG239">
            <v>43794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42008</v>
          </cell>
          <cell r="AM239">
            <v>0</v>
          </cell>
          <cell r="AN239">
            <v>42008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42008</v>
          </cell>
          <cell r="AV239">
            <v>42008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42008</v>
          </cell>
          <cell r="BK239">
            <v>42008</v>
          </cell>
          <cell r="BL239">
            <v>0</v>
          </cell>
          <cell r="BN239">
            <v>0</v>
          </cell>
          <cell r="BO239">
            <v>0</v>
          </cell>
          <cell r="BU239">
            <v>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</v>
          </cell>
          <cell r="E240">
            <v>325418</v>
          </cell>
          <cell r="F240">
            <v>27683</v>
          </cell>
          <cell r="G240">
            <v>353101</v>
          </cell>
          <cell r="I240">
            <v>47040</v>
          </cell>
          <cell r="J240">
            <v>0.53232089761253398</v>
          </cell>
          <cell r="K240">
            <v>27683</v>
          </cell>
          <cell r="L240">
            <v>74723</v>
          </cell>
          <cell r="N240">
            <v>278378</v>
          </cell>
          <cell r="P240">
            <v>0</v>
          </cell>
          <cell r="Q240">
            <v>47040</v>
          </cell>
          <cell r="R240">
            <v>27683</v>
          </cell>
          <cell r="S240">
            <v>74723</v>
          </cell>
          <cell r="V240">
            <v>0</v>
          </cell>
          <cell r="W240">
            <v>231</v>
          </cell>
          <cell r="X240">
            <v>31</v>
          </cell>
          <cell r="Y240">
            <v>325418</v>
          </cell>
          <cell r="Z240">
            <v>0</v>
          </cell>
          <cell r="AA240">
            <v>325418</v>
          </cell>
          <cell r="AB240">
            <v>27683</v>
          </cell>
          <cell r="AC240">
            <v>353101</v>
          </cell>
          <cell r="AD240">
            <v>0</v>
          </cell>
          <cell r="AE240">
            <v>0</v>
          </cell>
          <cell r="AF240">
            <v>0</v>
          </cell>
          <cell r="AG240">
            <v>353101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325418</v>
          </cell>
          <cell r="AM240">
            <v>278378</v>
          </cell>
          <cell r="AN240">
            <v>47040</v>
          </cell>
          <cell r="AO240">
            <v>0</v>
          </cell>
          <cell r="AP240">
            <v>1408.5</v>
          </cell>
          <cell r="AQ240">
            <v>22271</v>
          </cell>
          <cell r="AR240">
            <v>17416.25</v>
          </cell>
          <cell r="AS240">
            <v>232</v>
          </cell>
          <cell r="AT240">
            <v>0</v>
          </cell>
          <cell r="AU240">
            <v>88367.75</v>
          </cell>
          <cell r="AV240">
            <v>47040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47040</v>
          </cell>
          <cell r="BK240">
            <v>47040</v>
          </cell>
          <cell r="BL240">
            <v>0</v>
          </cell>
          <cell r="BN240">
            <v>0</v>
          </cell>
          <cell r="BO240">
            <v>0</v>
          </cell>
          <cell r="BU240">
            <v>0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0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0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0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0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180</v>
          </cell>
          <cell r="E245">
            <v>2163240</v>
          </cell>
          <cell r="F245">
            <v>160740</v>
          </cell>
          <cell r="G245">
            <v>2323980</v>
          </cell>
          <cell r="I245">
            <v>54753.818410221662</v>
          </cell>
          <cell r="J245">
            <v>0.13768180975516767</v>
          </cell>
          <cell r="K245">
            <v>160740</v>
          </cell>
          <cell r="L245">
            <v>215493.81841022166</v>
          </cell>
          <cell r="N245">
            <v>2108486.1815897785</v>
          </cell>
          <cell r="P245">
            <v>0</v>
          </cell>
          <cell r="Q245">
            <v>54753.818410221662</v>
          </cell>
          <cell r="R245">
            <v>160740</v>
          </cell>
          <cell r="S245">
            <v>215493.81841022166</v>
          </cell>
          <cell r="V245">
            <v>0</v>
          </cell>
          <cell r="W245">
            <v>236</v>
          </cell>
          <cell r="X245">
            <v>180</v>
          </cell>
          <cell r="Y245">
            <v>2163240</v>
          </cell>
          <cell r="Z245">
            <v>0</v>
          </cell>
          <cell r="AA245">
            <v>2163240</v>
          </cell>
          <cell r="AB245">
            <v>160740</v>
          </cell>
          <cell r="AC245">
            <v>2323980</v>
          </cell>
          <cell r="AD245">
            <v>0</v>
          </cell>
          <cell r="AE245">
            <v>0</v>
          </cell>
          <cell r="AF245">
            <v>0</v>
          </cell>
          <cell r="AG245">
            <v>2323980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2163240</v>
          </cell>
          <cell r="AM245">
            <v>2112379</v>
          </cell>
          <cell r="AN245">
            <v>50861</v>
          </cell>
          <cell r="AO245">
            <v>18125</v>
          </cell>
          <cell r="AP245">
            <v>98773</v>
          </cell>
          <cell r="AQ245">
            <v>106532</v>
          </cell>
          <cell r="AR245">
            <v>81319</v>
          </cell>
          <cell r="AS245">
            <v>42073.75</v>
          </cell>
          <cell r="AT245">
            <v>0</v>
          </cell>
          <cell r="AU245">
            <v>397683.75</v>
          </cell>
          <cell r="AV245">
            <v>54753.818410221662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50861</v>
          </cell>
          <cell r="BK245">
            <v>50861</v>
          </cell>
          <cell r="BL245">
            <v>0</v>
          </cell>
          <cell r="BN245">
            <v>0</v>
          </cell>
          <cell r="BO245">
            <v>0</v>
          </cell>
          <cell r="BU245">
            <v>0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0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13</v>
          </cell>
          <cell r="E247">
            <v>176228</v>
          </cell>
          <cell r="F247">
            <v>11609</v>
          </cell>
          <cell r="G247">
            <v>187837</v>
          </cell>
          <cell r="I247">
            <v>31391</v>
          </cell>
          <cell r="J247">
            <v>0.49997212732239132</v>
          </cell>
          <cell r="K247">
            <v>11609</v>
          </cell>
          <cell r="L247">
            <v>43000</v>
          </cell>
          <cell r="N247">
            <v>144837</v>
          </cell>
          <cell r="P247">
            <v>0</v>
          </cell>
          <cell r="Q247">
            <v>31391</v>
          </cell>
          <cell r="R247">
            <v>11609</v>
          </cell>
          <cell r="S247">
            <v>43000</v>
          </cell>
          <cell r="V247">
            <v>0</v>
          </cell>
          <cell r="W247">
            <v>238</v>
          </cell>
          <cell r="X247">
            <v>13</v>
          </cell>
          <cell r="Y247">
            <v>176228</v>
          </cell>
          <cell r="Z247">
            <v>0</v>
          </cell>
          <cell r="AA247">
            <v>176228</v>
          </cell>
          <cell r="AB247">
            <v>11609</v>
          </cell>
          <cell r="AC247">
            <v>187837</v>
          </cell>
          <cell r="AD247">
            <v>0</v>
          </cell>
          <cell r="AE247">
            <v>0</v>
          </cell>
          <cell r="AF247">
            <v>0</v>
          </cell>
          <cell r="AG247">
            <v>187837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176228</v>
          </cell>
          <cell r="AM247">
            <v>144837</v>
          </cell>
          <cell r="AN247">
            <v>31391</v>
          </cell>
          <cell r="AO247">
            <v>0</v>
          </cell>
          <cell r="AP247">
            <v>12034.5</v>
          </cell>
          <cell r="AQ247">
            <v>14501.5</v>
          </cell>
          <cell r="AR247">
            <v>0</v>
          </cell>
          <cell r="AS247">
            <v>4858.5</v>
          </cell>
          <cell r="AT247">
            <v>0</v>
          </cell>
          <cell r="AU247">
            <v>62785.5</v>
          </cell>
          <cell r="AV247">
            <v>31391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31391</v>
          </cell>
          <cell r="BK247">
            <v>31391</v>
          </cell>
          <cell r="BL247">
            <v>0</v>
          </cell>
          <cell r="BN247">
            <v>0</v>
          </cell>
          <cell r="BO247">
            <v>0</v>
          </cell>
          <cell r="BU247">
            <v>0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576</v>
          </cell>
          <cell r="E248">
            <v>6825749</v>
          </cell>
          <cell r="F248">
            <v>514368</v>
          </cell>
          <cell r="G248">
            <v>7340117</v>
          </cell>
          <cell r="I248">
            <v>283993.88686417235</v>
          </cell>
          <cell r="J248">
            <v>0.25885050752806105</v>
          </cell>
          <cell r="K248">
            <v>514368</v>
          </cell>
          <cell r="L248">
            <v>798361.88686417229</v>
          </cell>
          <cell r="N248">
            <v>6541755.1131358277</v>
          </cell>
          <cell r="P248">
            <v>0</v>
          </cell>
          <cell r="Q248">
            <v>283993.88686417235</v>
          </cell>
          <cell r="R248">
            <v>514368</v>
          </cell>
          <cell r="S248">
            <v>798361.88686417229</v>
          </cell>
          <cell r="V248">
            <v>0</v>
          </cell>
          <cell r="W248">
            <v>239</v>
          </cell>
          <cell r="X248">
            <v>576</v>
          </cell>
          <cell r="Y248">
            <v>6825749</v>
          </cell>
          <cell r="Z248">
            <v>0</v>
          </cell>
          <cell r="AA248">
            <v>6825749</v>
          </cell>
          <cell r="AB248">
            <v>514368</v>
          </cell>
          <cell r="AC248">
            <v>7340117</v>
          </cell>
          <cell r="AD248">
            <v>0</v>
          </cell>
          <cell r="AE248">
            <v>0</v>
          </cell>
          <cell r="AF248">
            <v>0</v>
          </cell>
          <cell r="AG248">
            <v>7340117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6825749</v>
          </cell>
          <cell r="AM248">
            <v>6584416</v>
          </cell>
          <cell r="AN248">
            <v>241333</v>
          </cell>
          <cell r="AO248">
            <v>198629.5</v>
          </cell>
          <cell r="AP248">
            <v>152119.25</v>
          </cell>
          <cell r="AQ248">
            <v>176312</v>
          </cell>
          <cell r="AR248">
            <v>179150.25</v>
          </cell>
          <cell r="AS248">
            <v>149590.75</v>
          </cell>
          <cell r="AT248">
            <v>0</v>
          </cell>
          <cell r="AU248">
            <v>1097134.75</v>
          </cell>
          <cell r="AV248">
            <v>283993.88686417235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241333</v>
          </cell>
          <cell r="BK248">
            <v>241333</v>
          </cell>
          <cell r="BL248">
            <v>0</v>
          </cell>
          <cell r="BN248">
            <v>0</v>
          </cell>
          <cell r="BO248">
            <v>0</v>
          </cell>
          <cell r="BU248">
            <v>0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775.07356898689216</v>
          </cell>
          <cell r="J249">
            <v>0.19581218189525476</v>
          </cell>
          <cell r="K249">
            <v>0</v>
          </cell>
          <cell r="L249">
            <v>775.07356898689216</v>
          </cell>
          <cell r="N249">
            <v>-775.07356898689216</v>
          </cell>
          <cell r="P249">
            <v>0</v>
          </cell>
          <cell r="Q249">
            <v>775.07356898689216</v>
          </cell>
          <cell r="R249">
            <v>0</v>
          </cell>
          <cell r="S249">
            <v>775.07356898689216</v>
          </cell>
          <cell r="V249">
            <v>0</v>
          </cell>
          <cell r="W249">
            <v>240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0</v>
          </cell>
          <cell r="AM249">
            <v>14435</v>
          </cell>
          <cell r="AN249">
            <v>0</v>
          </cell>
          <cell r="AO249">
            <v>3608.75</v>
          </cell>
          <cell r="AP249">
            <v>0</v>
          </cell>
          <cell r="AQ249">
            <v>0</v>
          </cell>
          <cell r="AR249">
            <v>0</v>
          </cell>
          <cell r="AS249">
            <v>349.5</v>
          </cell>
          <cell r="AT249">
            <v>0</v>
          </cell>
          <cell r="AU249">
            <v>3958.25</v>
          </cell>
          <cell r="AV249">
            <v>775.07356898689216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N249">
            <v>0</v>
          </cell>
          <cell r="BO249">
            <v>0</v>
          </cell>
          <cell r="BU249">
            <v>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0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149781</v>
          </cell>
          <cell r="F251">
            <v>2679</v>
          </cell>
          <cell r="G251">
            <v>152460</v>
          </cell>
          <cell r="I251">
            <v>45949.872888548176</v>
          </cell>
          <cell r="J251">
            <v>0.94147035514835475</v>
          </cell>
          <cell r="K251">
            <v>2679</v>
          </cell>
          <cell r="L251">
            <v>48628.872888548176</v>
          </cell>
          <cell r="N251">
            <v>103831.12711145182</v>
          </cell>
          <cell r="P251">
            <v>0</v>
          </cell>
          <cell r="Q251">
            <v>45949.872888548176</v>
          </cell>
          <cell r="R251">
            <v>2679</v>
          </cell>
          <cell r="S251">
            <v>48628.872888548176</v>
          </cell>
          <cell r="V251">
            <v>0</v>
          </cell>
          <cell r="W251">
            <v>242</v>
          </cell>
          <cell r="X251">
            <v>3</v>
          </cell>
          <cell r="Y251">
            <v>149781</v>
          </cell>
          <cell r="Z251">
            <v>0</v>
          </cell>
          <cell r="AA251">
            <v>149781</v>
          </cell>
          <cell r="AB251">
            <v>2679</v>
          </cell>
          <cell r="AC251">
            <v>152460</v>
          </cell>
          <cell r="AD251">
            <v>0</v>
          </cell>
          <cell r="AE251">
            <v>0</v>
          </cell>
          <cell r="AF251">
            <v>0</v>
          </cell>
          <cell r="AG251">
            <v>152460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149781</v>
          </cell>
          <cell r="AM251">
            <v>104229</v>
          </cell>
          <cell r="AN251">
            <v>45552</v>
          </cell>
          <cell r="AO251">
            <v>1852.5</v>
          </cell>
          <cell r="AP251">
            <v>0</v>
          </cell>
          <cell r="AQ251">
            <v>0</v>
          </cell>
          <cell r="AR251">
            <v>0</v>
          </cell>
          <cell r="AS251">
            <v>1402</v>
          </cell>
          <cell r="AT251">
            <v>0</v>
          </cell>
          <cell r="AU251">
            <v>48806.5</v>
          </cell>
          <cell r="AV251">
            <v>45949.872888548176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45552</v>
          </cell>
          <cell r="BK251">
            <v>45552</v>
          </cell>
          <cell r="BL251">
            <v>0</v>
          </cell>
          <cell r="BN251">
            <v>0</v>
          </cell>
          <cell r="BO251">
            <v>0</v>
          </cell>
          <cell r="BU251">
            <v>0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29</v>
          </cell>
          <cell r="E252">
            <v>361497</v>
          </cell>
          <cell r="F252">
            <v>25897</v>
          </cell>
          <cell r="G252">
            <v>387394</v>
          </cell>
          <cell r="I252">
            <v>0</v>
          </cell>
          <cell r="J252">
            <v>0</v>
          </cell>
          <cell r="K252">
            <v>25897</v>
          </cell>
          <cell r="L252">
            <v>25897</v>
          </cell>
          <cell r="N252">
            <v>361497</v>
          </cell>
          <cell r="P252">
            <v>0</v>
          </cell>
          <cell r="Q252">
            <v>0</v>
          </cell>
          <cell r="R252">
            <v>25897</v>
          </cell>
          <cell r="S252">
            <v>25897</v>
          </cell>
          <cell r="V252">
            <v>0</v>
          </cell>
          <cell r="W252">
            <v>243</v>
          </cell>
          <cell r="X252">
            <v>29</v>
          </cell>
          <cell r="Y252">
            <v>361497</v>
          </cell>
          <cell r="Z252">
            <v>0</v>
          </cell>
          <cell r="AA252">
            <v>361497</v>
          </cell>
          <cell r="AB252">
            <v>25897</v>
          </cell>
          <cell r="AC252">
            <v>387394</v>
          </cell>
          <cell r="AD252">
            <v>0</v>
          </cell>
          <cell r="AE252">
            <v>0</v>
          </cell>
          <cell r="AF252">
            <v>0</v>
          </cell>
          <cell r="AG252">
            <v>387394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361497</v>
          </cell>
          <cell r="AM252">
            <v>390293</v>
          </cell>
          <cell r="AN252">
            <v>0</v>
          </cell>
          <cell r="AO252">
            <v>0</v>
          </cell>
          <cell r="AP252">
            <v>13146.75</v>
          </cell>
          <cell r="AQ252">
            <v>33085.5</v>
          </cell>
          <cell r="AR252">
            <v>0</v>
          </cell>
          <cell r="AS252">
            <v>2976.75</v>
          </cell>
          <cell r="AT252">
            <v>0</v>
          </cell>
          <cell r="AU252">
            <v>49209</v>
          </cell>
          <cell r="AV252">
            <v>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U252">
            <v>0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232</v>
          </cell>
          <cell r="E253">
            <v>3069172</v>
          </cell>
          <cell r="F253">
            <v>207176</v>
          </cell>
          <cell r="G253">
            <v>3276348</v>
          </cell>
          <cell r="I253">
            <v>234752</v>
          </cell>
          <cell r="J253">
            <v>0.60104051452214169</v>
          </cell>
          <cell r="K253">
            <v>207176</v>
          </cell>
          <cell r="L253">
            <v>441928</v>
          </cell>
          <cell r="N253">
            <v>2834420</v>
          </cell>
          <cell r="P253">
            <v>0</v>
          </cell>
          <cell r="Q253">
            <v>234752</v>
          </cell>
          <cell r="R253">
            <v>207176</v>
          </cell>
          <cell r="S253">
            <v>441928</v>
          </cell>
          <cell r="V253">
            <v>0</v>
          </cell>
          <cell r="W253">
            <v>244</v>
          </cell>
          <cell r="X253">
            <v>232</v>
          </cell>
          <cell r="Y253">
            <v>3069172</v>
          </cell>
          <cell r="Z253">
            <v>0</v>
          </cell>
          <cell r="AA253">
            <v>3069172</v>
          </cell>
          <cell r="AB253">
            <v>207176</v>
          </cell>
          <cell r="AC253">
            <v>3276348</v>
          </cell>
          <cell r="AD253">
            <v>0</v>
          </cell>
          <cell r="AE253">
            <v>0</v>
          </cell>
          <cell r="AF253">
            <v>0</v>
          </cell>
          <cell r="AG253">
            <v>3276348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3069172</v>
          </cell>
          <cell r="AM253">
            <v>2834420</v>
          </cell>
          <cell r="AN253">
            <v>234752</v>
          </cell>
          <cell r="AO253">
            <v>0</v>
          </cell>
          <cell r="AP253">
            <v>39428.25</v>
          </cell>
          <cell r="AQ253">
            <v>68182</v>
          </cell>
          <cell r="AR253">
            <v>0</v>
          </cell>
          <cell r="AS253">
            <v>48213.75</v>
          </cell>
          <cell r="AT253">
            <v>0</v>
          </cell>
          <cell r="AU253">
            <v>390576</v>
          </cell>
          <cell r="AV253">
            <v>234752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234752</v>
          </cell>
          <cell r="BK253">
            <v>234752</v>
          </cell>
          <cell r="BL253">
            <v>0</v>
          </cell>
          <cell r="BN253">
            <v>0</v>
          </cell>
          <cell r="BO253">
            <v>0</v>
          </cell>
          <cell r="BU253">
            <v>0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0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12175</v>
          </cell>
          <cell r="F255">
            <v>893</v>
          </cell>
          <cell r="G255">
            <v>13068</v>
          </cell>
          <cell r="I255">
            <v>1082</v>
          </cell>
          <cell r="J255">
            <v>0.30491757080456533</v>
          </cell>
          <cell r="K255">
            <v>893</v>
          </cell>
          <cell r="L255">
            <v>1975</v>
          </cell>
          <cell r="N255">
            <v>11093</v>
          </cell>
          <cell r="P255">
            <v>0</v>
          </cell>
          <cell r="Q255">
            <v>1082</v>
          </cell>
          <cell r="R255">
            <v>893</v>
          </cell>
          <cell r="S255">
            <v>1975</v>
          </cell>
          <cell r="V255">
            <v>0</v>
          </cell>
          <cell r="W255">
            <v>246</v>
          </cell>
          <cell r="X255">
            <v>1</v>
          </cell>
          <cell r="Y255">
            <v>12175</v>
          </cell>
          <cell r="Z255">
            <v>0</v>
          </cell>
          <cell r="AA255">
            <v>12175</v>
          </cell>
          <cell r="AB255">
            <v>893</v>
          </cell>
          <cell r="AC255">
            <v>13068</v>
          </cell>
          <cell r="AD255">
            <v>0</v>
          </cell>
          <cell r="AE255">
            <v>0</v>
          </cell>
          <cell r="AF255">
            <v>0</v>
          </cell>
          <cell r="AG255">
            <v>13068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12175</v>
          </cell>
          <cell r="AM255">
            <v>11093</v>
          </cell>
          <cell r="AN255">
            <v>1082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2466.5</v>
          </cell>
          <cell r="AT255">
            <v>0</v>
          </cell>
          <cell r="AU255">
            <v>3548.5</v>
          </cell>
          <cell r="AV255">
            <v>1082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1082</v>
          </cell>
          <cell r="BK255">
            <v>1082</v>
          </cell>
          <cell r="BL255">
            <v>0</v>
          </cell>
          <cell r="BN255">
            <v>0</v>
          </cell>
          <cell r="BO255">
            <v>0</v>
          </cell>
          <cell r="BU255">
            <v>0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0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258</v>
          </cell>
          <cell r="E257">
            <v>3156206</v>
          </cell>
          <cell r="F257">
            <v>230394</v>
          </cell>
          <cell r="G257">
            <v>3386600</v>
          </cell>
          <cell r="I257">
            <v>1133084.5921950061</v>
          </cell>
          <cell r="J257">
            <v>0.85518867913969465</v>
          </cell>
          <cell r="K257">
            <v>230394</v>
          </cell>
          <cell r="L257">
            <v>1363478.5921950061</v>
          </cell>
          <cell r="N257">
            <v>2023121.4078049939</v>
          </cell>
          <cell r="P257">
            <v>0</v>
          </cell>
          <cell r="Q257">
            <v>1133084.5921950061</v>
          </cell>
          <cell r="R257">
            <v>230394</v>
          </cell>
          <cell r="S257">
            <v>1363478.5921950061</v>
          </cell>
          <cell r="V257">
            <v>0</v>
          </cell>
          <cell r="W257">
            <v>248</v>
          </cell>
          <cell r="X257">
            <v>258</v>
          </cell>
          <cell r="Y257">
            <v>3156206</v>
          </cell>
          <cell r="Z257">
            <v>0</v>
          </cell>
          <cell r="AA257">
            <v>3156206</v>
          </cell>
          <cell r="AB257">
            <v>230394</v>
          </cell>
          <cell r="AC257">
            <v>3386600</v>
          </cell>
          <cell r="AD257">
            <v>0</v>
          </cell>
          <cell r="AE257">
            <v>0</v>
          </cell>
          <cell r="AF257">
            <v>0</v>
          </cell>
          <cell r="AG257">
            <v>3386600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3156206</v>
          </cell>
          <cell r="AM257">
            <v>2037323</v>
          </cell>
          <cell r="AN257">
            <v>1118883</v>
          </cell>
          <cell r="AO257">
            <v>66122.75</v>
          </cell>
          <cell r="AP257">
            <v>105353.75</v>
          </cell>
          <cell r="AQ257">
            <v>0</v>
          </cell>
          <cell r="AR257">
            <v>0</v>
          </cell>
          <cell r="AS257">
            <v>34593.25</v>
          </cell>
          <cell r="AT257">
            <v>0</v>
          </cell>
          <cell r="AU257">
            <v>1324952.75</v>
          </cell>
          <cell r="AV257">
            <v>1133084.5921950061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1118883</v>
          </cell>
          <cell r="BK257">
            <v>1118883</v>
          </cell>
          <cell r="BL257">
            <v>0</v>
          </cell>
          <cell r="BN257">
            <v>0</v>
          </cell>
          <cell r="BO257">
            <v>0</v>
          </cell>
          <cell r="BU257">
            <v>0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5159.25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0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96</v>
          </cell>
          <cell r="E260">
            <v>1051060</v>
          </cell>
          <cell r="F260">
            <v>85728</v>
          </cell>
          <cell r="G260">
            <v>1136788</v>
          </cell>
          <cell r="I260">
            <v>153231.5073466441</v>
          </cell>
          <cell r="J260">
            <v>0.76651780009926718</v>
          </cell>
          <cell r="K260">
            <v>85728</v>
          </cell>
          <cell r="L260">
            <v>238959.5073466441</v>
          </cell>
          <cell r="N260">
            <v>897828.49265335593</v>
          </cell>
          <cell r="P260">
            <v>0</v>
          </cell>
          <cell r="Q260">
            <v>153231.5073466441</v>
          </cell>
          <cell r="R260">
            <v>85728</v>
          </cell>
          <cell r="S260">
            <v>238959.5073466441</v>
          </cell>
          <cell r="V260">
            <v>0</v>
          </cell>
          <cell r="W260">
            <v>251</v>
          </cell>
          <cell r="X260">
            <v>96</v>
          </cell>
          <cell r="Y260">
            <v>1051060</v>
          </cell>
          <cell r="Z260">
            <v>0</v>
          </cell>
          <cell r="AA260">
            <v>1051060</v>
          </cell>
          <cell r="AB260">
            <v>85728</v>
          </cell>
          <cell r="AC260">
            <v>1136788</v>
          </cell>
          <cell r="AD260">
            <v>0</v>
          </cell>
          <cell r="AE260">
            <v>0</v>
          </cell>
          <cell r="AF260">
            <v>0</v>
          </cell>
          <cell r="AG260">
            <v>1136788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1051060</v>
          </cell>
          <cell r="AM260">
            <v>901546</v>
          </cell>
          <cell r="AN260">
            <v>149514</v>
          </cell>
          <cell r="AO260">
            <v>17308.75</v>
          </cell>
          <cell r="AP260">
            <v>17951.75</v>
          </cell>
          <cell r="AQ260">
            <v>0</v>
          </cell>
          <cell r="AR260">
            <v>11590.25</v>
          </cell>
          <cell r="AS260">
            <v>3541.25</v>
          </cell>
          <cell r="AT260">
            <v>0</v>
          </cell>
          <cell r="AU260">
            <v>199906</v>
          </cell>
          <cell r="AV260">
            <v>153231.5073466441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149514</v>
          </cell>
          <cell r="BK260">
            <v>149514</v>
          </cell>
          <cell r="BL260">
            <v>0</v>
          </cell>
          <cell r="BN260">
            <v>0</v>
          </cell>
          <cell r="BO260">
            <v>0</v>
          </cell>
          <cell r="BU260">
            <v>0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3598</v>
          </cell>
          <cell r="AS261">
            <v>1299.75</v>
          </cell>
          <cell r="AT261">
            <v>0</v>
          </cell>
          <cell r="AU261">
            <v>4897.75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0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84342</v>
          </cell>
          <cell r="F262">
            <v>2679</v>
          </cell>
          <cell r="G262">
            <v>87021</v>
          </cell>
          <cell r="I262">
            <v>44351.238264220723</v>
          </cell>
          <cell r="J262">
            <v>0.81159511527111683</v>
          </cell>
          <cell r="K262">
            <v>2679</v>
          </cell>
          <cell r="L262">
            <v>47030.238264220723</v>
          </cell>
          <cell r="N262">
            <v>39990.761735779277</v>
          </cell>
          <cell r="P262">
            <v>0</v>
          </cell>
          <cell r="Q262">
            <v>44351.238264220723</v>
          </cell>
          <cell r="R262">
            <v>2679</v>
          </cell>
          <cell r="S262">
            <v>47030.238264220723</v>
          </cell>
          <cell r="V262">
            <v>0</v>
          </cell>
          <cell r="W262">
            <v>253</v>
          </cell>
          <cell r="X262">
            <v>3</v>
          </cell>
          <cell r="Y262">
            <v>84342</v>
          </cell>
          <cell r="Z262">
            <v>0</v>
          </cell>
          <cell r="AA262">
            <v>84342</v>
          </cell>
          <cell r="AB262">
            <v>2679</v>
          </cell>
          <cell r="AC262">
            <v>87021</v>
          </cell>
          <cell r="AD262">
            <v>0</v>
          </cell>
          <cell r="AE262">
            <v>0</v>
          </cell>
          <cell r="AF262">
            <v>0</v>
          </cell>
          <cell r="AG262">
            <v>87021</v>
          </cell>
          <cell r="AI262">
            <v>253</v>
          </cell>
          <cell r="AJ262">
            <v>253</v>
          </cell>
          <cell r="AK262" t="str">
            <v>ROWE</v>
          </cell>
          <cell r="AL262">
            <v>84342</v>
          </cell>
          <cell r="AM262">
            <v>41096</v>
          </cell>
          <cell r="AN262">
            <v>43246</v>
          </cell>
          <cell r="AO262">
            <v>5146</v>
          </cell>
          <cell r="AP262">
            <v>0</v>
          </cell>
          <cell r="AQ262">
            <v>6255</v>
          </cell>
          <cell r="AR262">
            <v>0</v>
          </cell>
          <cell r="AS262">
            <v>0</v>
          </cell>
          <cell r="AT262">
            <v>0</v>
          </cell>
          <cell r="AU262">
            <v>54647</v>
          </cell>
          <cell r="AV262">
            <v>44351.238264220723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43246</v>
          </cell>
          <cell r="BK262">
            <v>43246</v>
          </cell>
          <cell r="BL262">
            <v>0</v>
          </cell>
          <cell r="BN262">
            <v>0</v>
          </cell>
          <cell r="BO262">
            <v>0</v>
          </cell>
          <cell r="BU262">
            <v>0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0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0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0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0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447</v>
          </cell>
          <cell r="E267">
            <v>6068800</v>
          </cell>
          <cell r="F267">
            <v>399171</v>
          </cell>
          <cell r="G267">
            <v>6467971</v>
          </cell>
          <cell r="I267">
            <v>876963.42329715844</v>
          </cell>
          <cell r="J267">
            <v>0.58345621295986039</v>
          </cell>
          <cell r="K267">
            <v>399171</v>
          </cell>
          <cell r="L267">
            <v>1276134.4232971584</v>
          </cell>
          <cell r="N267">
            <v>5191836.5767028416</v>
          </cell>
          <cell r="P267">
            <v>0</v>
          </cell>
          <cell r="Q267">
            <v>876963.42329715844</v>
          </cell>
          <cell r="R267">
            <v>399171</v>
          </cell>
          <cell r="S267">
            <v>1276134.4232971584</v>
          </cell>
          <cell r="V267">
            <v>0</v>
          </cell>
          <cell r="W267">
            <v>258</v>
          </cell>
          <cell r="X267">
            <v>447</v>
          </cell>
          <cell r="Y267">
            <v>6068800</v>
          </cell>
          <cell r="Z267">
            <v>0</v>
          </cell>
          <cell r="AA267">
            <v>6068800</v>
          </cell>
          <cell r="AB267">
            <v>399171</v>
          </cell>
          <cell r="AC267">
            <v>6467971</v>
          </cell>
          <cell r="AD267">
            <v>0</v>
          </cell>
          <cell r="AE267">
            <v>0</v>
          </cell>
          <cell r="AF267">
            <v>0</v>
          </cell>
          <cell r="AG267">
            <v>6467971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6068800</v>
          </cell>
          <cell r="AM267">
            <v>5249699</v>
          </cell>
          <cell r="AN267">
            <v>819101</v>
          </cell>
          <cell r="AO267">
            <v>269408</v>
          </cell>
          <cell r="AP267">
            <v>83612.5</v>
          </cell>
          <cell r="AQ267">
            <v>168256</v>
          </cell>
          <cell r="AR267">
            <v>150784.5</v>
          </cell>
          <cell r="AS267">
            <v>11887.25</v>
          </cell>
          <cell r="AT267">
            <v>0</v>
          </cell>
          <cell r="AU267">
            <v>1503049.25</v>
          </cell>
          <cell r="AV267">
            <v>876963.42329715844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819101</v>
          </cell>
          <cell r="BK267">
            <v>819101</v>
          </cell>
          <cell r="BL267">
            <v>0</v>
          </cell>
          <cell r="BN267">
            <v>0</v>
          </cell>
          <cell r="BO267">
            <v>0</v>
          </cell>
          <cell r="BU267">
            <v>0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0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2847930</v>
          </cell>
          <cell r="F270">
            <v>177707</v>
          </cell>
          <cell r="G270">
            <v>3025637</v>
          </cell>
          <cell r="I270">
            <v>100141.10198968352</v>
          </cell>
          <cell r="J270">
            <v>0.16270466639888043</v>
          </cell>
          <cell r="K270">
            <v>177707</v>
          </cell>
          <cell r="L270">
            <v>277848.10198968352</v>
          </cell>
          <cell r="N270">
            <v>2747788.8980103163</v>
          </cell>
          <cell r="P270">
            <v>0</v>
          </cell>
          <cell r="Q270">
            <v>100141.10198968352</v>
          </cell>
          <cell r="R270">
            <v>177707</v>
          </cell>
          <cell r="S270">
            <v>277848.10198968352</v>
          </cell>
          <cell r="V270">
            <v>0</v>
          </cell>
          <cell r="W270">
            <v>261</v>
          </cell>
          <cell r="X270">
            <v>199</v>
          </cell>
          <cell r="Y270">
            <v>2847930</v>
          </cell>
          <cell r="Z270">
            <v>0</v>
          </cell>
          <cell r="AA270">
            <v>2847930</v>
          </cell>
          <cell r="AB270">
            <v>177707</v>
          </cell>
          <cell r="AC270">
            <v>3025637</v>
          </cell>
          <cell r="AD270">
            <v>0</v>
          </cell>
          <cell r="AE270">
            <v>0</v>
          </cell>
          <cell r="AF270">
            <v>0</v>
          </cell>
          <cell r="AG270">
            <v>3025637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2847930</v>
          </cell>
          <cell r="AM270">
            <v>2758085</v>
          </cell>
          <cell r="AN270">
            <v>89845</v>
          </cell>
          <cell r="AO270">
            <v>47938.75</v>
          </cell>
          <cell r="AP270">
            <v>71106</v>
          </cell>
          <cell r="AQ270">
            <v>124550.25</v>
          </cell>
          <cell r="AR270">
            <v>99697.25</v>
          </cell>
          <cell r="AS270">
            <v>182340.5</v>
          </cell>
          <cell r="AT270">
            <v>0</v>
          </cell>
          <cell r="AU270">
            <v>615477.75</v>
          </cell>
          <cell r="AV270">
            <v>100141.10198968352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89845</v>
          </cell>
          <cell r="BK270">
            <v>89845</v>
          </cell>
          <cell r="BL270">
            <v>0</v>
          </cell>
          <cell r="BN270">
            <v>0</v>
          </cell>
          <cell r="BO270">
            <v>0</v>
          </cell>
          <cell r="BU270">
            <v>0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167</v>
          </cell>
          <cell r="E271">
            <v>2137768</v>
          </cell>
          <cell r="F271">
            <v>149131</v>
          </cell>
          <cell r="G271">
            <v>2286899</v>
          </cell>
          <cell r="I271">
            <v>427605</v>
          </cell>
          <cell r="J271">
            <v>0.70270825458907826</v>
          </cell>
          <cell r="K271">
            <v>149131</v>
          </cell>
          <cell r="L271">
            <v>576736</v>
          </cell>
          <cell r="N271">
            <v>1710163</v>
          </cell>
          <cell r="P271">
            <v>0</v>
          </cell>
          <cell r="Q271">
            <v>427605</v>
          </cell>
          <cell r="R271">
            <v>149131</v>
          </cell>
          <cell r="S271">
            <v>576736</v>
          </cell>
          <cell r="V271">
            <v>0</v>
          </cell>
          <cell r="W271">
            <v>262</v>
          </cell>
          <cell r="X271">
            <v>167</v>
          </cell>
          <cell r="Y271">
            <v>2137768</v>
          </cell>
          <cell r="Z271">
            <v>0</v>
          </cell>
          <cell r="AA271">
            <v>2137768</v>
          </cell>
          <cell r="AB271">
            <v>149131</v>
          </cell>
          <cell r="AC271">
            <v>2286899</v>
          </cell>
          <cell r="AD271">
            <v>0</v>
          </cell>
          <cell r="AE271">
            <v>0</v>
          </cell>
          <cell r="AF271">
            <v>0</v>
          </cell>
          <cell r="AG271">
            <v>2286899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2137768</v>
          </cell>
          <cell r="AM271">
            <v>1710163</v>
          </cell>
          <cell r="AN271">
            <v>427605</v>
          </cell>
          <cell r="AO271">
            <v>0</v>
          </cell>
          <cell r="AP271">
            <v>13920</v>
          </cell>
          <cell r="AQ271">
            <v>102597.25</v>
          </cell>
          <cell r="AR271">
            <v>18069.25</v>
          </cell>
          <cell r="AS271">
            <v>46318.5</v>
          </cell>
          <cell r="AT271">
            <v>0</v>
          </cell>
          <cell r="AU271">
            <v>608510</v>
          </cell>
          <cell r="AV271">
            <v>427605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427605</v>
          </cell>
          <cell r="BK271">
            <v>427605</v>
          </cell>
          <cell r="BL271">
            <v>0</v>
          </cell>
          <cell r="BN271">
            <v>0</v>
          </cell>
          <cell r="BO271">
            <v>0</v>
          </cell>
          <cell r="BU271">
            <v>0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4</v>
          </cell>
          <cell r="E272">
            <v>70240</v>
          </cell>
          <cell r="F272">
            <v>3572</v>
          </cell>
          <cell r="G272">
            <v>73812</v>
          </cell>
          <cell r="I272">
            <v>15769.761108941671</v>
          </cell>
          <cell r="J272">
            <v>0.52044127980138022</v>
          </cell>
          <cell r="K272">
            <v>3572</v>
          </cell>
          <cell r="L272">
            <v>19341.761108941671</v>
          </cell>
          <cell r="N272">
            <v>54470.238891058325</v>
          </cell>
          <cell r="P272">
            <v>0</v>
          </cell>
          <cell r="Q272">
            <v>15769.761108941671</v>
          </cell>
          <cell r="R272">
            <v>3572</v>
          </cell>
          <cell r="S272">
            <v>19341.761108941671</v>
          </cell>
          <cell r="V272">
            <v>0</v>
          </cell>
          <cell r="W272">
            <v>263</v>
          </cell>
          <cell r="X272">
            <v>4</v>
          </cell>
          <cell r="Y272">
            <v>70240</v>
          </cell>
          <cell r="Z272">
            <v>0</v>
          </cell>
          <cell r="AA272">
            <v>70240</v>
          </cell>
          <cell r="AB272">
            <v>3572</v>
          </cell>
          <cell r="AC272">
            <v>73812</v>
          </cell>
          <cell r="AD272">
            <v>0</v>
          </cell>
          <cell r="AE272">
            <v>0</v>
          </cell>
          <cell r="AF272">
            <v>0</v>
          </cell>
          <cell r="AG272">
            <v>73812</v>
          </cell>
          <cell r="AI272">
            <v>263</v>
          </cell>
          <cell r="AJ272">
            <v>263</v>
          </cell>
          <cell r="AK272" t="str">
            <v>SAVOY</v>
          </cell>
          <cell r="AL272">
            <v>70240</v>
          </cell>
          <cell r="AM272">
            <v>55953</v>
          </cell>
          <cell r="AN272">
            <v>14287</v>
          </cell>
          <cell r="AO272">
            <v>6903.75</v>
          </cell>
          <cell r="AP272">
            <v>0</v>
          </cell>
          <cell r="AQ272">
            <v>4792.75</v>
          </cell>
          <cell r="AR272">
            <v>0</v>
          </cell>
          <cell r="AS272">
            <v>4317.25</v>
          </cell>
          <cell r="AT272">
            <v>0</v>
          </cell>
          <cell r="AU272">
            <v>30300.75</v>
          </cell>
          <cell r="AV272">
            <v>15769.761108941671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14287</v>
          </cell>
          <cell r="BK272">
            <v>14287</v>
          </cell>
          <cell r="BL272">
            <v>0</v>
          </cell>
          <cell r="BN272">
            <v>0</v>
          </cell>
          <cell r="BO272">
            <v>0</v>
          </cell>
          <cell r="BU272">
            <v>0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26</v>
          </cell>
          <cell r="E273">
            <v>337558</v>
          </cell>
          <cell r="F273">
            <v>23218</v>
          </cell>
          <cell r="G273">
            <v>360776</v>
          </cell>
          <cell r="I273">
            <v>123924.99064652469</v>
          </cell>
          <cell r="J273">
            <v>0.87639576703835631</v>
          </cell>
          <cell r="K273">
            <v>23218</v>
          </cell>
          <cell r="L273">
            <v>147142.9906465247</v>
          </cell>
          <cell r="N273">
            <v>213633.0093534753</v>
          </cell>
          <cell r="P273">
            <v>0</v>
          </cell>
          <cell r="Q273">
            <v>123924.99064652469</v>
          </cell>
          <cell r="R273">
            <v>23218</v>
          </cell>
          <cell r="S273">
            <v>147142.9906465247</v>
          </cell>
          <cell r="V273">
            <v>0</v>
          </cell>
          <cell r="W273">
            <v>264</v>
          </cell>
          <cell r="X273">
            <v>26</v>
          </cell>
          <cell r="Y273">
            <v>337558</v>
          </cell>
          <cell r="Z273">
            <v>0</v>
          </cell>
          <cell r="AA273">
            <v>337558</v>
          </cell>
          <cell r="AB273">
            <v>23218</v>
          </cell>
          <cell r="AC273">
            <v>360776</v>
          </cell>
          <cell r="AD273">
            <v>0</v>
          </cell>
          <cell r="AE273">
            <v>0</v>
          </cell>
          <cell r="AF273">
            <v>0</v>
          </cell>
          <cell r="AG273">
            <v>360776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337558</v>
          </cell>
          <cell r="AM273">
            <v>216702</v>
          </cell>
          <cell r="AN273">
            <v>120856</v>
          </cell>
          <cell r="AO273">
            <v>14289.25</v>
          </cell>
          <cell r="AP273">
            <v>1667.5</v>
          </cell>
          <cell r="AQ273">
            <v>4590.25</v>
          </cell>
          <cell r="AR273">
            <v>0</v>
          </cell>
          <cell r="AS273">
            <v>0</v>
          </cell>
          <cell r="AT273">
            <v>0</v>
          </cell>
          <cell r="AU273">
            <v>141403</v>
          </cell>
          <cell r="AV273">
            <v>123924.99064652469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120856</v>
          </cell>
          <cell r="BK273">
            <v>120856</v>
          </cell>
          <cell r="BL273">
            <v>0</v>
          </cell>
          <cell r="BN273">
            <v>0</v>
          </cell>
          <cell r="BO273">
            <v>0</v>
          </cell>
          <cell r="BU273">
            <v>0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713.75496727002133</v>
          </cell>
          <cell r="J274">
            <v>0.21477618815016064</v>
          </cell>
          <cell r="K274">
            <v>0</v>
          </cell>
          <cell r="L274">
            <v>713.75496727002133</v>
          </cell>
          <cell r="N274">
            <v>-713.75496727002133</v>
          </cell>
          <cell r="P274">
            <v>0</v>
          </cell>
          <cell r="Q274">
            <v>713.75496727002133</v>
          </cell>
          <cell r="R274">
            <v>0</v>
          </cell>
          <cell r="S274">
            <v>713.75496727002133</v>
          </cell>
          <cell r="V274">
            <v>0</v>
          </cell>
          <cell r="W274">
            <v>265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0</v>
          </cell>
          <cell r="AM274">
            <v>13293</v>
          </cell>
          <cell r="AN274">
            <v>0</v>
          </cell>
          <cell r="AO274">
            <v>3323.25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3323.25</v>
          </cell>
          <cell r="AV274">
            <v>713.75496727002133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N274">
            <v>0</v>
          </cell>
          <cell r="BO274">
            <v>0</v>
          </cell>
          <cell r="BU274">
            <v>0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12</v>
          </cell>
          <cell r="E275">
            <v>149232</v>
          </cell>
          <cell r="F275">
            <v>10716</v>
          </cell>
          <cell r="G275">
            <v>159948</v>
          </cell>
          <cell r="I275">
            <v>35912</v>
          </cell>
          <cell r="J275">
            <v>0.80482284126308246</v>
          </cell>
          <cell r="K275">
            <v>10716</v>
          </cell>
          <cell r="L275">
            <v>46628</v>
          </cell>
          <cell r="N275">
            <v>113320</v>
          </cell>
          <cell r="P275">
            <v>0</v>
          </cell>
          <cell r="Q275">
            <v>35912</v>
          </cell>
          <cell r="R275">
            <v>10716</v>
          </cell>
          <cell r="S275">
            <v>46628</v>
          </cell>
          <cell r="V275">
            <v>0</v>
          </cell>
          <cell r="W275">
            <v>266</v>
          </cell>
          <cell r="X275">
            <v>12</v>
          </cell>
          <cell r="Y275">
            <v>149232</v>
          </cell>
          <cell r="Z275">
            <v>0</v>
          </cell>
          <cell r="AA275">
            <v>149232</v>
          </cell>
          <cell r="AB275">
            <v>10716</v>
          </cell>
          <cell r="AC275">
            <v>159948</v>
          </cell>
          <cell r="AD275">
            <v>0</v>
          </cell>
          <cell r="AE275">
            <v>0</v>
          </cell>
          <cell r="AF275">
            <v>0</v>
          </cell>
          <cell r="AG275">
            <v>159948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149232</v>
          </cell>
          <cell r="AM275">
            <v>113320</v>
          </cell>
          <cell r="AN275">
            <v>35912</v>
          </cell>
          <cell r="AO275">
            <v>0</v>
          </cell>
          <cell r="AP275">
            <v>897.75</v>
          </cell>
          <cell r="AQ275">
            <v>1788.75</v>
          </cell>
          <cell r="AR275">
            <v>6022.5</v>
          </cell>
          <cell r="AS275">
            <v>0</v>
          </cell>
          <cell r="AT275">
            <v>0</v>
          </cell>
          <cell r="AU275">
            <v>44621</v>
          </cell>
          <cell r="AV275">
            <v>35912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35912</v>
          </cell>
          <cell r="BK275">
            <v>35912</v>
          </cell>
          <cell r="BL275">
            <v>0</v>
          </cell>
          <cell r="BN275">
            <v>0</v>
          </cell>
          <cell r="BO275">
            <v>0</v>
          </cell>
          <cell r="BU275">
            <v>0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0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0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0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56</v>
          </cell>
          <cell r="E280">
            <v>677076</v>
          </cell>
          <cell r="F280">
            <v>50008</v>
          </cell>
          <cell r="G280">
            <v>727084</v>
          </cell>
          <cell r="I280">
            <v>0</v>
          </cell>
          <cell r="J280">
            <v>0</v>
          </cell>
          <cell r="K280">
            <v>50008</v>
          </cell>
          <cell r="L280">
            <v>50008</v>
          </cell>
          <cell r="N280">
            <v>677076</v>
          </cell>
          <cell r="P280">
            <v>0</v>
          </cell>
          <cell r="Q280">
            <v>0</v>
          </cell>
          <cell r="R280">
            <v>50008</v>
          </cell>
          <cell r="S280">
            <v>50008</v>
          </cell>
          <cell r="V280">
            <v>0</v>
          </cell>
          <cell r="W280">
            <v>271</v>
          </cell>
          <cell r="X280">
            <v>56</v>
          </cell>
          <cell r="Y280">
            <v>677076</v>
          </cell>
          <cell r="Z280">
            <v>0</v>
          </cell>
          <cell r="AA280">
            <v>677076</v>
          </cell>
          <cell r="AB280">
            <v>50008</v>
          </cell>
          <cell r="AC280">
            <v>727084</v>
          </cell>
          <cell r="AD280">
            <v>0</v>
          </cell>
          <cell r="AE280">
            <v>0</v>
          </cell>
          <cell r="AF280">
            <v>0</v>
          </cell>
          <cell r="AG280">
            <v>727084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677076</v>
          </cell>
          <cell r="AM280">
            <v>856437</v>
          </cell>
          <cell r="AN280">
            <v>0</v>
          </cell>
          <cell r="AO280">
            <v>0</v>
          </cell>
          <cell r="AP280">
            <v>21143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21143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0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</v>
          </cell>
          <cell r="E281">
            <v>32048</v>
          </cell>
          <cell r="F281">
            <v>1786</v>
          </cell>
          <cell r="G281">
            <v>33834</v>
          </cell>
          <cell r="I281">
            <v>32048</v>
          </cell>
          <cell r="J281">
            <v>1</v>
          </cell>
          <cell r="K281">
            <v>1786</v>
          </cell>
          <cell r="L281">
            <v>33834</v>
          </cell>
          <cell r="N281">
            <v>0</v>
          </cell>
          <cell r="P281">
            <v>0</v>
          </cell>
          <cell r="Q281">
            <v>32048</v>
          </cell>
          <cell r="R281">
            <v>1786</v>
          </cell>
          <cell r="S281">
            <v>33834</v>
          </cell>
          <cell r="V281">
            <v>0</v>
          </cell>
          <cell r="W281">
            <v>272</v>
          </cell>
          <cell r="X281">
            <v>2</v>
          </cell>
          <cell r="Y281">
            <v>32048</v>
          </cell>
          <cell r="Z281">
            <v>0</v>
          </cell>
          <cell r="AA281">
            <v>32048</v>
          </cell>
          <cell r="AB281">
            <v>1786</v>
          </cell>
          <cell r="AC281">
            <v>33834</v>
          </cell>
          <cell r="AD281">
            <v>0</v>
          </cell>
          <cell r="AE281">
            <v>0</v>
          </cell>
          <cell r="AF281">
            <v>0</v>
          </cell>
          <cell r="AG281">
            <v>33834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32048</v>
          </cell>
          <cell r="AM281">
            <v>0</v>
          </cell>
          <cell r="AN281">
            <v>32048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32048</v>
          </cell>
          <cell r="AV281">
            <v>32048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32048</v>
          </cell>
          <cell r="BK281">
            <v>32048</v>
          </cell>
          <cell r="BL281">
            <v>0</v>
          </cell>
          <cell r="BN281">
            <v>0</v>
          </cell>
          <cell r="BO281">
            <v>0</v>
          </cell>
          <cell r="BU281">
            <v>0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5</v>
          </cell>
          <cell r="E282">
            <v>67895</v>
          </cell>
          <cell r="F282">
            <v>4465</v>
          </cell>
          <cell r="G282">
            <v>72360</v>
          </cell>
          <cell r="I282">
            <v>55115</v>
          </cell>
          <cell r="J282">
            <v>0.73047650288433186</v>
          </cell>
          <cell r="K282">
            <v>4465</v>
          </cell>
          <cell r="L282">
            <v>59580</v>
          </cell>
          <cell r="N282">
            <v>12780</v>
          </cell>
          <cell r="P282">
            <v>0</v>
          </cell>
          <cell r="Q282">
            <v>55115</v>
          </cell>
          <cell r="R282">
            <v>4465</v>
          </cell>
          <cell r="S282">
            <v>59580</v>
          </cell>
          <cell r="V282">
            <v>0</v>
          </cell>
          <cell r="W282">
            <v>273</v>
          </cell>
          <cell r="X282">
            <v>5</v>
          </cell>
          <cell r="Y282">
            <v>67895</v>
          </cell>
          <cell r="Z282">
            <v>0</v>
          </cell>
          <cell r="AA282">
            <v>67895</v>
          </cell>
          <cell r="AB282">
            <v>4465</v>
          </cell>
          <cell r="AC282">
            <v>72360</v>
          </cell>
          <cell r="AD282">
            <v>0</v>
          </cell>
          <cell r="AE282">
            <v>0</v>
          </cell>
          <cell r="AF282">
            <v>0</v>
          </cell>
          <cell r="AG282">
            <v>72360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67895</v>
          </cell>
          <cell r="AM282">
            <v>12780</v>
          </cell>
          <cell r="AN282">
            <v>55115</v>
          </cell>
          <cell r="AO282">
            <v>0</v>
          </cell>
          <cell r="AP282">
            <v>846.25</v>
          </cell>
          <cell r="AQ282">
            <v>8024</v>
          </cell>
          <cell r="AR282">
            <v>0</v>
          </cell>
          <cell r="AS282">
            <v>11465.5</v>
          </cell>
          <cell r="AT282">
            <v>0</v>
          </cell>
          <cell r="AU282">
            <v>75450.75</v>
          </cell>
          <cell r="AV282">
            <v>55115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55115</v>
          </cell>
          <cell r="BK282">
            <v>55115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0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526</v>
          </cell>
          <cell r="E283">
            <v>8164157</v>
          </cell>
          <cell r="F283">
            <v>469718</v>
          </cell>
          <cell r="G283">
            <v>8633875</v>
          </cell>
          <cell r="I283">
            <v>1048381.1059147301</v>
          </cell>
          <cell r="J283">
            <v>0.72381577777318051</v>
          </cell>
          <cell r="K283">
            <v>469718</v>
          </cell>
          <cell r="L283">
            <v>1518099.1059147301</v>
          </cell>
          <cell r="N283">
            <v>7115775.8940852694</v>
          </cell>
          <cell r="P283">
            <v>0</v>
          </cell>
          <cell r="Q283">
            <v>1048381.1059147301</v>
          </cell>
          <cell r="R283">
            <v>469718</v>
          </cell>
          <cell r="S283">
            <v>1518099.1059147301</v>
          </cell>
          <cell r="V283">
            <v>0</v>
          </cell>
          <cell r="W283">
            <v>274</v>
          </cell>
          <cell r="X283">
            <v>526</v>
          </cell>
          <cell r="Y283">
            <v>8164157</v>
          </cell>
          <cell r="Z283">
            <v>0</v>
          </cell>
          <cell r="AA283">
            <v>8164157</v>
          </cell>
          <cell r="AB283">
            <v>469718</v>
          </cell>
          <cell r="AC283">
            <v>8633875</v>
          </cell>
          <cell r="AD283">
            <v>0</v>
          </cell>
          <cell r="AE283">
            <v>0</v>
          </cell>
          <cell r="AF283">
            <v>0</v>
          </cell>
          <cell r="AG283">
            <v>8633875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8164157</v>
          </cell>
          <cell r="AM283">
            <v>7125628</v>
          </cell>
          <cell r="AN283">
            <v>1038529</v>
          </cell>
          <cell r="AO283">
            <v>45871.5</v>
          </cell>
          <cell r="AP283">
            <v>154699.25</v>
          </cell>
          <cell r="AQ283">
            <v>172666.5</v>
          </cell>
          <cell r="AR283">
            <v>36642.5</v>
          </cell>
          <cell r="AS283">
            <v>0</v>
          </cell>
          <cell r="AT283">
            <v>0</v>
          </cell>
          <cell r="AU283">
            <v>1448408.75</v>
          </cell>
          <cell r="AV283">
            <v>1048381.1059147301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1038529</v>
          </cell>
          <cell r="BK283">
            <v>1038529</v>
          </cell>
          <cell r="BL283">
            <v>0</v>
          </cell>
          <cell r="BN283">
            <v>0</v>
          </cell>
          <cell r="BO283">
            <v>0</v>
          </cell>
          <cell r="BU283">
            <v>0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</v>
          </cell>
          <cell r="E284">
            <v>19144</v>
          </cell>
          <cell r="F284">
            <v>1786</v>
          </cell>
          <cell r="G284">
            <v>20930</v>
          </cell>
          <cell r="I284">
            <v>9576</v>
          </cell>
          <cell r="J284">
            <v>0.90290644226009475</v>
          </cell>
          <cell r="K284">
            <v>1786</v>
          </cell>
          <cell r="L284">
            <v>11362</v>
          </cell>
          <cell r="N284">
            <v>9568</v>
          </cell>
          <cell r="P284">
            <v>0</v>
          </cell>
          <cell r="Q284">
            <v>9576</v>
          </cell>
          <cell r="R284">
            <v>1786</v>
          </cell>
          <cell r="S284">
            <v>11362</v>
          </cell>
          <cell r="V284">
            <v>0</v>
          </cell>
          <cell r="W284">
            <v>275</v>
          </cell>
          <cell r="X284">
            <v>2</v>
          </cell>
          <cell r="Y284">
            <v>19144</v>
          </cell>
          <cell r="Z284">
            <v>0</v>
          </cell>
          <cell r="AA284">
            <v>19144</v>
          </cell>
          <cell r="AB284">
            <v>1786</v>
          </cell>
          <cell r="AC284">
            <v>20930</v>
          </cell>
          <cell r="AD284">
            <v>0</v>
          </cell>
          <cell r="AE284">
            <v>0</v>
          </cell>
          <cell r="AF284">
            <v>0</v>
          </cell>
          <cell r="AG284">
            <v>20930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19144</v>
          </cell>
          <cell r="AM284">
            <v>9568</v>
          </cell>
          <cell r="AN284">
            <v>9576</v>
          </cell>
          <cell r="AO284">
            <v>0</v>
          </cell>
          <cell r="AP284">
            <v>861.75</v>
          </cell>
          <cell r="AQ284">
            <v>0</v>
          </cell>
          <cell r="AR284">
            <v>158.75</v>
          </cell>
          <cell r="AS284">
            <v>9.25</v>
          </cell>
          <cell r="AT284">
            <v>0</v>
          </cell>
          <cell r="AU284">
            <v>10605.75</v>
          </cell>
          <cell r="AV284">
            <v>9576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9576</v>
          </cell>
          <cell r="BK284">
            <v>9576</v>
          </cell>
          <cell r="BL284">
            <v>0</v>
          </cell>
          <cell r="BN284">
            <v>0</v>
          </cell>
          <cell r="BO284">
            <v>0</v>
          </cell>
          <cell r="BU284">
            <v>0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14820</v>
          </cell>
          <cell r="F285">
            <v>893</v>
          </cell>
          <cell r="G285">
            <v>15713</v>
          </cell>
          <cell r="I285">
            <v>0</v>
          </cell>
          <cell r="J285" t="str">
            <v/>
          </cell>
          <cell r="K285">
            <v>893</v>
          </cell>
          <cell r="L285">
            <v>893</v>
          </cell>
          <cell r="N285">
            <v>14820</v>
          </cell>
          <cell r="P285">
            <v>0</v>
          </cell>
          <cell r="Q285">
            <v>0</v>
          </cell>
          <cell r="R285">
            <v>893</v>
          </cell>
          <cell r="S285">
            <v>893</v>
          </cell>
          <cell r="V285">
            <v>0</v>
          </cell>
          <cell r="W285">
            <v>276</v>
          </cell>
          <cell r="X285">
            <v>1</v>
          </cell>
          <cell r="Y285">
            <v>14820</v>
          </cell>
          <cell r="Z285">
            <v>0</v>
          </cell>
          <cell r="AA285">
            <v>14820</v>
          </cell>
          <cell r="AB285">
            <v>893</v>
          </cell>
          <cell r="AC285">
            <v>15713</v>
          </cell>
          <cell r="AD285">
            <v>0</v>
          </cell>
          <cell r="AE285">
            <v>0</v>
          </cell>
          <cell r="AF285">
            <v>0</v>
          </cell>
          <cell r="AG285">
            <v>15713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14820</v>
          </cell>
          <cell r="AM285">
            <v>16113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U285">
            <v>0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</v>
          </cell>
          <cell r="E286">
            <v>11968</v>
          </cell>
          <cell r="F286">
            <v>893</v>
          </cell>
          <cell r="G286">
            <v>12861</v>
          </cell>
          <cell r="I286">
            <v>11968</v>
          </cell>
          <cell r="J286">
            <v>0.88460188110944804</v>
          </cell>
          <cell r="K286">
            <v>893</v>
          </cell>
          <cell r="L286">
            <v>12861</v>
          </cell>
          <cell r="N286">
            <v>0</v>
          </cell>
          <cell r="P286">
            <v>0</v>
          </cell>
          <cell r="Q286">
            <v>11968</v>
          </cell>
          <cell r="R286">
            <v>893</v>
          </cell>
          <cell r="S286">
            <v>12861</v>
          </cell>
          <cell r="V286">
            <v>0</v>
          </cell>
          <cell r="W286">
            <v>277</v>
          </cell>
          <cell r="X286">
            <v>1</v>
          </cell>
          <cell r="Y286">
            <v>11968</v>
          </cell>
          <cell r="Z286">
            <v>0</v>
          </cell>
          <cell r="AA286">
            <v>11968</v>
          </cell>
          <cell r="AB286">
            <v>893</v>
          </cell>
          <cell r="AC286">
            <v>12861</v>
          </cell>
          <cell r="AD286">
            <v>0</v>
          </cell>
          <cell r="AE286">
            <v>0</v>
          </cell>
          <cell r="AF286">
            <v>0</v>
          </cell>
          <cell r="AG286">
            <v>12861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11968</v>
          </cell>
          <cell r="AM286">
            <v>0</v>
          </cell>
          <cell r="AN286">
            <v>11968</v>
          </cell>
          <cell r="AO286">
            <v>0</v>
          </cell>
          <cell r="AP286">
            <v>62.25</v>
          </cell>
          <cell r="AQ286">
            <v>53</v>
          </cell>
          <cell r="AR286">
            <v>0</v>
          </cell>
          <cell r="AS286">
            <v>1446</v>
          </cell>
          <cell r="AT286">
            <v>0</v>
          </cell>
          <cell r="AU286">
            <v>13529.25</v>
          </cell>
          <cell r="AV286">
            <v>11968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11968</v>
          </cell>
          <cell r="BK286">
            <v>11968</v>
          </cell>
          <cell r="BL286">
            <v>0</v>
          </cell>
          <cell r="BN286">
            <v>0</v>
          </cell>
          <cell r="BO286">
            <v>0</v>
          </cell>
          <cell r="BU286">
            <v>0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104</v>
          </cell>
          <cell r="E287">
            <v>1182581</v>
          </cell>
          <cell r="F287">
            <v>92872</v>
          </cell>
          <cell r="G287">
            <v>1275453</v>
          </cell>
          <cell r="I287">
            <v>21745.627009291813</v>
          </cell>
          <cell r="J287">
            <v>0.11916342514027431</v>
          </cell>
          <cell r="K287">
            <v>92872</v>
          </cell>
          <cell r="L287">
            <v>114617.62700929181</v>
          </cell>
          <cell r="N287">
            <v>1160835.3729907081</v>
          </cell>
          <cell r="P287">
            <v>0</v>
          </cell>
          <cell r="Q287">
            <v>21745.627009291813</v>
          </cell>
          <cell r="R287">
            <v>92872</v>
          </cell>
          <cell r="S287">
            <v>114617.62700929181</v>
          </cell>
          <cell r="V287">
            <v>0</v>
          </cell>
          <cell r="W287">
            <v>278</v>
          </cell>
          <cell r="X287">
            <v>104</v>
          </cell>
          <cell r="Y287">
            <v>1182581</v>
          </cell>
          <cell r="Z287">
            <v>0</v>
          </cell>
          <cell r="AA287">
            <v>1182581</v>
          </cell>
          <cell r="AB287">
            <v>92872</v>
          </cell>
          <cell r="AC287">
            <v>1275453</v>
          </cell>
          <cell r="AD287">
            <v>0</v>
          </cell>
          <cell r="AE287">
            <v>0</v>
          </cell>
          <cell r="AF287">
            <v>0</v>
          </cell>
          <cell r="AG287">
            <v>1275453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1182581</v>
          </cell>
          <cell r="AM287">
            <v>1169211</v>
          </cell>
          <cell r="AN287">
            <v>13370</v>
          </cell>
          <cell r="AO287">
            <v>38997</v>
          </cell>
          <cell r="AP287">
            <v>33676.5</v>
          </cell>
          <cell r="AQ287">
            <v>16472.75</v>
          </cell>
          <cell r="AR287">
            <v>51752</v>
          </cell>
          <cell r="AS287">
            <v>28217.5</v>
          </cell>
          <cell r="AT287">
            <v>0</v>
          </cell>
          <cell r="AU287">
            <v>182485.75</v>
          </cell>
          <cell r="AV287">
            <v>21745.627009291813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13370</v>
          </cell>
          <cell r="BK287">
            <v>13370</v>
          </cell>
          <cell r="BL287">
            <v>0</v>
          </cell>
          <cell r="BN287">
            <v>0</v>
          </cell>
          <cell r="BO287">
            <v>0</v>
          </cell>
          <cell r="BU287">
            <v>0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0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3517</v>
          </cell>
          <cell r="E290">
            <v>38613489</v>
          </cell>
          <cell r="F290">
            <v>3140681</v>
          </cell>
          <cell r="G290">
            <v>41754170</v>
          </cell>
          <cell r="I290">
            <v>3125394.9670052612</v>
          </cell>
          <cell r="J290">
            <v>0.48488614210042441</v>
          </cell>
          <cell r="K290">
            <v>3140681</v>
          </cell>
          <cell r="L290">
            <v>6266075.9670052612</v>
          </cell>
          <cell r="N290">
            <v>35488094.03299474</v>
          </cell>
          <cell r="P290">
            <v>0</v>
          </cell>
          <cell r="Q290">
            <v>3125394.9670052612</v>
          </cell>
          <cell r="R290">
            <v>3140681</v>
          </cell>
          <cell r="S290">
            <v>6266075.9670052612</v>
          </cell>
          <cell r="V290">
            <v>0</v>
          </cell>
          <cell r="W290">
            <v>281</v>
          </cell>
          <cell r="X290">
            <v>3517</v>
          </cell>
          <cell r="Y290">
            <v>38613489</v>
          </cell>
          <cell r="Z290">
            <v>0</v>
          </cell>
          <cell r="AA290">
            <v>38613489</v>
          </cell>
          <cell r="AB290">
            <v>3140681</v>
          </cell>
          <cell r="AC290">
            <v>41754170</v>
          </cell>
          <cell r="AD290">
            <v>0</v>
          </cell>
          <cell r="AE290">
            <v>0</v>
          </cell>
          <cell r="AF290">
            <v>0</v>
          </cell>
          <cell r="AG290">
            <v>41754170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38613489</v>
          </cell>
          <cell r="AM290">
            <v>35746039</v>
          </cell>
          <cell r="AN290">
            <v>2867450</v>
          </cell>
          <cell r="AO290">
            <v>1200994.25</v>
          </cell>
          <cell r="AP290">
            <v>810043.25</v>
          </cell>
          <cell r="AQ290">
            <v>877128.25</v>
          </cell>
          <cell r="AR290">
            <v>606891.75</v>
          </cell>
          <cell r="AS290">
            <v>83119</v>
          </cell>
          <cell r="AT290">
            <v>0</v>
          </cell>
          <cell r="AU290">
            <v>6445626.5</v>
          </cell>
          <cell r="AV290">
            <v>3125394.9670052612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2867450</v>
          </cell>
          <cell r="BK290">
            <v>2867450</v>
          </cell>
          <cell r="BL290">
            <v>0</v>
          </cell>
          <cell r="BN290">
            <v>0</v>
          </cell>
          <cell r="BO290">
            <v>0</v>
          </cell>
          <cell r="BU290">
            <v>0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0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0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77</v>
          </cell>
          <cell r="E293">
            <v>873624</v>
          </cell>
          <cell r="F293">
            <v>68761</v>
          </cell>
          <cell r="G293">
            <v>942385</v>
          </cell>
          <cell r="I293">
            <v>122911</v>
          </cell>
          <cell r="J293">
            <v>0.62965894391721422</v>
          </cell>
          <cell r="K293">
            <v>68761</v>
          </cell>
          <cell r="L293">
            <v>191672</v>
          </cell>
          <cell r="N293">
            <v>750713</v>
          </cell>
          <cell r="P293">
            <v>0</v>
          </cell>
          <cell r="Q293">
            <v>122911</v>
          </cell>
          <cell r="R293">
            <v>68761</v>
          </cell>
          <cell r="S293">
            <v>191672</v>
          </cell>
          <cell r="V293">
            <v>0</v>
          </cell>
          <cell r="W293">
            <v>284</v>
          </cell>
          <cell r="X293">
            <v>77</v>
          </cell>
          <cell r="Y293">
            <v>873624</v>
          </cell>
          <cell r="Z293">
            <v>0</v>
          </cell>
          <cell r="AA293">
            <v>873624</v>
          </cell>
          <cell r="AB293">
            <v>68761</v>
          </cell>
          <cell r="AC293">
            <v>942385</v>
          </cell>
          <cell r="AD293">
            <v>0</v>
          </cell>
          <cell r="AE293">
            <v>0</v>
          </cell>
          <cell r="AF293">
            <v>0</v>
          </cell>
          <cell r="AG293">
            <v>942385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873624</v>
          </cell>
          <cell r="AM293">
            <v>750713</v>
          </cell>
          <cell r="AN293">
            <v>122911</v>
          </cell>
          <cell r="AO293">
            <v>0</v>
          </cell>
          <cell r="AP293">
            <v>0</v>
          </cell>
          <cell r="AQ293">
            <v>47605.25</v>
          </cell>
          <cell r="AR293">
            <v>24686.25</v>
          </cell>
          <cell r="AS293">
            <v>0</v>
          </cell>
          <cell r="AT293">
            <v>0</v>
          </cell>
          <cell r="AU293">
            <v>195202.5</v>
          </cell>
          <cell r="AV293">
            <v>122911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122911</v>
          </cell>
          <cell r="BK293">
            <v>122911</v>
          </cell>
          <cell r="BL293">
            <v>0</v>
          </cell>
          <cell r="BN293">
            <v>0</v>
          </cell>
          <cell r="BO293">
            <v>0</v>
          </cell>
          <cell r="BU293">
            <v>0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96</v>
          </cell>
          <cell r="E294">
            <v>1173603</v>
          </cell>
          <cell r="F294">
            <v>85728</v>
          </cell>
          <cell r="G294">
            <v>1259331</v>
          </cell>
          <cell r="I294">
            <v>105267.99115472824</v>
          </cell>
          <cell r="J294">
            <v>0.35371060884857303</v>
          </cell>
          <cell r="K294">
            <v>85728</v>
          </cell>
          <cell r="L294">
            <v>190995.99115472822</v>
          </cell>
          <cell r="N294">
            <v>1068335.0088452718</v>
          </cell>
          <cell r="P294">
            <v>0</v>
          </cell>
          <cell r="Q294">
            <v>105267.99115472824</v>
          </cell>
          <cell r="R294">
            <v>85728</v>
          </cell>
          <cell r="S294">
            <v>190995.99115472822</v>
          </cell>
          <cell r="V294">
            <v>0</v>
          </cell>
          <cell r="W294">
            <v>285</v>
          </cell>
          <cell r="X294">
            <v>96</v>
          </cell>
          <cell r="Y294">
            <v>1173603</v>
          </cell>
          <cell r="Z294">
            <v>0</v>
          </cell>
          <cell r="AA294">
            <v>1173603</v>
          </cell>
          <cell r="AB294">
            <v>85728</v>
          </cell>
          <cell r="AC294">
            <v>1259331</v>
          </cell>
          <cell r="AD294">
            <v>0</v>
          </cell>
          <cell r="AE294">
            <v>0</v>
          </cell>
          <cell r="AF294">
            <v>0</v>
          </cell>
          <cell r="AG294">
            <v>1259331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1173603</v>
          </cell>
          <cell r="AM294">
            <v>1074274</v>
          </cell>
          <cell r="AN294">
            <v>99329</v>
          </cell>
          <cell r="AO294">
            <v>27652</v>
          </cell>
          <cell r="AP294">
            <v>35654.5</v>
          </cell>
          <cell r="AQ294">
            <v>72584.75</v>
          </cell>
          <cell r="AR294">
            <v>38006.5</v>
          </cell>
          <cell r="AS294">
            <v>24383.75</v>
          </cell>
          <cell r="AT294">
            <v>0</v>
          </cell>
          <cell r="AU294">
            <v>297610.5</v>
          </cell>
          <cell r="AV294">
            <v>105267.99115472824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99329</v>
          </cell>
          <cell r="BK294">
            <v>99329</v>
          </cell>
          <cell r="BL294">
            <v>0</v>
          </cell>
          <cell r="BN294">
            <v>0</v>
          </cell>
          <cell r="BO294">
            <v>0</v>
          </cell>
          <cell r="BU294">
            <v>0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0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0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4</v>
          </cell>
          <cell r="E297">
            <v>52286</v>
          </cell>
          <cell r="F297">
            <v>3572</v>
          </cell>
          <cell r="G297">
            <v>55858</v>
          </cell>
          <cell r="I297">
            <v>14243</v>
          </cell>
          <cell r="J297">
            <v>0.53903285931897094</v>
          </cell>
          <cell r="K297">
            <v>3572</v>
          </cell>
          <cell r="L297">
            <v>17815</v>
          </cell>
          <cell r="N297">
            <v>38043</v>
          </cell>
          <cell r="P297">
            <v>0</v>
          </cell>
          <cell r="Q297">
            <v>14243</v>
          </cell>
          <cell r="R297">
            <v>3572</v>
          </cell>
          <cell r="S297">
            <v>17815</v>
          </cell>
          <cell r="V297">
            <v>0</v>
          </cell>
          <cell r="W297">
            <v>288</v>
          </cell>
          <cell r="X297">
            <v>4</v>
          </cell>
          <cell r="Y297">
            <v>52286</v>
          </cell>
          <cell r="Z297">
            <v>0</v>
          </cell>
          <cell r="AA297">
            <v>52286</v>
          </cell>
          <cell r="AB297">
            <v>3572</v>
          </cell>
          <cell r="AC297">
            <v>55858</v>
          </cell>
          <cell r="AD297">
            <v>0</v>
          </cell>
          <cell r="AE297">
            <v>0</v>
          </cell>
          <cell r="AF297">
            <v>0</v>
          </cell>
          <cell r="AG297">
            <v>55858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52286</v>
          </cell>
          <cell r="AM297">
            <v>38043</v>
          </cell>
          <cell r="AN297">
            <v>14243</v>
          </cell>
          <cell r="AO297">
            <v>0</v>
          </cell>
          <cell r="AP297">
            <v>12180.25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26423.25</v>
          </cell>
          <cell r="AV297">
            <v>14243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14243</v>
          </cell>
          <cell r="BK297">
            <v>14243</v>
          </cell>
          <cell r="BL297">
            <v>0</v>
          </cell>
          <cell r="BN297">
            <v>0</v>
          </cell>
          <cell r="BO297">
            <v>0</v>
          </cell>
          <cell r="BU297">
            <v>0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2</v>
          </cell>
          <cell r="E298">
            <v>26680</v>
          </cell>
          <cell r="F298">
            <v>1786</v>
          </cell>
          <cell r="G298">
            <v>28466</v>
          </cell>
          <cell r="I298">
            <v>26680</v>
          </cell>
          <cell r="J298">
            <v>0.8214285714285714</v>
          </cell>
          <cell r="K298">
            <v>1786</v>
          </cell>
          <cell r="L298">
            <v>28466</v>
          </cell>
          <cell r="N298">
            <v>0</v>
          </cell>
          <cell r="P298">
            <v>0</v>
          </cell>
          <cell r="Q298">
            <v>26680</v>
          </cell>
          <cell r="R298">
            <v>1786</v>
          </cell>
          <cell r="S298">
            <v>28466</v>
          </cell>
          <cell r="V298">
            <v>0</v>
          </cell>
          <cell r="W298">
            <v>289</v>
          </cell>
          <cell r="X298">
            <v>2</v>
          </cell>
          <cell r="Y298">
            <v>26680</v>
          </cell>
          <cell r="Z298">
            <v>0</v>
          </cell>
          <cell r="AA298">
            <v>26680</v>
          </cell>
          <cell r="AB298">
            <v>1786</v>
          </cell>
          <cell r="AC298">
            <v>28466</v>
          </cell>
          <cell r="AD298">
            <v>0</v>
          </cell>
          <cell r="AE298">
            <v>0</v>
          </cell>
          <cell r="AF298">
            <v>0</v>
          </cell>
          <cell r="AG298">
            <v>28466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26680</v>
          </cell>
          <cell r="AM298">
            <v>0</v>
          </cell>
          <cell r="AN298">
            <v>26680</v>
          </cell>
          <cell r="AO298">
            <v>0</v>
          </cell>
          <cell r="AP298">
            <v>2477.5</v>
          </cell>
          <cell r="AQ298">
            <v>3285.75</v>
          </cell>
          <cell r="AR298">
            <v>36.75</v>
          </cell>
          <cell r="AS298">
            <v>0</v>
          </cell>
          <cell r="AT298">
            <v>0</v>
          </cell>
          <cell r="AU298">
            <v>32480</v>
          </cell>
          <cell r="AV298">
            <v>26680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26680</v>
          </cell>
          <cell r="BK298">
            <v>26680</v>
          </cell>
          <cell r="BL298">
            <v>0</v>
          </cell>
          <cell r="BN298">
            <v>0</v>
          </cell>
          <cell r="BO298">
            <v>0</v>
          </cell>
          <cell r="BU298">
            <v>0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1602.25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14</v>
          </cell>
          <cell r="E300">
            <v>203554</v>
          </cell>
          <cell r="F300">
            <v>12502</v>
          </cell>
          <cell r="G300">
            <v>216056</v>
          </cell>
          <cell r="I300">
            <v>4314.2629854193146</v>
          </cell>
          <cell r="J300">
            <v>9.9092465398862239E-2</v>
          </cell>
          <cell r="K300">
            <v>12502</v>
          </cell>
          <cell r="L300">
            <v>16816.262985419315</v>
          </cell>
          <cell r="N300">
            <v>199239.73701458069</v>
          </cell>
          <cell r="P300">
            <v>0</v>
          </cell>
          <cell r="Q300">
            <v>4314.2629854193146</v>
          </cell>
          <cell r="R300">
            <v>12502</v>
          </cell>
          <cell r="S300">
            <v>16816.262985419315</v>
          </cell>
          <cell r="V300">
            <v>0</v>
          </cell>
          <cell r="W300">
            <v>291</v>
          </cell>
          <cell r="X300">
            <v>14</v>
          </cell>
          <cell r="Y300">
            <v>203554</v>
          </cell>
          <cell r="Z300">
            <v>0</v>
          </cell>
          <cell r="AA300">
            <v>203554</v>
          </cell>
          <cell r="AB300">
            <v>12502</v>
          </cell>
          <cell r="AC300">
            <v>216056</v>
          </cell>
          <cell r="AD300">
            <v>0</v>
          </cell>
          <cell r="AE300">
            <v>0</v>
          </cell>
          <cell r="AF300">
            <v>0</v>
          </cell>
          <cell r="AG300">
            <v>216056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203554</v>
          </cell>
          <cell r="AM300">
            <v>275740</v>
          </cell>
          <cell r="AN300">
            <v>0</v>
          </cell>
          <cell r="AO300">
            <v>20087.25</v>
          </cell>
          <cell r="AP300">
            <v>7222.5</v>
          </cell>
          <cell r="AQ300">
            <v>0</v>
          </cell>
          <cell r="AR300">
            <v>0</v>
          </cell>
          <cell r="AS300">
            <v>16228</v>
          </cell>
          <cell r="AT300">
            <v>0</v>
          </cell>
          <cell r="AU300">
            <v>43537.75</v>
          </cell>
          <cell r="AV300">
            <v>4314.2629854193146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N300">
            <v>0</v>
          </cell>
          <cell r="BO300">
            <v>0</v>
          </cell>
          <cell r="BU300">
            <v>0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6</v>
          </cell>
          <cell r="E301">
            <v>61296</v>
          </cell>
          <cell r="F301">
            <v>5358</v>
          </cell>
          <cell r="G301">
            <v>66654</v>
          </cell>
          <cell r="I301">
            <v>53.15710656716476</v>
          </cell>
          <cell r="J301">
            <v>6.762990657400097E-3</v>
          </cell>
          <cell r="K301">
            <v>5358</v>
          </cell>
          <cell r="L301">
            <v>5411.1571065671651</v>
          </cell>
          <cell r="N301">
            <v>61242.842893432833</v>
          </cell>
          <cell r="P301">
            <v>0</v>
          </cell>
          <cell r="Q301">
            <v>53.15710656716476</v>
          </cell>
          <cell r="R301">
            <v>5358</v>
          </cell>
          <cell r="S301">
            <v>5411.1571065671651</v>
          </cell>
          <cell r="V301">
            <v>0</v>
          </cell>
          <cell r="W301">
            <v>292</v>
          </cell>
          <cell r="X301">
            <v>6</v>
          </cell>
          <cell r="Y301">
            <v>61296</v>
          </cell>
          <cell r="Z301">
            <v>0</v>
          </cell>
          <cell r="AA301">
            <v>61296</v>
          </cell>
          <cell r="AB301">
            <v>5358</v>
          </cell>
          <cell r="AC301">
            <v>66654</v>
          </cell>
          <cell r="AD301">
            <v>0</v>
          </cell>
          <cell r="AE301">
            <v>0</v>
          </cell>
          <cell r="AF301">
            <v>0</v>
          </cell>
          <cell r="AG301">
            <v>66654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61296</v>
          </cell>
          <cell r="AM301">
            <v>72751</v>
          </cell>
          <cell r="AN301">
            <v>0</v>
          </cell>
          <cell r="AO301">
            <v>247.5</v>
          </cell>
          <cell r="AP301">
            <v>0</v>
          </cell>
          <cell r="AQ301">
            <v>4248.5</v>
          </cell>
          <cell r="AR301">
            <v>0</v>
          </cell>
          <cell r="AS301">
            <v>3364</v>
          </cell>
          <cell r="AT301">
            <v>0</v>
          </cell>
          <cell r="AU301">
            <v>7860</v>
          </cell>
          <cell r="AV301">
            <v>53.15710656716476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N301">
            <v>0</v>
          </cell>
          <cell r="BO301">
            <v>0</v>
          </cell>
          <cell r="BU301">
            <v>0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20</v>
          </cell>
          <cell r="E302">
            <v>208858</v>
          </cell>
          <cell r="F302">
            <v>17860</v>
          </cell>
          <cell r="G302">
            <v>226718</v>
          </cell>
          <cell r="I302">
            <v>101245.74918514972</v>
          </cell>
          <cell r="J302">
            <v>0.8049015529102862</v>
          </cell>
          <cell r="K302">
            <v>17860</v>
          </cell>
          <cell r="L302">
            <v>119105.74918514972</v>
          </cell>
          <cell r="N302">
            <v>107612.25081485028</v>
          </cell>
          <cell r="P302">
            <v>0</v>
          </cell>
          <cell r="Q302">
            <v>101245.74918514972</v>
          </cell>
          <cell r="R302">
            <v>17860</v>
          </cell>
          <cell r="S302">
            <v>119105.74918514972</v>
          </cell>
          <cell r="V302">
            <v>0</v>
          </cell>
          <cell r="W302">
            <v>293</v>
          </cell>
          <cell r="X302">
            <v>20</v>
          </cell>
          <cell r="Y302">
            <v>208858</v>
          </cell>
          <cell r="Z302">
            <v>0</v>
          </cell>
          <cell r="AA302">
            <v>208858</v>
          </cell>
          <cell r="AB302">
            <v>17860</v>
          </cell>
          <cell r="AC302">
            <v>226718</v>
          </cell>
          <cell r="AD302">
            <v>0</v>
          </cell>
          <cell r="AE302">
            <v>0</v>
          </cell>
          <cell r="AF302">
            <v>0</v>
          </cell>
          <cell r="AG302">
            <v>226718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208858</v>
          </cell>
          <cell r="AM302">
            <v>108214</v>
          </cell>
          <cell r="AN302">
            <v>100644</v>
          </cell>
          <cell r="AO302">
            <v>2801.75</v>
          </cell>
          <cell r="AP302">
            <v>0</v>
          </cell>
          <cell r="AQ302">
            <v>15889.25</v>
          </cell>
          <cell r="AR302">
            <v>191.75</v>
          </cell>
          <cell r="AS302">
            <v>6259.75</v>
          </cell>
          <cell r="AT302">
            <v>0</v>
          </cell>
          <cell r="AU302">
            <v>125786.5</v>
          </cell>
          <cell r="AV302">
            <v>101245.74918514972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100644</v>
          </cell>
          <cell r="BK302">
            <v>100644</v>
          </cell>
          <cell r="BL302">
            <v>0</v>
          </cell>
          <cell r="BN302">
            <v>0</v>
          </cell>
          <cell r="BO302">
            <v>0</v>
          </cell>
          <cell r="BU302">
            <v>0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0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83</v>
          </cell>
          <cell r="E304">
            <v>1007571</v>
          </cell>
          <cell r="F304">
            <v>74119</v>
          </cell>
          <cell r="G304">
            <v>1081690</v>
          </cell>
          <cell r="I304">
            <v>6616.0730878716231</v>
          </cell>
          <cell r="J304">
            <v>6.7935895836935351E-2</v>
          </cell>
          <cell r="K304">
            <v>74119</v>
          </cell>
          <cell r="L304">
            <v>80735.073087871628</v>
          </cell>
          <cell r="N304">
            <v>1000954.9269121283</v>
          </cell>
          <cell r="P304">
            <v>0</v>
          </cell>
          <cell r="Q304">
            <v>6616.0730878716231</v>
          </cell>
          <cell r="R304">
            <v>74119</v>
          </cell>
          <cell r="S304">
            <v>80735.073087871628</v>
          </cell>
          <cell r="V304">
            <v>0</v>
          </cell>
          <cell r="W304">
            <v>295</v>
          </cell>
          <cell r="X304">
            <v>83</v>
          </cell>
          <cell r="Y304">
            <v>1007571</v>
          </cell>
          <cell r="Z304">
            <v>0</v>
          </cell>
          <cell r="AA304">
            <v>1007571</v>
          </cell>
          <cell r="AB304">
            <v>74119</v>
          </cell>
          <cell r="AC304">
            <v>1081690</v>
          </cell>
          <cell r="AD304">
            <v>0</v>
          </cell>
          <cell r="AE304">
            <v>0</v>
          </cell>
          <cell r="AF304">
            <v>0</v>
          </cell>
          <cell r="AG304">
            <v>1081690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1007571</v>
          </cell>
          <cell r="AM304">
            <v>1054177</v>
          </cell>
          <cell r="AN304">
            <v>0</v>
          </cell>
          <cell r="AO304">
            <v>30804.5</v>
          </cell>
          <cell r="AP304">
            <v>0</v>
          </cell>
          <cell r="AQ304">
            <v>28672</v>
          </cell>
          <cell r="AR304">
            <v>37910.5</v>
          </cell>
          <cell r="AS304">
            <v>0</v>
          </cell>
          <cell r="AT304">
            <v>0</v>
          </cell>
          <cell r="AU304">
            <v>97387</v>
          </cell>
          <cell r="AV304">
            <v>6616.0730878716231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0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26</v>
          </cell>
          <cell r="E305">
            <v>578396</v>
          </cell>
          <cell r="F305">
            <v>23218</v>
          </cell>
          <cell r="G305">
            <v>601614</v>
          </cell>
          <cell r="I305">
            <v>105380</v>
          </cell>
          <cell r="J305">
            <v>0.76252084848353285</v>
          </cell>
          <cell r="K305">
            <v>23218</v>
          </cell>
          <cell r="L305">
            <v>128598</v>
          </cell>
          <cell r="N305">
            <v>473016</v>
          </cell>
          <cell r="P305">
            <v>0</v>
          </cell>
          <cell r="Q305">
            <v>105380</v>
          </cell>
          <cell r="R305">
            <v>23218</v>
          </cell>
          <cell r="S305">
            <v>128598</v>
          </cell>
          <cell r="V305">
            <v>0</v>
          </cell>
          <cell r="W305">
            <v>296</v>
          </cell>
          <cell r="X305">
            <v>26</v>
          </cell>
          <cell r="Y305">
            <v>578396</v>
          </cell>
          <cell r="Z305">
            <v>0</v>
          </cell>
          <cell r="AA305">
            <v>578396</v>
          </cell>
          <cell r="AB305">
            <v>23218</v>
          </cell>
          <cell r="AC305">
            <v>601614</v>
          </cell>
          <cell r="AD305">
            <v>0</v>
          </cell>
          <cell r="AE305">
            <v>0</v>
          </cell>
          <cell r="AF305">
            <v>0</v>
          </cell>
          <cell r="AG305">
            <v>601614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578396</v>
          </cell>
          <cell r="AM305">
            <v>473016</v>
          </cell>
          <cell r="AN305">
            <v>105380</v>
          </cell>
          <cell r="AO305">
            <v>0</v>
          </cell>
          <cell r="AP305">
            <v>12041.25</v>
          </cell>
          <cell r="AQ305">
            <v>4895</v>
          </cell>
          <cell r="AR305">
            <v>0</v>
          </cell>
          <cell r="AS305">
            <v>15883.25</v>
          </cell>
          <cell r="AT305">
            <v>0</v>
          </cell>
          <cell r="AU305">
            <v>138199.5</v>
          </cell>
          <cell r="AV305">
            <v>105380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105380</v>
          </cell>
          <cell r="BK305">
            <v>105380</v>
          </cell>
          <cell r="BL305">
            <v>0</v>
          </cell>
          <cell r="BN305">
            <v>0</v>
          </cell>
          <cell r="BO305">
            <v>0</v>
          </cell>
          <cell r="BU305">
            <v>0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0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3470.25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0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0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6</v>
          </cell>
          <cell r="E309">
            <v>176218</v>
          </cell>
          <cell r="F309">
            <v>5358</v>
          </cell>
          <cell r="G309">
            <v>181576</v>
          </cell>
          <cell r="I309">
            <v>61337.525839765716</v>
          </cell>
          <cell r="J309">
            <v>0.76720816820430171</v>
          </cell>
          <cell r="K309">
            <v>5358</v>
          </cell>
          <cell r="L309">
            <v>66695.525839765716</v>
          </cell>
          <cell r="N309">
            <v>114880.47416023428</v>
          </cell>
          <cell r="P309">
            <v>0</v>
          </cell>
          <cell r="Q309">
            <v>61337.525839765716</v>
          </cell>
          <cell r="R309">
            <v>5358</v>
          </cell>
          <cell r="S309">
            <v>66695.525839765716</v>
          </cell>
          <cell r="V309">
            <v>0</v>
          </cell>
          <cell r="W309">
            <v>300</v>
          </cell>
          <cell r="X309">
            <v>6</v>
          </cell>
          <cell r="Y309">
            <v>176218</v>
          </cell>
          <cell r="Z309">
            <v>0</v>
          </cell>
          <cell r="AA309">
            <v>176218</v>
          </cell>
          <cell r="AB309">
            <v>5358</v>
          </cell>
          <cell r="AC309">
            <v>181576</v>
          </cell>
          <cell r="AD309">
            <v>0</v>
          </cell>
          <cell r="AE309">
            <v>0</v>
          </cell>
          <cell r="AF309">
            <v>0</v>
          </cell>
          <cell r="AG309">
            <v>181576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176218</v>
          </cell>
          <cell r="AM309">
            <v>115056</v>
          </cell>
          <cell r="AN309">
            <v>61162</v>
          </cell>
          <cell r="AO309">
            <v>817.25</v>
          </cell>
          <cell r="AP309">
            <v>17969.75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79949</v>
          </cell>
          <cell r="AV309">
            <v>61337.525839765716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61162</v>
          </cell>
          <cell r="BK309">
            <v>61162</v>
          </cell>
          <cell r="BL309">
            <v>0</v>
          </cell>
          <cell r="BN309">
            <v>0</v>
          </cell>
          <cell r="BO309">
            <v>0</v>
          </cell>
          <cell r="BU309">
            <v>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86</v>
          </cell>
          <cell r="E310">
            <v>1067053</v>
          </cell>
          <cell r="F310">
            <v>76798</v>
          </cell>
          <cell r="G310">
            <v>1143851</v>
          </cell>
          <cell r="I310">
            <v>788.17491646405199</v>
          </cell>
          <cell r="J310">
            <v>6.0715242188040825E-3</v>
          </cell>
          <cell r="K310">
            <v>76798</v>
          </cell>
          <cell r="L310">
            <v>77586.17491646405</v>
          </cell>
          <cell r="N310">
            <v>1066264.8250835359</v>
          </cell>
          <cell r="P310">
            <v>0</v>
          </cell>
          <cell r="Q310">
            <v>788.17491646405199</v>
          </cell>
          <cell r="R310">
            <v>76798</v>
          </cell>
          <cell r="S310">
            <v>77586.17491646405</v>
          </cell>
          <cell r="V310">
            <v>0</v>
          </cell>
          <cell r="W310">
            <v>301</v>
          </cell>
          <cell r="X310">
            <v>86</v>
          </cell>
          <cell r="Y310">
            <v>1067053</v>
          </cell>
          <cell r="Z310">
            <v>0</v>
          </cell>
          <cell r="AA310">
            <v>1067053</v>
          </cell>
          <cell r="AB310">
            <v>76798</v>
          </cell>
          <cell r="AC310">
            <v>1143851</v>
          </cell>
          <cell r="AD310">
            <v>0</v>
          </cell>
          <cell r="AE310">
            <v>0</v>
          </cell>
          <cell r="AF310">
            <v>0</v>
          </cell>
          <cell r="AG310">
            <v>1143851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1067053</v>
          </cell>
          <cell r="AM310">
            <v>1078810</v>
          </cell>
          <cell r="AN310">
            <v>0</v>
          </cell>
          <cell r="AO310">
            <v>3669.75</v>
          </cell>
          <cell r="AP310">
            <v>27882</v>
          </cell>
          <cell r="AQ310">
            <v>4213.5</v>
          </cell>
          <cell r="AR310">
            <v>33251.25</v>
          </cell>
          <cell r="AS310">
            <v>60798.5</v>
          </cell>
          <cell r="AT310">
            <v>0</v>
          </cell>
          <cell r="AU310">
            <v>129815</v>
          </cell>
          <cell r="AV310">
            <v>788.17491646405199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N310">
            <v>0</v>
          </cell>
          <cell r="BO310">
            <v>0</v>
          </cell>
          <cell r="BU310">
            <v>0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0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0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29109</v>
          </cell>
          <cell r="F313">
            <v>1786</v>
          </cell>
          <cell r="G313">
            <v>30895</v>
          </cell>
          <cell r="I313">
            <v>5069.7518177132606</v>
          </cell>
          <cell r="J313">
            <v>0.51824705522241354</v>
          </cell>
          <cell r="K313">
            <v>1786</v>
          </cell>
          <cell r="L313">
            <v>6855.7518177132606</v>
          </cell>
          <cell r="N313">
            <v>24039.248182286741</v>
          </cell>
          <cell r="P313">
            <v>0</v>
          </cell>
          <cell r="Q313">
            <v>5069.7518177132606</v>
          </cell>
          <cell r="R313">
            <v>1786</v>
          </cell>
          <cell r="S313">
            <v>6855.7518177132606</v>
          </cell>
          <cell r="V313">
            <v>0</v>
          </cell>
          <cell r="W313">
            <v>304</v>
          </cell>
          <cell r="X313">
            <v>2</v>
          </cell>
          <cell r="Y313">
            <v>29109</v>
          </cell>
          <cell r="Z313">
            <v>0</v>
          </cell>
          <cell r="AA313">
            <v>29109</v>
          </cell>
          <cell r="AB313">
            <v>1786</v>
          </cell>
          <cell r="AC313">
            <v>30895</v>
          </cell>
          <cell r="AD313">
            <v>0</v>
          </cell>
          <cell r="AE313">
            <v>0</v>
          </cell>
          <cell r="AF313">
            <v>0</v>
          </cell>
          <cell r="AG313">
            <v>30895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29109</v>
          </cell>
          <cell r="AM313">
            <v>24822</v>
          </cell>
          <cell r="AN313">
            <v>4287</v>
          </cell>
          <cell r="AO313">
            <v>3644.5</v>
          </cell>
          <cell r="AP313">
            <v>0</v>
          </cell>
          <cell r="AQ313">
            <v>0</v>
          </cell>
          <cell r="AR313">
            <v>0</v>
          </cell>
          <cell r="AS313">
            <v>1851</v>
          </cell>
          <cell r="AT313">
            <v>0</v>
          </cell>
          <cell r="AU313">
            <v>9782.5</v>
          </cell>
          <cell r="AV313">
            <v>5069.7518177132606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4287</v>
          </cell>
          <cell r="BK313">
            <v>4287</v>
          </cell>
          <cell r="BL313">
            <v>0</v>
          </cell>
          <cell r="BN313">
            <v>0</v>
          </cell>
          <cell r="BO313">
            <v>0</v>
          </cell>
          <cell r="BU313">
            <v>0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69</v>
          </cell>
          <cell r="E314">
            <v>818220</v>
          </cell>
          <cell r="F314">
            <v>61617</v>
          </cell>
          <cell r="G314">
            <v>879837</v>
          </cell>
          <cell r="I314">
            <v>275147</v>
          </cell>
          <cell r="J314">
            <v>0.84303751121215342</v>
          </cell>
          <cell r="K314">
            <v>61617</v>
          </cell>
          <cell r="L314">
            <v>336764</v>
          </cell>
          <cell r="N314">
            <v>543073</v>
          </cell>
          <cell r="P314">
            <v>0</v>
          </cell>
          <cell r="Q314">
            <v>275147</v>
          </cell>
          <cell r="R314">
            <v>61617</v>
          </cell>
          <cell r="S314">
            <v>336764</v>
          </cell>
          <cell r="V314">
            <v>0</v>
          </cell>
          <cell r="W314">
            <v>305</v>
          </cell>
          <cell r="X314">
            <v>69</v>
          </cell>
          <cell r="Y314">
            <v>818220</v>
          </cell>
          <cell r="Z314">
            <v>0</v>
          </cell>
          <cell r="AA314">
            <v>818220</v>
          </cell>
          <cell r="AB314">
            <v>61617</v>
          </cell>
          <cell r="AC314">
            <v>879837</v>
          </cell>
          <cell r="AD314">
            <v>0</v>
          </cell>
          <cell r="AE314">
            <v>0</v>
          </cell>
          <cell r="AF314">
            <v>0</v>
          </cell>
          <cell r="AG314">
            <v>879837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818220</v>
          </cell>
          <cell r="AM314">
            <v>543073</v>
          </cell>
          <cell r="AN314">
            <v>275147</v>
          </cell>
          <cell r="AO314">
            <v>0</v>
          </cell>
          <cell r="AP314">
            <v>22878.25</v>
          </cell>
          <cell r="AQ314">
            <v>5939.25</v>
          </cell>
          <cell r="AR314">
            <v>0</v>
          </cell>
          <cell r="AS314">
            <v>22411.25</v>
          </cell>
          <cell r="AT314">
            <v>0</v>
          </cell>
          <cell r="AU314">
            <v>326375.75</v>
          </cell>
          <cell r="AV314">
            <v>275147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275147</v>
          </cell>
          <cell r="BK314">
            <v>275147</v>
          </cell>
          <cell r="BL314">
            <v>0</v>
          </cell>
          <cell r="BN314">
            <v>0</v>
          </cell>
          <cell r="BO314">
            <v>0</v>
          </cell>
          <cell r="BU314">
            <v>0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0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29</v>
          </cell>
          <cell r="E316">
            <v>342924</v>
          </cell>
          <cell r="F316">
            <v>25897</v>
          </cell>
          <cell r="G316">
            <v>368821</v>
          </cell>
          <cell r="I316">
            <v>120200.09674213572</v>
          </cell>
          <cell r="J316">
            <v>0.8885692659672384</v>
          </cell>
          <cell r="K316">
            <v>25897</v>
          </cell>
          <cell r="L316">
            <v>146097.09674213571</v>
          </cell>
          <cell r="N316">
            <v>222723.90325786429</v>
          </cell>
          <cell r="P316">
            <v>0</v>
          </cell>
          <cell r="Q316">
            <v>120200.09674213572</v>
          </cell>
          <cell r="R316">
            <v>25897</v>
          </cell>
          <cell r="S316">
            <v>146097.09674213571</v>
          </cell>
          <cell r="V316">
            <v>0</v>
          </cell>
          <cell r="W316">
            <v>307</v>
          </cell>
          <cell r="X316">
            <v>29</v>
          </cell>
          <cell r="Y316">
            <v>342924</v>
          </cell>
          <cell r="Z316">
            <v>0</v>
          </cell>
          <cell r="AA316">
            <v>342924</v>
          </cell>
          <cell r="AB316">
            <v>25897</v>
          </cell>
          <cell r="AC316">
            <v>368821</v>
          </cell>
          <cell r="AD316">
            <v>0</v>
          </cell>
          <cell r="AE316">
            <v>0</v>
          </cell>
          <cell r="AF316">
            <v>0</v>
          </cell>
          <cell r="AG316">
            <v>368821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342924</v>
          </cell>
          <cell r="AM316">
            <v>226418</v>
          </cell>
          <cell r="AN316">
            <v>116506</v>
          </cell>
          <cell r="AO316">
            <v>17199.75</v>
          </cell>
          <cell r="AP316">
            <v>0</v>
          </cell>
          <cell r="AQ316">
            <v>0</v>
          </cell>
          <cell r="AR316">
            <v>1568</v>
          </cell>
          <cell r="AS316">
            <v>0</v>
          </cell>
          <cell r="AT316">
            <v>0</v>
          </cell>
          <cell r="AU316">
            <v>135273.75</v>
          </cell>
          <cell r="AV316">
            <v>120200.09674213572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116506</v>
          </cell>
          <cell r="BK316">
            <v>116506</v>
          </cell>
          <cell r="BL316">
            <v>0</v>
          </cell>
          <cell r="BN316">
            <v>0</v>
          </cell>
          <cell r="BO316">
            <v>0</v>
          </cell>
          <cell r="BU316">
            <v>0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21</v>
          </cell>
          <cell r="E317">
            <v>393115</v>
          </cell>
          <cell r="F317">
            <v>18753</v>
          </cell>
          <cell r="G317">
            <v>411868</v>
          </cell>
          <cell r="I317">
            <v>53508.484672909166</v>
          </cell>
          <cell r="J317">
            <v>0.47799332409873835</v>
          </cell>
          <cell r="K317">
            <v>18753</v>
          </cell>
          <cell r="L317">
            <v>72261.484672909166</v>
          </cell>
          <cell r="N317">
            <v>339606.51532709086</v>
          </cell>
          <cell r="P317">
            <v>0</v>
          </cell>
          <cell r="Q317">
            <v>53508.484672909166</v>
          </cell>
          <cell r="R317">
            <v>18753</v>
          </cell>
          <cell r="S317">
            <v>72261.484672909166</v>
          </cell>
          <cell r="V317">
            <v>0</v>
          </cell>
          <cell r="W317">
            <v>308</v>
          </cell>
          <cell r="X317">
            <v>21</v>
          </cell>
          <cell r="Y317">
            <v>393115</v>
          </cell>
          <cell r="Z317">
            <v>0</v>
          </cell>
          <cell r="AA317">
            <v>393115</v>
          </cell>
          <cell r="AB317">
            <v>18753</v>
          </cell>
          <cell r="AC317">
            <v>411868</v>
          </cell>
          <cell r="AD317">
            <v>0</v>
          </cell>
          <cell r="AE317">
            <v>0</v>
          </cell>
          <cell r="AF317">
            <v>0</v>
          </cell>
          <cell r="AG317">
            <v>411868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393115</v>
          </cell>
          <cell r="AM317">
            <v>346395</v>
          </cell>
          <cell r="AN317">
            <v>46720</v>
          </cell>
          <cell r="AO317">
            <v>31607.25</v>
          </cell>
          <cell r="AP317">
            <v>0</v>
          </cell>
          <cell r="AQ317">
            <v>33616.75</v>
          </cell>
          <cell r="AR317">
            <v>0</v>
          </cell>
          <cell r="AS317">
            <v>0</v>
          </cell>
          <cell r="AT317">
            <v>0</v>
          </cell>
          <cell r="AU317">
            <v>111944</v>
          </cell>
          <cell r="AV317">
            <v>53508.484672909166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46720</v>
          </cell>
          <cell r="BK317">
            <v>46720</v>
          </cell>
          <cell r="BL317">
            <v>0</v>
          </cell>
          <cell r="BN317">
            <v>0</v>
          </cell>
          <cell r="BO317">
            <v>0</v>
          </cell>
          <cell r="BU317">
            <v>0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</v>
          </cell>
          <cell r="E318">
            <v>67905</v>
          </cell>
          <cell r="F318">
            <v>5358</v>
          </cell>
          <cell r="G318">
            <v>73263</v>
          </cell>
          <cell r="I318">
            <v>26979.462694118512</v>
          </cell>
          <cell r="J318">
            <v>0.72722883889373058</v>
          </cell>
          <cell r="K318">
            <v>5358</v>
          </cell>
          <cell r="L318">
            <v>32337.462694118512</v>
          </cell>
          <cell r="N318">
            <v>40925.537305881488</v>
          </cell>
          <cell r="P318">
            <v>0</v>
          </cell>
          <cell r="Q318">
            <v>26979.462694118512</v>
          </cell>
          <cell r="R318">
            <v>5358</v>
          </cell>
          <cell r="S318">
            <v>32337.462694118512</v>
          </cell>
          <cell r="V318">
            <v>0</v>
          </cell>
          <cell r="W318">
            <v>309</v>
          </cell>
          <cell r="X318">
            <v>6</v>
          </cell>
          <cell r="Y318">
            <v>67905</v>
          </cell>
          <cell r="Z318">
            <v>0</v>
          </cell>
          <cell r="AA318">
            <v>67905</v>
          </cell>
          <cell r="AB318">
            <v>5358</v>
          </cell>
          <cell r="AC318">
            <v>73263</v>
          </cell>
          <cell r="AD318">
            <v>0</v>
          </cell>
          <cell r="AE318">
            <v>0</v>
          </cell>
          <cell r="AF318">
            <v>0</v>
          </cell>
          <cell r="AG318">
            <v>73263</v>
          </cell>
          <cell r="AI318">
            <v>309</v>
          </cell>
          <cell r="AJ318">
            <v>309</v>
          </cell>
          <cell r="AK318" t="str">
            <v>WARE</v>
          </cell>
          <cell r="AL318">
            <v>67905</v>
          </cell>
          <cell r="AM318">
            <v>42348</v>
          </cell>
          <cell r="AN318">
            <v>25557</v>
          </cell>
          <cell r="AO318">
            <v>6623</v>
          </cell>
          <cell r="AP318">
            <v>1148.25</v>
          </cell>
          <cell r="AQ318">
            <v>0</v>
          </cell>
          <cell r="AR318">
            <v>2577.75</v>
          </cell>
          <cell r="AS318">
            <v>1193</v>
          </cell>
          <cell r="AT318">
            <v>0</v>
          </cell>
          <cell r="AU318">
            <v>37099</v>
          </cell>
          <cell r="AV318">
            <v>26979.462694118512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25557</v>
          </cell>
          <cell r="BK318">
            <v>25557</v>
          </cell>
          <cell r="BL318">
            <v>0</v>
          </cell>
          <cell r="BN318">
            <v>0</v>
          </cell>
          <cell r="BO318">
            <v>0</v>
          </cell>
          <cell r="BU318">
            <v>0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62</v>
          </cell>
          <cell r="E319">
            <v>748070</v>
          </cell>
          <cell r="F319">
            <v>55366</v>
          </cell>
          <cell r="G319">
            <v>803436</v>
          </cell>
          <cell r="I319">
            <v>198028.82481624969</v>
          </cell>
          <cell r="J319">
            <v>0.65902626341988069</v>
          </cell>
          <cell r="K319">
            <v>55366</v>
          </cell>
          <cell r="L319">
            <v>253394.82481624969</v>
          </cell>
          <cell r="N319">
            <v>550041.17518375034</v>
          </cell>
          <cell r="P319">
            <v>0</v>
          </cell>
          <cell r="Q319">
            <v>198028.82481624969</v>
          </cell>
          <cell r="R319">
            <v>55366</v>
          </cell>
          <cell r="S319">
            <v>253394.82481624969</v>
          </cell>
          <cell r="V319">
            <v>0</v>
          </cell>
          <cell r="W319">
            <v>310</v>
          </cell>
          <cell r="X319">
            <v>62</v>
          </cell>
          <cell r="Y319">
            <v>748070</v>
          </cell>
          <cell r="Z319">
            <v>0</v>
          </cell>
          <cell r="AA319">
            <v>748070</v>
          </cell>
          <cell r="AB319">
            <v>55366</v>
          </cell>
          <cell r="AC319">
            <v>803436</v>
          </cell>
          <cell r="AD319">
            <v>0</v>
          </cell>
          <cell r="AE319">
            <v>0</v>
          </cell>
          <cell r="AF319">
            <v>0</v>
          </cell>
          <cell r="AG319">
            <v>803436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748070</v>
          </cell>
          <cell r="AM319">
            <v>552498</v>
          </cell>
          <cell r="AN319">
            <v>195572</v>
          </cell>
          <cell r="AO319">
            <v>11439</v>
          </cell>
          <cell r="AP319">
            <v>27484</v>
          </cell>
          <cell r="AQ319">
            <v>56952.25</v>
          </cell>
          <cell r="AR319">
            <v>9039.75</v>
          </cell>
          <cell r="AS319">
            <v>0</v>
          </cell>
          <cell r="AT319">
            <v>0</v>
          </cell>
          <cell r="AU319">
            <v>300487</v>
          </cell>
          <cell r="AV319">
            <v>198028.82481624969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195572</v>
          </cell>
          <cell r="BK319">
            <v>195572</v>
          </cell>
          <cell r="BL319">
            <v>0</v>
          </cell>
          <cell r="BN319">
            <v>0</v>
          </cell>
          <cell r="BO319">
            <v>0</v>
          </cell>
          <cell r="BU319">
            <v>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0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0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0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10</v>
          </cell>
          <cell r="E323">
            <v>177285</v>
          </cell>
          <cell r="F323">
            <v>8930</v>
          </cell>
          <cell r="G323">
            <v>186215</v>
          </cell>
          <cell r="I323">
            <v>2068.7779383093848</v>
          </cell>
          <cell r="J323">
            <v>5.3063956454397924E-2</v>
          </cell>
          <cell r="K323">
            <v>8930</v>
          </cell>
          <cell r="L323">
            <v>10998.777938309384</v>
          </cell>
          <cell r="N323">
            <v>175216.22206169061</v>
          </cell>
          <cell r="P323">
            <v>0</v>
          </cell>
          <cell r="Q323">
            <v>2068.7779383093848</v>
          </cell>
          <cell r="R323">
            <v>8930</v>
          </cell>
          <cell r="S323">
            <v>10998.777938309384</v>
          </cell>
          <cell r="V323">
            <v>0</v>
          </cell>
          <cell r="W323">
            <v>314</v>
          </cell>
          <cell r="X323">
            <v>10</v>
          </cell>
          <cell r="Y323">
            <v>177285</v>
          </cell>
          <cell r="Z323">
            <v>0</v>
          </cell>
          <cell r="AA323">
            <v>177285</v>
          </cell>
          <cell r="AB323">
            <v>8930</v>
          </cell>
          <cell r="AC323">
            <v>186215</v>
          </cell>
          <cell r="AD323">
            <v>0</v>
          </cell>
          <cell r="AE323">
            <v>0</v>
          </cell>
          <cell r="AF323">
            <v>0</v>
          </cell>
          <cell r="AG323">
            <v>186215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177285</v>
          </cell>
          <cell r="AM323">
            <v>222812</v>
          </cell>
          <cell r="AN323">
            <v>0</v>
          </cell>
          <cell r="AO323">
            <v>9632.25</v>
          </cell>
          <cell r="AP323">
            <v>4727.75</v>
          </cell>
          <cell r="AQ323">
            <v>0</v>
          </cell>
          <cell r="AR323">
            <v>20073.25</v>
          </cell>
          <cell r="AS323">
            <v>4553.25</v>
          </cell>
          <cell r="AT323">
            <v>0</v>
          </cell>
          <cell r="AU323">
            <v>38986.5</v>
          </cell>
          <cell r="AV323">
            <v>2068.7779383093848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0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833.86855049299868</v>
          </cell>
          <cell r="J324">
            <v>0.16218390557094209</v>
          </cell>
          <cell r="K324">
            <v>0</v>
          </cell>
          <cell r="L324">
            <v>833.86855049299868</v>
          </cell>
          <cell r="N324">
            <v>-833.86855049299868</v>
          </cell>
          <cell r="P324">
            <v>0</v>
          </cell>
          <cell r="Q324">
            <v>833.86855049299868</v>
          </cell>
          <cell r="R324">
            <v>0</v>
          </cell>
          <cell r="S324">
            <v>833.86855049299868</v>
          </cell>
          <cell r="V324">
            <v>0</v>
          </cell>
          <cell r="W324">
            <v>315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0</v>
          </cell>
          <cell r="AM324">
            <v>15530</v>
          </cell>
          <cell r="AN324">
            <v>0</v>
          </cell>
          <cell r="AO324">
            <v>3882.5</v>
          </cell>
          <cell r="AP324">
            <v>0</v>
          </cell>
          <cell r="AQ324">
            <v>0</v>
          </cell>
          <cell r="AR324">
            <v>0</v>
          </cell>
          <cell r="AS324">
            <v>1259</v>
          </cell>
          <cell r="AT324">
            <v>0</v>
          </cell>
          <cell r="AU324">
            <v>5141.5</v>
          </cell>
          <cell r="AV324">
            <v>833.86855049299868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0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7</v>
          </cell>
          <cell r="E325">
            <v>79148</v>
          </cell>
          <cell r="F325">
            <v>6251</v>
          </cell>
          <cell r="G325">
            <v>85399</v>
          </cell>
          <cell r="I325">
            <v>0</v>
          </cell>
          <cell r="J325">
            <v>0</v>
          </cell>
          <cell r="K325">
            <v>6251</v>
          </cell>
          <cell r="L325">
            <v>6251</v>
          </cell>
          <cell r="N325">
            <v>79148</v>
          </cell>
          <cell r="P325">
            <v>0</v>
          </cell>
          <cell r="Q325">
            <v>0</v>
          </cell>
          <cell r="R325">
            <v>6251</v>
          </cell>
          <cell r="S325">
            <v>6251</v>
          </cell>
          <cell r="V325">
            <v>0</v>
          </cell>
          <cell r="W325">
            <v>316</v>
          </cell>
          <cell r="X325">
            <v>7</v>
          </cell>
          <cell r="Y325">
            <v>79148</v>
          </cell>
          <cell r="Z325">
            <v>0</v>
          </cell>
          <cell r="AA325">
            <v>79148</v>
          </cell>
          <cell r="AB325">
            <v>6251</v>
          </cell>
          <cell r="AC325">
            <v>85399</v>
          </cell>
          <cell r="AD325">
            <v>0</v>
          </cell>
          <cell r="AE325">
            <v>0</v>
          </cell>
          <cell r="AF325">
            <v>0</v>
          </cell>
          <cell r="AG325">
            <v>85399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79148</v>
          </cell>
          <cell r="AM325">
            <v>101951</v>
          </cell>
          <cell r="AN325">
            <v>0</v>
          </cell>
          <cell r="AO325">
            <v>0</v>
          </cell>
          <cell r="AP325">
            <v>1775</v>
          </cell>
          <cell r="AQ325">
            <v>0</v>
          </cell>
          <cell r="AR325">
            <v>0</v>
          </cell>
          <cell r="AS325">
            <v>5310.25</v>
          </cell>
          <cell r="AT325">
            <v>0</v>
          </cell>
          <cell r="AU325">
            <v>7085.25</v>
          </cell>
          <cell r="AV325">
            <v>0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U325">
            <v>0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I326">
            <v>20.67220810945296</v>
          </cell>
          <cell r="J326">
            <v>2.0976365407867032E-2</v>
          </cell>
          <cell r="K326">
            <v>0</v>
          </cell>
          <cell r="L326">
            <v>20.67220810945296</v>
          </cell>
          <cell r="N326">
            <v>-20.67220810945296</v>
          </cell>
          <cell r="P326">
            <v>0</v>
          </cell>
          <cell r="Q326">
            <v>20.67220810945296</v>
          </cell>
          <cell r="R326">
            <v>0</v>
          </cell>
          <cell r="S326">
            <v>20.67220810945296</v>
          </cell>
          <cell r="V326">
            <v>0</v>
          </cell>
          <cell r="W326">
            <v>317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0</v>
          </cell>
          <cell r="AM326">
            <v>16185</v>
          </cell>
          <cell r="AN326">
            <v>0</v>
          </cell>
          <cell r="AO326">
            <v>96.25</v>
          </cell>
          <cell r="AP326">
            <v>453.25</v>
          </cell>
          <cell r="AQ326">
            <v>0</v>
          </cell>
          <cell r="AR326">
            <v>210</v>
          </cell>
          <cell r="AS326">
            <v>226</v>
          </cell>
          <cell r="AT326">
            <v>0</v>
          </cell>
          <cell r="AU326">
            <v>985.5</v>
          </cell>
          <cell r="AV326">
            <v>20.67220810945296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0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0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0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</v>
          </cell>
          <cell r="E330">
            <v>56720</v>
          </cell>
          <cell r="F330">
            <v>3572</v>
          </cell>
          <cell r="G330">
            <v>60292</v>
          </cell>
          <cell r="I330">
            <v>189.91584437177954</v>
          </cell>
          <cell r="J330">
            <v>0.12480094915181833</v>
          </cell>
          <cell r="K330">
            <v>3572</v>
          </cell>
          <cell r="L330">
            <v>3761.9158443717797</v>
          </cell>
          <cell r="N330">
            <v>56530.084155628218</v>
          </cell>
          <cell r="P330">
            <v>0</v>
          </cell>
          <cell r="Q330">
            <v>189.91584437177954</v>
          </cell>
          <cell r="R330">
            <v>3572</v>
          </cell>
          <cell r="S330">
            <v>3761.9158443717797</v>
          </cell>
          <cell r="V330">
            <v>0</v>
          </cell>
          <cell r="W330">
            <v>321</v>
          </cell>
          <cell r="X330">
            <v>4</v>
          </cell>
          <cell r="Y330">
            <v>56720</v>
          </cell>
          <cell r="Z330">
            <v>0</v>
          </cell>
          <cell r="AA330">
            <v>56720</v>
          </cell>
          <cell r="AB330">
            <v>3572</v>
          </cell>
          <cell r="AC330">
            <v>60292</v>
          </cell>
          <cell r="AD330">
            <v>0</v>
          </cell>
          <cell r="AE330">
            <v>0</v>
          </cell>
          <cell r="AF330">
            <v>0</v>
          </cell>
          <cell r="AG330">
            <v>60292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56720</v>
          </cell>
          <cell r="AM330">
            <v>81057</v>
          </cell>
          <cell r="AN330">
            <v>0</v>
          </cell>
          <cell r="AO330">
            <v>884.25</v>
          </cell>
          <cell r="AP330">
            <v>54.75</v>
          </cell>
          <cell r="AQ330">
            <v>0</v>
          </cell>
          <cell r="AR330">
            <v>582.75</v>
          </cell>
          <cell r="AS330">
            <v>0</v>
          </cell>
          <cell r="AT330">
            <v>0</v>
          </cell>
          <cell r="AU330">
            <v>1521.75</v>
          </cell>
          <cell r="AV330">
            <v>189.91584437177954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N330">
            <v>0</v>
          </cell>
          <cell r="BO330">
            <v>0</v>
          </cell>
          <cell r="BU330">
            <v>0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13</v>
          </cell>
          <cell r="E331">
            <v>180256</v>
          </cell>
          <cell r="F331">
            <v>11609</v>
          </cell>
          <cell r="G331">
            <v>191865</v>
          </cell>
          <cell r="I331">
            <v>1374.352827972878</v>
          </cell>
          <cell r="J331">
            <v>2.8105805875813596E-2</v>
          </cell>
          <cell r="K331">
            <v>11609</v>
          </cell>
          <cell r="L331">
            <v>12983.352827972878</v>
          </cell>
          <cell r="N331">
            <v>178881.64717202712</v>
          </cell>
          <cell r="P331">
            <v>0</v>
          </cell>
          <cell r="Q331">
            <v>1374.352827972878</v>
          </cell>
          <cell r="R331">
            <v>11609</v>
          </cell>
          <cell r="S331">
            <v>12983.352827972878</v>
          </cell>
          <cell r="V331">
            <v>0</v>
          </cell>
          <cell r="W331">
            <v>322</v>
          </cell>
          <cell r="X331">
            <v>13</v>
          </cell>
          <cell r="Y331">
            <v>180256</v>
          </cell>
          <cell r="Z331">
            <v>0</v>
          </cell>
          <cell r="AA331">
            <v>180256</v>
          </cell>
          <cell r="AB331">
            <v>11609</v>
          </cell>
          <cell r="AC331">
            <v>191865</v>
          </cell>
          <cell r="AD331">
            <v>0</v>
          </cell>
          <cell r="AE331">
            <v>0</v>
          </cell>
          <cell r="AF331">
            <v>0</v>
          </cell>
          <cell r="AG331">
            <v>191865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180256</v>
          </cell>
          <cell r="AM331">
            <v>318916</v>
          </cell>
          <cell r="AN331">
            <v>0</v>
          </cell>
          <cell r="AO331">
            <v>6399</v>
          </cell>
          <cell r="AP331">
            <v>15541</v>
          </cell>
          <cell r="AQ331">
            <v>10716</v>
          </cell>
          <cell r="AR331">
            <v>0</v>
          </cell>
          <cell r="AS331">
            <v>16243.25</v>
          </cell>
          <cell r="AT331">
            <v>0</v>
          </cell>
          <cell r="AU331">
            <v>48899.25</v>
          </cell>
          <cell r="AV331">
            <v>1374.352827972878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0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30963</v>
          </cell>
          <cell r="F332">
            <v>2679</v>
          </cell>
          <cell r="G332">
            <v>33642</v>
          </cell>
          <cell r="I332">
            <v>20653.449739270014</v>
          </cell>
          <cell r="J332">
            <v>0.99610305360791995</v>
          </cell>
          <cell r="K332">
            <v>2679</v>
          </cell>
          <cell r="L332">
            <v>23332.449739270014</v>
          </cell>
          <cell r="N332">
            <v>10309.550260729986</v>
          </cell>
          <cell r="P332">
            <v>0</v>
          </cell>
          <cell r="Q332">
            <v>20653.449739270014</v>
          </cell>
          <cell r="R332">
            <v>2679</v>
          </cell>
          <cell r="S332">
            <v>23332.449739270014</v>
          </cell>
          <cell r="V332">
            <v>0</v>
          </cell>
          <cell r="W332">
            <v>323</v>
          </cell>
          <cell r="X332">
            <v>3</v>
          </cell>
          <cell r="Y332">
            <v>30963</v>
          </cell>
          <cell r="Z332">
            <v>0</v>
          </cell>
          <cell r="AA332">
            <v>30963</v>
          </cell>
          <cell r="AB332">
            <v>2679</v>
          </cell>
          <cell r="AC332">
            <v>33642</v>
          </cell>
          <cell r="AD332">
            <v>0</v>
          </cell>
          <cell r="AE332">
            <v>0</v>
          </cell>
          <cell r="AF332">
            <v>0</v>
          </cell>
          <cell r="AG332">
            <v>33642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30963</v>
          </cell>
          <cell r="AM332">
            <v>10311</v>
          </cell>
          <cell r="AN332">
            <v>20652</v>
          </cell>
          <cell r="AO332">
            <v>6.75</v>
          </cell>
          <cell r="AP332">
            <v>75.5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20734.25</v>
          </cell>
          <cell r="AV332">
            <v>20653.449739270014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20652</v>
          </cell>
          <cell r="BK332">
            <v>20652</v>
          </cell>
          <cell r="BL332">
            <v>0</v>
          </cell>
          <cell r="BN332">
            <v>0</v>
          </cell>
          <cell r="BO332">
            <v>0</v>
          </cell>
          <cell r="BU332">
            <v>0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0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</v>
          </cell>
          <cell r="E334">
            <v>181568</v>
          </cell>
          <cell r="F334">
            <v>14288</v>
          </cell>
          <cell r="G334">
            <v>195856</v>
          </cell>
          <cell r="I334">
            <v>19404</v>
          </cell>
          <cell r="J334">
            <v>0.56623016596753606</v>
          </cell>
          <cell r="K334">
            <v>14288</v>
          </cell>
          <cell r="L334">
            <v>33692</v>
          </cell>
          <cell r="N334">
            <v>162164</v>
          </cell>
          <cell r="P334">
            <v>0</v>
          </cell>
          <cell r="Q334">
            <v>19404</v>
          </cell>
          <cell r="R334">
            <v>14288</v>
          </cell>
          <cell r="S334">
            <v>33692</v>
          </cell>
          <cell r="V334">
            <v>0</v>
          </cell>
          <cell r="W334">
            <v>325</v>
          </cell>
          <cell r="X334">
            <v>16</v>
          </cell>
          <cell r="Y334">
            <v>181568</v>
          </cell>
          <cell r="Z334">
            <v>0</v>
          </cell>
          <cell r="AA334">
            <v>181568</v>
          </cell>
          <cell r="AB334">
            <v>14288</v>
          </cell>
          <cell r="AC334">
            <v>195856</v>
          </cell>
          <cell r="AD334">
            <v>0</v>
          </cell>
          <cell r="AE334">
            <v>0</v>
          </cell>
          <cell r="AF334">
            <v>0</v>
          </cell>
          <cell r="AG334">
            <v>195856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181568</v>
          </cell>
          <cell r="AM334">
            <v>162164</v>
          </cell>
          <cell r="AN334">
            <v>19404</v>
          </cell>
          <cell r="AO334">
            <v>0</v>
          </cell>
          <cell r="AP334">
            <v>12762</v>
          </cell>
          <cell r="AQ334">
            <v>1242.5</v>
          </cell>
          <cell r="AR334">
            <v>0</v>
          </cell>
          <cell r="AS334">
            <v>860.25</v>
          </cell>
          <cell r="AT334">
            <v>0</v>
          </cell>
          <cell r="AU334">
            <v>34268.75</v>
          </cell>
          <cell r="AV334">
            <v>19404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19404</v>
          </cell>
          <cell r="BK334">
            <v>19404</v>
          </cell>
          <cell r="BL334">
            <v>0</v>
          </cell>
          <cell r="BN334">
            <v>0</v>
          </cell>
          <cell r="BO334">
            <v>0</v>
          </cell>
          <cell r="BU334">
            <v>0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12</v>
          </cell>
          <cell r="E335">
            <v>154846</v>
          </cell>
          <cell r="F335">
            <v>10716</v>
          </cell>
          <cell r="G335">
            <v>165562</v>
          </cell>
          <cell r="I335">
            <v>44839</v>
          </cell>
          <cell r="J335">
            <v>0.8147175725090281</v>
          </cell>
          <cell r="K335">
            <v>10716</v>
          </cell>
          <cell r="L335">
            <v>55555</v>
          </cell>
          <cell r="N335">
            <v>110007</v>
          </cell>
          <cell r="P335">
            <v>0</v>
          </cell>
          <cell r="Q335">
            <v>44839</v>
          </cell>
          <cell r="R335">
            <v>10716</v>
          </cell>
          <cell r="S335">
            <v>55555</v>
          </cell>
          <cell r="V335">
            <v>0</v>
          </cell>
          <cell r="W335">
            <v>326</v>
          </cell>
          <cell r="X335">
            <v>12</v>
          </cell>
          <cell r="Y335">
            <v>154846</v>
          </cell>
          <cell r="Z335">
            <v>0</v>
          </cell>
          <cell r="AA335">
            <v>154846</v>
          </cell>
          <cell r="AB335">
            <v>10716</v>
          </cell>
          <cell r="AC335">
            <v>165562</v>
          </cell>
          <cell r="AD335">
            <v>0</v>
          </cell>
          <cell r="AE335">
            <v>0</v>
          </cell>
          <cell r="AF335">
            <v>0</v>
          </cell>
          <cell r="AG335">
            <v>165562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154846</v>
          </cell>
          <cell r="AM335">
            <v>110007</v>
          </cell>
          <cell r="AN335">
            <v>44839</v>
          </cell>
          <cell r="AO335">
            <v>0</v>
          </cell>
          <cell r="AP335">
            <v>3358.75</v>
          </cell>
          <cell r="AQ335">
            <v>5129</v>
          </cell>
          <cell r="AR335">
            <v>1709.5</v>
          </cell>
          <cell r="AS335">
            <v>0</v>
          </cell>
          <cell r="AT335">
            <v>0</v>
          </cell>
          <cell r="AU335">
            <v>55036.25</v>
          </cell>
          <cell r="AV335">
            <v>44839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44839</v>
          </cell>
          <cell r="BK335">
            <v>44839</v>
          </cell>
          <cell r="BL335">
            <v>0</v>
          </cell>
          <cell r="BN335">
            <v>0</v>
          </cell>
          <cell r="BO335">
            <v>0</v>
          </cell>
          <cell r="BU335">
            <v>0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84174</v>
          </cell>
          <cell r="F336">
            <v>5358</v>
          </cell>
          <cell r="G336">
            <v>89532</v>
          </cell>
          <cell r="I336">
            <v>882.9449094853104</v>
          </cell>
          <cell r="J336">
            <v>4.6836851682110728E-2</v>
          </cell>
          <cell r="K336">
            <v>5358</v>
          </cell>
          <cell r="L336">
            <v>6240.9449094853107</v>
          </cell>
          <cell r="N336">
            <v>83291.055090514696</v>
          </cell>
          <cell r="P336">
            <v>0</v>
          </cell>
          <cell r="Q336">
            <v>882.9449094853104</v>
          </cell>
          <cell r="R336">
            <v>5358</v>
          </cell>
          <cell r="S336">
            <v>6240.9449094853107</v>
          </cell>
          <cell r="V336">
            <v>0</v>
          </cell>
          <cell r="W336">
            <v>327</v>
          </cell>
          <cell r="X336">
            <v>6</v>
          </cell>
          <cell r="Y336">
            <v>84174</v>
          </cell>
          <cell r="Z336">
            <v>0</v>
          </cell>
          <cell r="AA336">
            <v>84174</v>
          </cell>
          <cell r="AB336">
            <v>5358</v>
          </cell>
          <cell r="AC336">
            <v>89532</v>
          </cell>
          <cell r="AD336">
            <v>0</v>
          </cell>
          <cell r="AE336">
            <v>0</v>
          </cell>
          <cell r="AF336">
            <v>0</v>
          </cell>
          <cell r="AG336">
            <v>89532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84174</v>
          </cell>
          <cell r="AM336">
            <v>85170</v>
          </cell>
          <cell r="AN336">
            <v>0</v>
          </cell>
          <cell r="AO336">
            <v>4111</v>
          </cell>
          <cell r="AP336">
            <v>4641.75</v>
          </cell>
          <cell r="AQ336">
            <v>995.75</v>
          </cell>
          <cell r="AR336">
            <v>2414.25</v>
          </cell>
          <cell r="AS336">
            <v>6688.75</v>
          </cell>
          <cell r="AT336">
            <v>0</v>
          </cell>
          <cell r="AU336">
            <v>18851.5</v>
          </cell>
          <cell r="AV336">
            <v>882.9449094853104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N336">
            <v>0</v>
          </cell>
          <cell r="BO336">
            <v>0</v>
          </cell>
          <cell r="BU336">
            <v>0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0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0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6</v>
          </cell>
          <cell r="E340">
            <v>65514</v>
          </cell>
          <cell r="F340">
            <v>5358</v>
          </cell>
          <cell r="G340">
            <v>70872</v>
          </cell>
          <cell r="I340">
            <v>926.27600544460529</v>
          </cell>
          <cell r="J340">
            <v>4.4525543145643366E-2</v>
          </cell>
          <cell r="K340">
            <v>5358</v>
          </cell>
          <cell r="L340">
            <v>6284.2760054446053</v>
          </cell>
          <cell r="N340">
            <v>64587.723994555396</v>
          </cell>
          <cell r="P340">
            <v>0</v>
          </cell>
          <cell r="Q340">
            <v>926.27600544460529</v>
          </cell>
          <cell r="R340">
            <v>5358</v>
          </cell>
          <cell r="S340">
            <v>6284.2760054446053</v>
          </cell>
          <cell r="V340">
            <v>0</v>
          </cell>
          <cell r="W340">
            <v>331</v>
          </cell>
          <cell r="X340">
            <v>6</v>
          </cell>
          <cell r="Y340">
            <v>65514</v>
          </cell>
          <cell r="Z340">
            <v>0</v>
          </cell>
          <cell r="AA340">
            <v>65514</v>
          </cell>
          <cell r="AB340">
            <v>5358</v>
          </cell>
          <cell r="AC340">
            <v>70872</v>
          </cell>
          <cell r="AD340">
            <v>0</v>
          </cell>
          <cell r="AE340">
            <v>0</v>
          </cell>
          <cell r="AF340">
            <v>0</v>
          </cell>
          <cell r="AG340">
            <v>70872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65514</v>
          </cell>
          <cell r="AM340">
            <v>92173</v>
          </cell>
          <cell r="AN340">
            <v>0</v>
          </cell>
          <cell r="AO340">
            <v>4312.75</v>
          </cell>
          <cell r="AP340">
            <v>3739.25</v>
          </cell>
          <cell r="AQ340">
            <v>0</v>
          </cell>
          <cell r="AR340">
            <v>0</v>
          </cell>
          <cell r="AS340">
            <v>12751.25</v>
          </cell>
          <cell r="AT340">
            <v>0</v>
          </cell>
          <cell r="AU340">
            <v>20803.25</v>
          </cell>
          <cell r="AV340">
            <v>926.27600544460529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N340">
            <v>0</v>
          </cell>
          <cell r="BO340">
            <v>0</v>
          </cell>
          <cell r="BU340">
            <v>0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79</v>
          </cell>
          <cell r="E341">
            <v>997566</v>
          </cell>
          <cell r="F341">
            <v>70547</v>
          </cell>
          <cell r="G341">
            <v>1068113</v>
          </cell>
          <cell r="I341">
            <v>157794.11952350449</v>
          </cell>
          <cell r="J341">
            <v>0.56984209413399911</v>
          </cell>
          <cell r="K341">
            <v>70547</v>
          </cell>
          <cell r="L341">
            <v>228341.11952350449</v>
          </cell>
          <cell r="N341">
            <v>839771.88047649548</v>
          </cell>
          <cell r="P341">
            <v>0</v>
          </cell>
          <cell r="Q341">
            <v>157794.11952350449</v>
          </cell>
          <cell r="R341">
            <v>70547</v>
          </cell>
          <cell r="S341">
            <v>228341.11952350449</v>
          </cell>
          <cell r="V341">
            <v>0</v>
          </cell>
          <cell r="W341">
            <v>332</v>
          </cell>
          <cell r="X341">
            <v>79</v>
          </cell>
          <cell r="Y341">
            <v>997566</v>
          </cell>
          <cell r="Z341">
            <v>0</v>
          </cell>
          <cell r="AA341">
            <v>997566</v>
          </cell>
          <cell r="AB341">
            <v>70547</v>
          </cell>
          <cell r="AC341">
            <v>1068113</v>
          </cell>
          <cell r="AD341">
            <v>0</v>
          </cell>
          <cell r="AE341">
            <v>0</v>
          </cell>
          <cell r="AF341">
            <v>0</v>
          </cell>
          <cell r="AG341">
            <v>1068113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997566</v>
          </cell>
          <cell r="AM341">
            <v>857168</v>
          </cell>
          <cell r="AN341">
            <v>140398</v>
          </cell>
          <cell r="AO341">
            <v>80996.5</v>
          </cell>
          <cell r="AP341">
            <v>0</v>
          </cell>
          <cell r="AQ341">
            <v>0</v>
          </cell>
          <cell r="AR341">
            <v>14763.25</v>
          </cell>
          <cell r="AS341">
            <v>40750.75</v>
          </cell>
          <cell r="AT341">
            <v>0</v>
          </cell>
          <cell r="AU341">
            <v>276908.5</v>
          </cell>
          <cell r="AV341">
            <v>157794.11952350449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140398</v>
          </cell>
          <cell r="BK341">
            <v>140398</v>
          </cell>
          <cell r="BL341">
            <v>0</v>
          </cell>
          <cell r="BN341">
            <v>0</v>
          </cell>
          <cell r="BO341">
            <v>0</v>
          </cell>
          <cell r="BU341">
            <v>0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0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0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237.75</v>
          </cell>
          <cell r="AQ344">
            <v>119</v>
          </cell>
          <cell r="AR344">
            <v>3128.25</v>
          </cell>
          <cell r="AS344">
            <v>0</v>
          </cell>
          <cell r="AT344">
            <v>0</v>
          </cell>
          <cell r="AU344">
            <v>3485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0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168</v>
          </cell>
          <cell r="E345">
            <v>1667426</v>
          </cell>
          <cell r="F345">
            <v>150024</v>
          </cell>
          <cell r="G345">
            <v>1817450</v>
          </cell>
          <cell r="I345">
            <v>515184.80890516425</v>
          </cell>
          <cell r="J345">
            <v>0.7782256685414134</v>
          </cell>
          <cell r="K345">
            <v>150024</v>
          </cell>
          <cell r="L345">
            <v>665208.80890516425</v>
          </cell>
          <cell r="N345">
            <v>1152241.1910948358</v>
          </cell>
          <cell r="P345">
            <v>0</v>
          </cell>
          <cell r="Q345">
            <v>515184.80890516425</v>
          </cell>
          <cell r="R345">
            <v>150024</v>
          </cell>
          <cell r="S345">
            <v>665208.80890516425</v>
          </cell>
          <cell r="V345">
            <v>0</v>
          </cell>
          <cell r="W345">
            <v>336</v>
          </cell>
          <cell r="X345">
            <v>168</v>
          </cell>
          <cell r="Y345">
            <v>1667426</v>
          </cell>
          <cell r="Z345">
            <v>0</v>
          </cell>
          <cell r="AA345">
            <v>1667426</v>
          </cell>
          <cell r="AB345">
            <v>150024</v>
          </cell>
          <cell r="AC345">
            <v>1817450</v>
          </cell>
          <cell r="AD345">
            <v>0</v>
          </cell>
          <cell r="AE345">
            <v>0</v>
          </cell>
          <cell r="AF345">
            <v>0</v>
          </cell>
          <cell r="AG345">
            <v>1817450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1667426</v>
          </cell>
          <cell r="AM345">
            <v>1158030</v>
          </cell>
          <cell r="AN345">
            <v>509396</v>
          </cell>
          <cell r="AO345">
            <v>26952.75</v>
          </cell>
          <cell r="AP345">
            <v>43041.25</v>
          </cell>
          <cell r="AQ345">
            <v>36781.5</v>
          </cell>
          <cell r="AR345">
            <v>15679.5</v>
          </cell>
          <cell r="AS345">
            <v>30148.25</v>
          </cell>
          <cell r="AT345">
            <v>0</v>
          </cell>
          <cell r="AU345">
            <v>661999.25</v>
          </cell>
          <cell r="AV345">
            <v>515184.80890516425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509396</v>
          </cell>
          <cell r="BK345">
            <v>509396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0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I346">
            <v>86.125251448214414</v>
          </cell>
          <cell r="J346">
            <v>4.1361628742088805E-2</v>
          </cell>
          <cell r="K346">
            <v>0</v>
          </cell>
          <cell r="L346">
            <v>86.125251448214414</v>
          </cell>
          <cell r="N346">
            <v>-86.125251448214414</v>
          </cell>
          <cell r="P346">
            <v>0</v>
          </cell>
          <cell r="Q346">
            <v>86.125251448214414</v>
          </cell>
          <cell r="R346">
            <v>0</v>
          </cell>
          <cell r="S346">
            <v>86.125251448214414</v>
          </cell>
          <cell r="V346">
            <v>0</v>
          </cell>
          <cell r="W346">
            <v>337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0</v>
          </cell>
          <cell r="AM346">
            <v>18323</v>
          </cell>
          <cell r="AN346">
            <v>0</v>
          </cell>
          <cell r="AO346">
            <v>401</v>
          </cell>
          <cell r="AP346">
            <v>0</v>
          </cell>
          <cell r="AQ346">
            <v>1593</v>
          </cell>
          <cell r="AR346">
            <v>0</v>
          </cell>
          <cell r="AS346">
            <v>88.25</v>
          </cell>
          <cell r="AT346">
            <v>0</v>
          </cell>
          <cell r="AU346">
            <v>2082.25</v>
          </cell>
          <cell r="AV346">
            <v>86.125251448214414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N346">
            <v>0</v>
          </cell>
          <cell r="BO346">
            <v>0</v>
          </cell>
          <cell r="BU346">
            <v>0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0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0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</v>
          </cell>
          <cell r="E349">
            <v>207704</v>
          </cell>
          <cell r="F349">
            <v>13395</v>
          </cell>
          <cell r="G349">
            <v>221099</v>
          </cell>
          <cell r="I349">
            <v>155.60534831479137</v>
          </cell>
          <cell r="J349">
            <v>6.4993305967521748E-3</v>
          </cell>
          <cell r="K349">
            <v>13395</v>
          </cell>
          <cell r="L349">
            <v>13550.605348314792</v>
          </cell>
          <cell r="N349">
            <v>207548.3946516852</v>
          </cell>
          <cell r="P349">
            <v>0</v>
          </cell>
          <cell r="Q349">
            <v>155.60534831479137</v>
          </cell>
          <cell r="R349">
            <v>13395</v>
          </cell>
          <cell r="S349">
            <v>13550.605348314792</v>
          </cell>
          <cell r="V349">
            <v>0</v>
          </cell>
          <cell r="W349">
            <v>340</v>
          </cell>
          <cell r="X349">
            <v>15</v>
          </cell>
          <cell r="Y349">
            <v>207704</v>
          </cell>
          <cell r="Z349">
            <v>0</v>
          </cell>
          <cell r="AA349">
            <v>207704</v>
          </cell>
          <cell r="AB349">
            <v>13395</v>
          </cell>
          <cell r="AC349">
            <v>221099</v>
          </cell>
          <cell r="AD349">
            <v>0</v>
          </cell>
          <cell r="AE349">
            <v>0</v>
          </cell>
          <cell r="AF349">
            <v>0</v>
          </cell>
          <cell r="AG349">
            <v>221099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207704</v>
          </cell>
          <cell r="AM349">
            <v>218458</v>
          </cell>
          <cell r="AN349">
            <v>0</v>
          </cell>
          <cell r="AO349">
            <v>724.5</v>
          </cell>
          <cell r="AP349">
            <v>13058.75</v>
          </cell>
          <cell r="AQ349">
            <v>1749.25</v>
          </cell>
          <cell r="AR349">
            <v>8409.25</v>
          </cell>
          <cell r="AS349">
            <v>0</v>
          </cell>
          <cell r="AT349">
            <v>0</v>
          </cell>
          <cell r="AU349">
            <v>23941.75</v>
          </cell>
          <cell r="AV349">
            <v>155.60534831479137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N349">
            <v>0</v>
          </cell>
          <cell r="BO349">
            <v>0</v>
          </cell>
          <cell r="BU349">
            <v>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3</v>
          </cell>
          <cell r="E350">
            <v>41934</v>
          </cell>
          <cell r="F350">
            <v>2679</v>
          </cell>
          <cell r="G350">
            <v>44613</v>
          </cell>
          <cell r="I350">
            <v>41934</v>
          </cell>
          <cell r="J350">
            <v>0.75558798886456391</v>
          </cell>
          <cell r="K350">
            <v>2679</v>
          </cell>
          <cell r="L350">
            <v>44613</v>
          </cell>
          <cell r="N350">
            <v>0</v>
          </cell>
          <cell r="P350">
            <v>0</v>
          </cell>
          <cell r="Q350">
            <v>41934</v>
          </cell>
          <cell r="R350">
            <v>2679</v>
          </cell>
          <cell r="S350">
            <v>44613</v>
          </cell>
          <cell r="V350">
            <v>0</v>
          </cell>
          <cell r="W350">
            <v>341</v>
          </cell>
          <cell r="X350">
            <v>3</v>
          </cell>
          <cell r="Y350">
            <v>41934</v>
          </cell>
          <cell r="Z350">
            <v>0</v>
          </cell>
          <cell r="AA350">
            <v>41934</v>
          </cell>
          <cell r="AB350">
            <v>2679</v>
          </cell>
          <cell r="AC350">
            <v>44613</v>
          </cell>
          <cell r="AD350">
            <v>0</v>
          </cell>
          <cell r="AE350">
            <v>0</v>
          </cell>
          <cell r="AF350">
            <v>0</v>
          </cell>
          <cell r="AG350">
            <v>44613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41934</v>
          </cell>
          <cell r="AM350">
            <v>0</v>
          </cell>
          <cell r="AN350">
            <v>41934</v>
          </cell>
          <cell r="AO350">
            <v>0</v>
          </cell>
          <cell r="AP350">
            <v>10546.25</v>
          </cell>
          <cell r="AQ350">
            <v>0</v>
          </cell>
          <cell r="AR350">
            <v>3018.25</v>
          </cell>
          <cell r="AS350">
            <v>0</v>
          </cell>
          <cell r="AT350">
            <v>0</v>
          </cell>
          <cell r="AU350">
            <v>55498.5</v>
          </cell>
          <cell r="AV350">
            <v>41934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41934</v>
          </cell>
          <cell r="BK350">
            <v>41934</v>
          </cell>
          <cell r="BL350">
            <v>0</v>
          </cell>
          <cell r="BN350">
            <v>0</v>
          </cell>
          <cell r="BO350">
            <v>0</v>
          </cell>
          <cell r="BU350">
            <v>0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6</v>
          </cell>
          <cell r="E351">
            <v>80686</v>
          </cell>
          <cell r="F351">
            <v>5358</v>
          </cell>
          <cell r="G351">
            <v>86044</v>
          </cell>
          <cell r="I351">
            <v>0</v>
          </cell>
          <cell r="J351">
            <v>0</v>
          </cell>
          <cell r="K351">
            <v>5358</v>
          </cell>
          <cell r="L351">
            <v>5358</v>
          </cell>
          <cell r="N351">
            <v>80686</v>
          </cell>
          <cell r="P351">
            <v>0</v>
          </cell>
          <cell r="Q351">
            <v>0</v>
          </cell>
          <cell r="R351">
            <v>5358</v>
          </cell>
          <cell r="S351">
            <v>5358</v>
          </cell>
          <cell r="V351">
            <v>0</v>
          </cell>
          <cell r="W351">
            <v>342</v>
          </cell>
          <cell r="X351">
            <v>6</v>
          </cell>
          <cell r="Y351">
            <v>80686</v>
          </cell>
          <cell r="Z351">
            <v>0</v>
          </cell>
          <cell r="AA351">
            <v>80686</v>
          </cell>
          <cell r="AB351">
            <v>5358</v>
          </cell>
          <cell r="AC351">
            <v>86044</v>
          </cell>
          <cell r="AD351">
            <v>0</v>
          </cell>
          <cell r="AE351">
            <v>0</v>
          </cell>
          <cell r="AF351">
            <v>0</v>
          </cell>
          <cell r="AG351">
            <v>86044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80686</v>
          </cell>
          <cell r="AM351">
            <v>111211</v>
          </cell>
          <cell r="AN351">
            <v>0</v>
          </cell>
          <cell r="AO351">
            <v>0</v>
          </cell>
          <cell r="AP351">
            <v>4358.25</v>
          </cell>
          <cell r="AQ351">
            <v>0</v>
          </cell>
          <cell r="AR351">
            <v>11594.75</v>
          </cell>
          <cell r="AS351">
            <v>2042.5</v>
          </cell>
          <cell r="AT351">
            <v>0</v>
          </cell>
          <cell r="AU351">
            <v>17995.5</v>
          </cell>
          <cell r="AV351">
            <v>0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U351">
            <v>0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</v>
          </cell>
          <cell r="E352">
            <v>513744</v>
          </cell>
          <cell r="F352">
            <v>42864</v>
          </cell>
          <cell r="G352">
            <v>556608</v>
          </cell>
          <cell r="I352">
            <v>63227.790013683443</v>
          </cell>
          <cell r="J352">
            <v>0.45621282508416527</v>
          </cell>
          <cell r="K352">
            <v>42864</v>
          </cell>
          <cell r="L352">
            <v>106091.79001368344</v>
          </cell>
          <cell r="N352">
            <v>450516.20998631656</v>
          </cell>
          <cell r="P352">
            <v>0</v>
          </cell>
          <cell r="Q352">
            <v>63227.790013683443</v>
          </cell>
          <cell r="R352">
            <v>42864</v>
          </cell>
          <cell r="S352">
            <v>106091.79001368344</v>
          </cell>
          <cell r="V352">
            <v>0</v>
          </cell>
          <cell r="W352">
            <v>343</v>
          </cell>
          <cell r="X352">
            <v>48</v>
          </cell>
          <cell r="Y352">
            <v>513744</v>
          </cell>
          <cell r="Z352">
            <v>0</v>
          </cell>
          <cell r="AA352">
            <v>513744</v>
          </cell>
          <cell r="AB352">
            <v>42864</v>
          </cell>
          <cell r="AC352">
            <v>556608</v>
          </cell>
          <cell r="AD352">
            <v>0</v>
          </cell>
          <cell r="AE352">
            <v>0</v>
          </cell>
          <cell r="AF352">
            <v>0</v>
          </cell>
          <cell r="AG352">
            <v>556608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513744</v>
          </cell>
          <cell r="AM352">
            <v>454639</v>
          </cell>
          <cell r="AN352">
            <v>59105</v>
          </cell>
          <cell r="AO352">
            <v>19195.75</v>
          </cell>
          <cell r="AP352">
            <v>24472.5</v>
          </cell>
          <cell r="AQ352">
            <v>18845</v>
          </cell>
          <cell r="AR352">
            <v>8291.5</v>
          </cell>
          <cell r="AS352">
            <v>8683</v>
          </cell>
          <cell r="AT352">
            <v>0</v>
          </cell>
          <cell r="AU352">
            <v>138592.75</v>
          </cell>
          <cell r="AV352">
            <v>63227.790013683443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59105</v>
          </cell>
          <cell r="BK352">
            <v>59105</v>
          </cell>
          <cell r="BL352">
            <v>0</v>
          </cell>
          <cell r="BN352">
            <v>0</v>
          </cell>
          <cell r="BO352">
            <v>0</v>
          </cell>
          <cell r="BU352">
            <v>0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3</v>
          </cell>
          <cell r="E353">
            <v>36492</v>
          </cell>
          <cell r="F353">
            <v>2679</v>
          </cell>
          <cell r="G353">
            <v>39171</v>
          </cell>
          <cell r="I353">
            <v>24350</v>
          </cell>
          <cell r="J353">
            <v>0.67144166936668026</v>
          </cell>
          <cell r="K353">
            <v>2679</v>
          </cell>
          <cell r="L353">
            <v>27029</v>
          </cell>
          <cell r="N353">
            <v>12142</v>
          </cell>
          <cell r="P353">
            <v>0</v>
          </cell>
          <cell r="Q353">
            <v>24350</v>
          </cell>
          <cell r="R353">
            <v>2679</v>
          </cell>
          <cell r="S353">
            <v>27029</v>
          </cell>
          <cell r="V353">
            <v>0</v>
          </cell>
          <cell r="W353">
            <v>344</v>
          </cell>
          <cell r="X353">
            <v>3</v>
          </cell>
          <cell r="Y353">
            <v>36492</v>
          </cell>
          <cell r="Z353">
            <v>0</v>
          </cell>
          <cell r="AA353">
            <v>36492</v>
          </cell>
          <cell r="AB353">
            <v>2679</v>
          </cell>
          <cell r="AC353">
            <v>39171</v>
          </cell>
          <cell r="AD353">
            <v>0</v>
          </cell>
          <cell r="AE353">
            <v>0</v>
          </cell>
          <cell r="AF353">
            <v>0</v>
          </cell>
          <cell r="AG353">
            <v>39171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36492</v>
          </cell>
          <cell r="AM353">
            <v>12142</v>
          </cell>
          <cell r="AN353">
            <v>24350</v>
          </cell>
          <cell r="AO353">
            <v>0</v>
          </cell>
          <cell r="AP353">
            <v>11915.25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36265.25</v>
          </cell>
          <cell r="AV353">
            <v>24350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24350</v>
          </cell>
          <cell r="BK353">
            <v>24350</v>
          </cell>
          <cell r="BL353">
            <v>0</v>
          </cell>
          <cell r="BN353">
            <v>0</v>
          </cell>
          <cell r="BO353">
            <v>0</v>
          </cell>
          <cell r="BU353">
            <v>0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0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14</v>
          </cell>
          <cell r="E355">
            <v>172632</v>
          </cell>
          <cell r="F355">
            <v>12502</v>
          </cell>
          <cell r="G355">
            <v>185134</v>
          </cell>
          <cell r="I355">
            <v>702.58660548621299</v>
          </cell>
          <cell r="J355">
            <v>6.9075738526357428E-2</v>
          </cell>
          <cell r="K355">
            <v>12502</v>
          </cell>
          <cell r="L355">
            <v>13204.586605486213</v>
          </cell>
          <cell r="N355">
            <v>171929.41339451377</v>
          </cell>
          <cell r="P355">
            <v>0</v>
          </cell>
          <cell r="Q355">
            <v>702.58660548621299</v>
          </cell>
          <cell r="R355">
            <v>12502</v>
          </cell>
          <cell r="S355">
            <v>13204.586605486213</v>
          </cell>
          <cell r="V355">
            <v>0</v>
          </cell>
          <cell r="W355">
            <v>346</v>
          </cell>
          <cell r="X355">
            <v>14</v>
          </cell>
          <cell r="Y355">
            <v>172632</v>
          </cell>
          <cell r="Z355">
            <v>0</v>
          </cell>
          <cell r="AA355">
            <v>172632</v>
          </cell>
          <cell r="AB355">
            <v>12502</v>
          </cell>
          <cell r="AC355">
            <v>185134</v>
          </cell>
          <cell r="AD355">
            <v>0</v>
          </cell>
          <cell r="AE355">
            <v>0</v>
          </cell>
          <cell r="AF355">
            <v>0</v>
          </cell>
          <cell r="AG355">
            <v>185134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172632</v>
          </cell>
          <cell r="AM355">
            <v>183214</v>
          </cell>
          <cell r="AN355">
            <v>0</v>
          </cell>
          <cell r="AO355">
            <v>3271.25</v>
          </cell>
          <cell r="AP355">
            <v>2588</v>
          </cell>
          <cell r="AQ355">
            <v>3514.75</v>
          </cell>
          <cell r="AR355">
            <v>797.25</v>
          </cell>
          <cell r="AS355">
            <v>0</v>
          </cell>
          <cell r="AT355">
            <v>0</v>
          </cell>
          <cell r="AU355">
            <v>10171.25</v>
          </cell>
          <cell r="AV355">
            <v>702.58660548621299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N355">
            <v>0</v>
          </cell>
          <cell r="BO355">
            <v>0</v>
          </cell>
          <cell r="BU355">
            <v>0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198980</v>
          </cell>
          <cell r="F356">
            <v>12502</v>
          </cell>
          <cell r="G356">
            <v>211482</v>
          </cell>
          <cell r="I356">
            <v>4192</v>
          </cell>
          <cell r="J356">
            <v>0.12074602145891841</v>
          </cell>
          <cell r="K356">
            <v>12502</v>
          </cell>
          <cell r="L356">
            <v>16694</v>
          </cell>
          <cell r="N356">
            <v>194788</v>
          </cell>
          <cell r="P356">
            <v>0</v>
          </cell>
          <cell r="Q356">
            <v>4192</v>
          </cell>
          <cell r="R356">
            <v>12502</v>
          </cell>
          <cell r="S356">
            <v>16694</v>
          </cell>
          <cell r="V356">
            <v>0</v>
          </cell>
          <cell r="W356">
            <v>347</v>
          </cell>
          <cell r="X356">
            <v>14</v>
          </cell>
          <cell r="Y356">
            <v>198980</v>
          </cell>
          <cell r="Z356">
            <v>0</v>
          </cell>
          <cell r="AA356">
            <v>198980</v>
          </cell>
          <cell r="AB356">
            <v>12502</v>
          </cell>
          <cell r="AC356">
            <v>211482</v>
          </cell>
          <cell r="AD356">
            <v>0</v>
          </cell>
          <cell r="AE356">
            <v>0</v>
          </cell>
          <cell r="AF356">
            <v>0</v>
          </cell>
          <cell r="AG356">
            <v>211482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198980</v>
          </cell>
          <cell r="AM356">
            <v>194788</v>
          </cell>
          <cell r="AN356">
            <v>4192</v>
          </cell>
          <cell r="AO356">
            <v>0</v>
          </cell>
          <cell r="AP356">
            <v>15889.75</v>
          </cell>
          <cell r="AQ356">
            <v>0</v>
          </cell>
          <cell r="AR356">
            <v>8825.5</v>
          </cell>
          <cell r="AS356">
            <v>5810.25</v>
          </cell>
          <cell r="AT356">
            <v>0</v>
          </cell>
          <cell r="AU356">
            <v>34717.5</v>
          </cell>
          <cell r="AV356">
            <v>4192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4192</v>
          </cell>
          <cell r="BK356">
            <v>4192</v>
          </cell>
          <cell r="BL356">
            <v>0</v>
          </cell>
          <cell r="BN356">
            <v>0</v>
          </cell>
          <cell r="BO356">
            <v>0</v>
          </cell>
          <cell r="BU356">
            <v>0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2033</v>
          </cell>
          <cell r="E357">
            <v>22764253</v>
          </cell>
          <cell r="F357">
            <v>1815469</v>
          </cell>
          <cell r="G357">
            <v>24579722</v>
          </cell>
          <cell r="I357">
            <v>364059</v>
          </cell>
          <cell r="J357">
            <v>0.36603384409736633</v>
          </cell>
          <cell r="K357">
            <v>1815469</v>
          </cell>
          <cell r="L357">
            <v>2179528</v>
          </cell>
          <cell r="N357">
            <v>22400194</v>
          </cell>
          <cell r="P357">
            <v>0</v>
          </cell>
          <cell r="Q357">
            <v>364059</v>
          </cell>
          <cell r="R357">
            <v>1815469</v>
          </cell>
          <cell r="S357">
            <v>2179528</v>
          </cell>
          <cell r="V357">
            <v>0</v>
          </cell>
          <cell r="W357">
            <v>348</v>
          </cell>
          <cell r="X357">
            <v>2033</v>
          </cell>
          <cell r="Y357">
            <v>22764253</v>
          </cell>
          <cell r="Z357">
            <v>0</v>
          </cell>
          <cell r="AA357">
            <v>22764253</v>
          </cell>
          <cell r="AB357">
            <v>1815469</v>
          </cell>
          <cell r="AC357">
            <v>24579722</v>
          </cell>
          <cell r="AD357">
            <v>0</v>
          </cell>
          <cell r="AE357">
            <v>0</v>
          </cell>
          <cell r="AF357">
            <v>0</v>
          </cell>
          <cell r="AG357">
            <v>24579722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22764253</v>
          </cell>
          <cell r="AM357">
            <v>22400194</v>
          </cell>
          <cell r="AN357">
            <v>364059</v>
          </cell>
          <cell r="AO357">
            <v>0</v>
          </cell>
          <cell r="AP357">
            <v>14112.5</v>
          </cell>
          <cell r="AQ357">
            <v>0</v>
          </cell>
          <cell r="AR357">
            <v>358149</v>
          </cell>
          <cell r="AS357">
            <v>258284.25</v>
          </cell>
          <cell r="AT357">
            <v>0</v>
          </cell>
          <cell r="AU357">
            <v>994604.75</v>
          </cell>
          <cell r="AV357">
            <v>364059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364059</v>
          </cell>
          <cell r="BK357">
            <v>364059</v>
          </cell>
          <cell r="BL357">
            <v>0</v>
          </cell>
          <cell r="BN357">
            <v>0</v>
          </cell>
          <cell r="BO357">
            <v>0</v>
          </cell>
          <cell r="BU357">
            <v>0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616.08549570873583</v>
          </cell>
          <cell r="J358">
            <v>0.21477618815016064</v>
          </cell>
          <cell r="K358">
            <v>0</v>
          </cell>
          <cell r="L358">
            <v>616.08549570873583</v>
          </cell>
          <cell r="N358">
            <v>-616.08549570873583</v>
          </cell>
          <cell r="P358">
            <v>0</v>
          </cell>
          <cell r="Q358">
            <v>616.08549570873583</v>
          </cell>
          <cell r="R358">
            <v>0</v>
          </cell>
          <cell r="S358">
            <v>616.08549570873583</v>
          </cell>
          <cell r="V358">
            <v>0</v>
          </cell>
          <cell r="W358">
            <v>349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0</v>
          </cell>
          <cell r="AM358">
            <v>11474</v>
          </cell>
          <cell r="AN358">
            <v>0</v>
          </cell>
          <cell r="AO358">
            <v>2868.5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2868.5</v>
          </cell>
          <cell r="AV358">
            <v>616.08549570873583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0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21</v>
          </cell>
          <cell r="E359">
            <v>283512</v>
          </cell>
          <cell r="F359">
            <v>18753</v>
          </cell>
          <cell r="G359">
            <v>302265</v>
          </cell>
          <cell r="I359">
            <v>161694.30285100319</v>
          </cell>
          <cell r="J359">
            <v>0.92510135480919864</v>
          </cell>
          <cell r="K359">
            <v>18753</v>
          </cell>
          <cell r="L359">
            <v>180447.30285100319</v>
          </cell>
          <cell r="N359">
            <v>121817.69714899681</v>
          </cell>
          <cell r="P359">
            <v>0</v>
          </cell>
          <cell r="Q359">
            <v>161694.30285100319</v>
          </cell>
          <cell r="R359">
            <v>18753</v>
          </cell>
          <cell r="S359">
            <v>180447.30285100319</v>
          </cell>
          <cell r="V359">
            <v>0</v>
          </cell>
          <cell r="W359">
            <v>350</v>
          </cell>
          <cell r="X359">
            <v>21</v>
          </cell>
          <cell r="Y359">
            <v>283512</v>
          </cell>
          <cell r="Z359">
            <v>0</v>
          </cell>
          <cell r="AA359">
            <v>283512</v>
          </cell>
          <cell r="AB359">
            <v>18753</v>
          </cell>
          <cell r="AC359">
            <v>302265</v>
          </cell>
          <cell r="AD359">
            <v>0</v>
          </cell>
          <cell r="AE359">
            <v>0</v>
          </cell>
          <cell r="AF359">
            <v>0</v>
          </cell>
          <cell r="AG359">
            <v>302265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283512</v>
          </cell>
          <cell r="AM359">
            <v>123264</v>
          </cell>
          <cell r="AN359">
            <v>160248</v>
          </cell>
          <cell r="AO359">
            <v>6734</v>
          </cell>
          <cell r="AP359">
            <v>682.25</v>
          </cell>
          <cell r="AQ359">
            <v>5639.75</v>
          </cell>
          <cell r="AR359">
            <v>1481.5</v>
          </cell>
          <cell r="AS359">
            <v>0</v>
          </cell>
          <cell r="AT359">
            <v>0</v>
          </cell>
          <cell r="AU359">
            <v>174785.5</v>
          </cell>
          <cell r="AV359">
            <v>161694.30285100319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160248</v>
          </cell>
          <cell r="BK359">
            <v>160248</v>
          </cell>
          <cell r="BL359">
            <v>0</v>
          </cell>
          <cell r="BN359">
            <v>0</v>
          </cell>
          <cell r="BO359">
            <v>0</v>
          </cell>
          <cell r="BU359">
            <v>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</v>
          </cell>
          <cell r="E361">
            <v>29400</v>
          </cell>
          <cell r="F361">
            <v>1786</v>
          </cell>
          <cell r="G361">
            <v>31186</v>
          </cell>
          <cell r="I361">
            <v>3077.8501642858769</v>
          </cell>
          <cell r="J361">
            <v>0.21144526676073006</v>
          </cell>
          <cell r="K361">
            <v>1786</v>
          </cell>
          <cell r="L361">
            <v>4863.8501642858773</v>
          </cell>
          <cell r="N361">
            <v>26322.149835714124</v>
          </cell>
          <cell r="P361">
            <v>0</v>
          </cell>
          <cell r="Q361">
            <v>3077.8501642858769</v>
          </cell>
          <cell r="R361">
            <v>1786</v>
          </cell>
          <cell r="S361">
            <v>4863.8501642858773</v>
          </cell>
          <cell r="V361">
            <v>0</v>
          </cell>
          <cell r="W361">
            <v>352</v>
          </cell>
          <cell r="X361">
            <v>2</v>
          </cell>
          <cell r="Y361">
            <v>29400</v>
          </cell>
          <cell r="Z361">
            <v>0</v>
          </cell>
          <cell r="AA361">
            <v>29400</v>
          </cell>
          <cell r="AB361">
            <v>1786</v>
          </cell>
          <cell r="AC361">
            <v>31186</v>
          </cell>
          <cell r="AD361">
            <v>0</v>
          </cell>
          <cell r="AE361">
            <v>0</v>
          </cell>
          <cell r="AF361">
            <v>0</v>
          </cell>
          <cell r="AG361">
            <v>31186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29400</v>
          </cell>
          <cell r="AM361">
            <v>71705</v>
          </cell>
          <cell r="AN361">
            <v>0</v>
          </cell>
          <cell r="AO361">
            <v>14330.5</v>
          </cell>
          <cell r="AP361">
            <v>176</v>
          </cell>
          <cell r="AQ361">
            <v>49.75</v>
          </cell>
          <cell r="AR361">
            <v>0</v>
          </cell>
          <cell r="AS361">
            <v>0</v>
          </cell>
          <cell r="AT361">
            <v>0</v>
          </cell>
          <cell r="AU361">
            <v>14556.25</v>
          </cell>
          <cell r="AV361">
            <v>3077.8501642858769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N361">
            <v>0</v>
          </cell>
          <cell r="BO361">
            <v>0</v>
          </cell>
          <cell r="BU361">
            <v>0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0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0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357500</v>
          </cell>
          <cell r="F364">
            <v>25004</v>
          </cell>
          <cell r="G364">
            <v>382504</v>
          </cell>
          <cell r="I364">
            <v>1086.6601239457377</v>
          </cell>
          <cell r="J364">
            <v>3.6072603432309114E-2</v>
          </cell>
          <cell r="K364">
            <v>25004</v>
          </cell>
          <cell r="L364">
            <v>26090.660123945738</v>
          </cell>
          <cell r="N364">
            <v>356413.33987605426</v>
          </cell>
          <cell r="P364">
            <v>0</v>
          </cell>
          <cell r="Q364">
            <v>1086.6601239457377</v>
          </cell>
          <cell r="R364">
            <v>25004</v>
          </cell>
          <cell r="S364">
            <v>26090.660123945738</v>
          </cell>
          <cell r="V364">
            <v>0</v>
          </cell>
          <cell r="W364">
            <v>600</v>
          </cell>
          <cell r="X364">
            <v>28</v>
          </cell>
          <cell r="Y364">
            <v>357500</v>
          </cell>
          <cell r="Z364">
            <v>0</v>
          </cell>
          <cell r="AA364">
            <v>357500</v>
          </cell>
          <cell r="AB364">
            <v>25004</v>
          </cell>
          <cell r="AC364">
            <v>382504</v>
          </cell>
          <cell r="AD364">
            <v>0</v>
          </cell>
          <cell r="AE364">
            <v>0</v>
          </cell>
          <cell r="AF364">
            <v>0</v>
          </cell>
          <cell r="AG364">
            <v>382504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357500</v>
          </cell>
          <cell r="AM364">
            <v>367866</v>
          </cell>
          <cell r="AN364">
            <v>0</v>
          </cell>
          <cell r="AO364">
            <v>5059.5</v>
          </cell>
          <cell r="AP364">
            <v>0</v>
          </cell>
          <cell r="AQ364">
            <v>6499.75</v>
          </cell>
          <cell r="AR364">
            <v>18565</v>
          </cell>
          <cell r="AS364">
            <v>0</v>
          </cell>
          <cell r="AT364">
            <v>0</v>
          </cell>
          <cell r="AU364">
            <v>30124.25</v>
          </cell>
          <cell r="AV364">
            <v>1086.6601239457377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76</v>
          </cell>
          <cell r="E365">
            <v>945516</v>
          </cell>
          <cell r="F365">
            <v>67868</v>
          </cell>
          <cell r="G365">
            <v>1013384</v>
          </cell>
          <cell r="I365">
            <v>51534.192343370523</v>
          </cell>
          <cell r="J365">
            <v>0.40370055378674879</v>
          </cell>
          <cell r="K365">
            <v>67868</v>
          </cell>
          <cell r="L365">
            <v>119402.19234337052</v>
          </cell>
          <cell r="N365">
            <v>893981.80765662948</v>
          </cell>
          <cell r="P365">
            <v>0</v>
          </cell>
          <cell r="Q365">
            <v>51534.192343370523</v>
          </cell>
          <cell r="R365">
            <v>67868</v>
          </cell>
          <cell r="S365">
            <v>119402.19234337052</v>
          </cell>
          <cell r="V365">
            <v>0</v>
          </cell>
          <cell r="W365">
            <v>603</v>
          </cell>
          <cell r="X365">
            <v>76</v>
          </cell>
          <cell r="Y365">
            <v>945516</v>
          </cell>
          <cell r="Z365">
            <v>0</v>
          </cell>
          <cell r="AA365">
            <v>945516</v>
          </cell>
          <cell r="AB365">
            <v>67868</v>
          </cell>
          <cell r="AC365">
            <v>1013384</v>
          </cell>
          <cell r="AD365">
            <v>0</v>
          </cell>
          <cell r="AE365">
            <v>0</v>
          </cell>
          <cell r="AF365">
            <v>0</v>
          </cell>
          <cell r="AG365">
            <v>1013384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945516</v>
          </cell>
          <cell r="AM365">
            <v>903168</v>
          </cell>
          <cell r="AN365">
            <v>42348</v>
          </cell>
          <cell r="AO365">
            <v>42771</v>
          </cell>
          <cell r="AP365">
            <v>8013.5</v>
          </cell>
          <cell r="AQ365">
            <v>0</v>
          </cell>
          <cell r="AR365">
            <v>34522</v>
          </cell>
          <cell r="AS365">
            <v>0</v>
          </cell>
          <cell r="AT365">
            <v>0</v>
          </cell>
          <cell r="AU365">
            <v>127654.5</v>
          </cell>
          <cell r="AV365">
            <v>51534.192343370523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42348</v>
          </cell>
          <cell r="BK365">
            <v>42348</v>
          </cell>
          <cell r="BL365">
            <v>0</v>
          </cell>
          <cell r="BN365">
            <v>0</v>
          </cell>
          <cell r="BO365">
            <v>0</v>
          </cell>
          <cell r="BU365">
            <v>0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116</v>
          </cell>
          <cell r="E366">
            <v>1876385</v>
          </cell>
          <cell r="F366">
            <v>103588</v>
          </cell>
          <cell r="G366">
            <v>1979973</v>
          </cell>
          <cell r="I366">
            <v>451484.95301293465</v>
          </cell>
          <cell r="J366">
            <v>0.74451757983804701</v>
          </cell>
          <cell r="K366">
            <v>103588</v>
          </cell>
          <cell r="L366">
            <v>555072.95301293465</v>
          </cell>
          <cell r="N366">
            <v>1424900.0469870653</v>
          </cell>
          <cell r="P366">
            <v>0</v>
          </cell>
          <cell r="Q366">
            <v>451484.95301293465</v>
          </cell>
          <cell r="R366">
            <v>103588</v>
          </cell>
          <cell r="S366">
            <v>555072.95301293465</v>
          </cell>
          <cell r="V366">
            <v>0</v>
          </cell>
          <cell r="W366">
            <v>605</v>
          </cell>
          <cell r="X366">
            <v>116</v>
          </cell>
          <cell r="Y366">
            <v>1876385</v>
          </cell>
          <cell r="Z366">
            <v>0</v>
          </cell>
          <cell r="AA366">
            <v>1876385</v>
          </cell>
          <cell r="AB366">
            <v>103588</v>
          </cell>
          <cell r="AC366">
            <v>1979973</v>
          </cell>
          <cell r="AD366">
            <v>0</v>
          </cell>
          <cell r="AE366">
            <v>0</v>
          </cell>
          <cell r="AF366">
            <v>0</v>
          </cell>
          <cell r="AG366">
            <v>1979973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1876385</v>
          </cell>
          <cell r="AM366">
            <v>1444921</v>
          </cell>
          <cell r="AN366">
            <v>431464</v>
          </cell>
          <cell r="AO366">
            <v>93217.75</v>
          </cell>
          <cell r="AP366">
            <v>15767.5</v>
          </cell>
          <cell r="AQ366">
            <v>23242.25</v>
          </cell>
          <cell r="AR366">
            <v>10215.75</v>
          </cell>
          <cell r="AS366">
            <v>32505.5</v>
          </cell>
          <cell r="AT366">
            <v>0</v>
          </cell>
          <cell r="AU366">
            <v>606412.75</v>
          </cell>
          <cell r="AV366">
            <v>451484.95301293465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431464</v>
          </cell>
          <cell r="BK366">
            <v>431464</v>
          </cell>
          <cell r="BL366">
            <v>0</v>
          </cell>
          <cell r="BN366">
            <v>0</v>
          </cell>
          <cell r="BO366">
            <v>0</v>
          </cell>
          <cell r="BU366">
            <v>0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9</v>
          </cell>
          <cell r="E367">
            <v>103341</v>
          </cell>
          <cell r="F367">
            <v>8037</v>
          </cell>
          <cell r="G367">
            <v>111378</v>
          </cell>
          <cell r="I367">
            <v>652.43636555315049</v>
          </cell>
          <cell r="J367">
            <v>3.9150096942883315E-2</v>
          </cell>
          <cell r="K367">
            <v>8037</v>
          </cell>
          <cell r="L367">
            <v>8689.4363655531506</v>
          </cell>
          <cell r="N367">
            <v>102688.56363444685</v>
          </cell>
          <cell r="P367">
            <v>0</v>
          </cell>
          <cell r="Q367">
            <v>652.43636555315049</v>
          </cell>
          <cell r="R367">
            <v>8037</v>
          </cell>
          <cell r="S367">
            <v>8689.4363655531506</v>
          </cell>
          <cell r="V367">
            <v>0</v>
          </cell>
          <cell r="W367">
            <v>610</v>
          </cell>
          <cell r="X367">
            <v>9</v>
          </cell>
          <cell r="Y367">
            <v>103341</v>
          </cell>
          <cell r="Z367">
            <v>0</v>
          </cell>
          <cell r="AA367">
            <v>103341</v>
          </cell>
          <cell r="AB367">
            <v>8037</v>
          </cell>
          <cell r="AC367">
            <v>111378</v>
          </cell>
          <cell r="AD367">
            <v>0</v>
          </cell>
          <cell r="AE367">
            <v>0</v>
          </cell>
          <cell r="AF367">
            <v>0</v>
          </cell>
          <cell r="AG367">
            <v>111378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103341</v>
          </cell>
          <cell r="AM367">
            <v>126360</v>
          </cell>
          <cell r="AN367">
            <v>0</v>
          </cell>
          <cell r="AO367">
            <v>3037.75</v>
          </cell>
          <cell r="AP367">
            <v>0</v>
          </cell>
          <cell r="AQ367">
            <v>0</v>
          </cell>
          <cell r="AR367">
            <v>3475.5</v>
          </cell>
          <cell r="AS367">
            <v>10151.75</v>
          </cell>
          <cell r="AT367">
            <v>0</v>
          </cell>
          <cell r="AU367">
            <v>16665</v>
          </cell>
          <cell r="AV367">
            <v>652.43636555315049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U367">
            <v>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1</v>
          </cell>
          <cell r="E368">
            <v>13444</v>
          </cell>
          <cell r="F368">
            <v>893</v>
          </cell>
          <cell r="G368">
            <v>14337</v>
          </cell>
          <cell r="I368">
            <v>1596.7535708023693</v>
          </cell>
          <cell r="J368">
            <v>0.21477618815016064</v>
          </cell>
          <cell r="K368">
            <v>893</v>
          </cell>
          <cell r="L368">
            <v>2489.7535708023693</v>
          </cell>
          <cell r="N368">
            <v>11847.24642919763</v>
          </cell>
          <cell r="P368">
            <v>0</v>
          </cell>
          <cell r="Q368">
            <v>1596.7535708023693</v>
          </cell>
          <cell r="R368">
            <v>893</v>
          </cell>
          <cell r="S368">
            <v>2489.7535708023693</v>
          </cell>
          <cell r="V368">
            <v>0</v>
          </cell>
          <cell r="W368">
            <v>615</v>
          </cell>
          <cell r="X368">
            <v>1</v>
          </cell>
          <cell r="Y368">
            <v>13444</v>
          </cell>
          <cell r="Z368">
            <v>0</v>
          </cell>
          <cell r="AA368">
            <v>13444</v>
          </cell>
          <cell r="AB368">
            <v>893</v>
          </cell>
          <cell r="AC368">
            <v>14337</v>
          </cell>
          <cell r="AD368">
            <v>0</v>
          </cell>
          <cell r="AE368">
            <v>0</v>
          </cell>
          <cell r="AF368">
            <v>0</v>
          </cell>
          <cell r="AG368">
            <v>14337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13444</v>
          </cell>
          <cell r="AM368">
            <v>38704</v>
          </cell>
          <cell r="AN368">
            <v>0</v>
          </cell>
          <cell r="AO368">
            <v>7434.5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7434.5</v>
          </cell>
          <cell r="AV368">
            <v>1596.7535708023693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N368">
            <v>0</v>
          </cell>
          <cell r="BO368">
            <v>0</v>
          </cell>
          <cell r="BU368">
            <v>0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71</v>
          </cell>
          <cell r="E369">
            <v>849094</v>
          </cell>
          <cell r="F369">
            <v>63403</v>
          </cell>
          <cell r="G369">
            <v>912497</v>
          </cell>
          <cell r="I369">
            <v>2901.1430554853323</v>
          </cell>
          <cell r="J369">
            <v>5.5636607034017627E-2</v>
          </cell>
          <cell r="K369">
            <v>63403</v>
          </cell>
          <cell r="L369">
            <v>66304.143055485329</v>
          </cell>
          <cell r="N369">
            <v>846192.85694451467</v>
          </cell>
          <cell r="P369">
            <v>0</v>
          </cell>
          <cell r="Q369">
            <v>2901.1430554853323</v>
          </cell>
          <cell r="R369">
            <v>63403</v>
          </cell>
          <cell r="S369">
            <v>66304.143055485329</v>
          </cell>
          <cell r="V369">
            <v>0</v>
          </cell>
          <cell r="W369">
            <v>616</v>
          </cell>
          <cell r="X369">
            <v>71</v>
          </cell>
          <cell r="Y369">
            <v>849094</v>
          </cell>
          <cell r="Z369">
            <v>0</v>
          </cell>
          <cell r="AA369">
            <v>849094</v>
          </cell>
          <cell r="AB369">
            <v>63403</v>
          </cell>
          <cell r="AC369">
            <v>912497</v>
          </cell>
          <cell r="AD369">
            <v>0</v>
          </cell>
          <cell r="AE369">
            <v>0</v>
          </cell>
          <cell r="AF369">
            <v>0</v>
          </cell>
          <cell r="AG369">
            <v>912497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849094</v>
          </cell>
          <cell r="AM369">
            <v>940093</v>
          </cell>
          <cell r="AN369">
            <v>0</v>
          </cell>
          <cell r="AO369">
            <v>13507.75</v>
          </cell>
          <cell r="AP369">
            <v>0</v>
          </cell>
          <cell r="AQ369">
            <v>15415.25</v>
          </cell>
          <cell r="AR369">
            <v>0</v>
          </cell>
          <cell r="AS369">
            <v>23221.5</v>
          </cell>
          <cell r="AT369">
            <v>0</v>
          </cell>
          <cell r="AU369">
            <v>52144.5</v>
          </cell>
          <cell r="AV369">
            <v>2901.1430554853323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0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953.92843966893849</v>
          </cell>
          <cell r="J370">
            <v>0.20476059880202596</v>
          </cell>
          <cell r="K370">
            <v>0</v>
          </cell>
          <cell r="L370">
            <v>953.92843966893849</v>
          </cell>
          <cell r="N370">
            <v>-953.92843966893849</v>
          </cell>
          <cell r="P370">
            <v>0</v>
          </cell>
          <cell r="Q370">
            <v>953.92843966893849</v>
          </cell>
          <cell r="R370">
            <v>0</v>
          </cell>
          <cell r="S370">
            <v>953.92843966893849</v>
          </cell>
          <cell r="V370">
            <v>0</v>
          </cell>
          <cell r="W370">
            <v>618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0</v>
          </cell>
          <cell r="AM370">
            <v>17766</v>
          </cell>
          <cell r="AN370">
            <v>0</v>
          </cell>
          <cell r="AO370">
            <v>4441.5</v>
          </cell>
          <cell r="AP370">
            <v>0</v>
          </cell>
          <cell r="AQ370">
            <v>0</v>
          </cell>
          <cell r="AR370">
            <v>0</v>
          </cell>
          <cell r="AS370">
            <v>217.25</v>
          </cell>
          <cell r="AT370">
            <v>0</v>
          </cell>
          <cell r="AU370">
            <v>4658.75</v>
          </cell>
          <cell r="AV370">
            <v>953.92843966893849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0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</v>
          </cell>
          <cell r="E371">
            <v>192871</v>
          </cell>
          <cell r="F371">
            <v>12502</v>
          </cell>
          <cell r="G371">
            <v>205373</v>
          </cell>
          <cell r="I371">
            <v>0</v>
          </cell>
          <cell r="J371">
            <v>0</v>
          </cell>
          <cell r="K371">
            <v>12502</v>
          </cell>
          <cell r="L371">
            <v>12502</v>
          </cell>
          <cell r="N371">
            <v>192871</v>
          </cell>
          <cell r="P371">
            <v>0</v>
          </cell>
          <cell r="Q371">
            <v>0</v>
          </cell>
          <cell r="R371">
            <v>12502</v>
          </cell>
          <cell r="S371">
            <v>12502</v>
          </cell>
          <cell r="V371">
            <v>0</v>
          </cell>
          <cell r="W371">
            <v>620</v>
          </cell>
          <cell r="X371">
            <v>14</v>
          </cell>
          <cell r="Y371">
            <v>192871</v>
          </cell>
          <cell r="Z371">
            <v>0</v>
          </cell>
          <cell r="AA371">
            <v>192871</v>
          </cell>
          <cell r="AB371">
            <v>12502</v>
          </cell>
          <cell r="AC371">
            <v>205373</v>
          </cell>
          <cell r="AD371">
            <v>0</v>
          </cell>
          <cell r="AE371">
            <v>0</v>
          </cell>
          <cell r="AF371">
            <v>0</v>
          </cell>
          <cell r="AG371">
            <v>205373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192871</v>
          </cell>
          <cell r="AM371">
            <v>267664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1352.25</v>
          </cell>
          <cell r="AS371">
            <v>0</v>
          </cell>
          <cell r="AT371">
            <v>0</v>
          </cell>
          <cell r="AU371">
            <v>1352.25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</v>
          </cell>
          <cell r="E372">
            <v>11222</v>
          </cell>
          <cell r="F372">
            <v>893</v>
          </cell>
          <cell r="G372">
            <v>12115</v>
          </cell>
          <cell r="I372">
            <v>11222</v>
          </cell>
          <cell r="J372">
            <v>0.9939109447999469</v>
          </cell>
          <cell r="K372">
            <v>893</v>
          </cell>
          <cell r="L372">
            <v>12115</v>
          </cell>
          <cell r="N372">
            <v>0</v>
          </cell>
          <cell r="P372">
            <v>0</v>
          </cell>
          <cell r="Q372">
            <v>11222</v>
          </cell>
          <cell r="R372">
            <v>893</v>
          </cell>
          <cell r="S372">
            <v>12115</v>
          </cell>
          <cell r="V372">
            <v>0</v>
          </cell>
          <cell r="W372">
            <v>622</v>
          </cell>
          <cell r="X372">
            <v>1</v>
          </cell>
          <cell r="Y372">
            <v>11222</v>
          </cell>
          <cell r="Z372">
            <v>0</v>
          </cell>
          <cell r="AA372">
            <v>11222</v>
          </cell>
          <cell r="AB372">
            <v>893</v>
          </cell>
          <cell r="AC372">
            <v>12115</v>
          </cell>
          <cell r="AD372">
            <v>0</v>
          </cell>
          <cell r="AE372">
            <v>0</v>
          </cell>
          <cell r="AF372">
            <v>0</v>
          </cell>
          <cell r="AG372">
            <v>12115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11222</v>
          </cell>
          <cell r="AM372">
            <v>0</v>
          </cell>
          <cell r="AN372">
            <v>11222</v>
          </cell>
          <cell r="AO372">
            <v>0</v>
          </cell>
          <cell r="AP372">
            <v>68.75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11290.75</v>
          </cell>
          <cell r="AV372">
            <v>11222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11222</v>
          </cell>
          <cell r="BK372">
            <v>11222</v>
          </cell>
          <cell r="BL372">
            <v>0</v>
          </cell>
          <cell r="BN372">
            <v>0</v>
          </cell>
          <cell r="BO372">
            <v>0</v>
          </cell>
          <cell r="BU372">
            <v>0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102402</v>
          </cell>
          <cell r="F373">
            <v>8037</v>
          </cell>
          <cell r="G373">
            <v>110439</v>
          </cell>
          <cell r="I373">
            <v>1097.3989333532459</v>
          </cell>
          <cell r="J373">
            <v>5.4653382638955431E-2</v>
          </cell>
          <cell r="K373">
            <v>8037</v>
          </cell>
          <cell r="L373">
            <v>9134.3989333532463</v>
          </cell>
          <cell r="N373">
            <v>101304.60106664675</v>
          </cell>
          <cell r="P373">
            <v>0</v>
          </cell>
          <cell r="Q373">
            <v>1097.3989333532459</v>
          </cell>
          <cell r="R373">
            <v>8037</v>
          </cell>
          <cell r="S373">
            <v>9134.3989333532463</v>
          </cell>
          <cell r="V373">
            <v>0</v>
          </cell>
          <cell r="W373">
            <v>625</v>
          </cell>
          <cell r="X373">
            <v>9</v>
          </cell>
          <cell r="Y373">
            <v>102402</v>
          </cell>
          <cell r="Z373">
            <v>0</v>
          </cell>
          <cell r="AA373">
            <v>102402</v>
          </cell>
          <cell r="AB373">
            <v>8037</v>
          </cell>
          <cell r="AC373">
            <v>110439</v>
          </cell>
          <cell r="AD373">
            <v>0</v>
          </cell>
          <cell r="AE373">
            <v>0</v>
          </cell>
          <cell r="AF373">
            <v>0</v>
          </cell>
          <cell r="AG373">
            <v>110439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102402</v>
          </cell>
          <cell r="AM373">
            <v>107159</v>
          </cell>
          <cell r="AN373">
            <v>0</v>
          </cell>
          <cell r="AO373">
            <v>5109.5</v>
          </cell>
          <cell r="AP373">
            <v>0</v>
          </cell>
          <cell r="AQ373">
            <v>0</v>
          </cell>
          <cell r="AR373">
            <v>0</v>
          </cell>
          <cell r="AS373">
            <v>14969.75</v>
          </cell>
          <cell r="AT373">
            <v>0</v>
          </cell>
          <cell r="AU373">
            <v>20079.25</v>
          </cell>
          <cell r="AV373">
            <v>1097.3989333532459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N373">
            <v>0</v>
          </cell>
          <cell r="BO373">
            <v>0</v>
          </cell>
          <cell r="BU373">
            <v>0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3</v>
          </cell>
          <cell r="E374">
            <v>41013</v>
          </cell>
          <cell r="F374">
            <v>2679</v>
          </cell>
          <cell r="G374">
            <v>43692</v>
          </cell>
          <cell r="I374">
            <v>14275</v>
          </cell>
          <cell r="J374">
            <v>1</v>
          </cell>
          <cell r="K374">
            <v>2679</v>
          </cell>
          <cell r="L374">
            <v>16954</v>
          </cell>
          <cell r="N374">
            <v>26738</v>
          </cell>
          <cell r="P374">
            <v>0</v>
          </cell>
          <cell r="Q374">
            <v>14275</v>
          </cell>
          <cell r="R374">
            <v>2679</v>
          </cell>
          <cell r="S374">
            <v>16954</v>
          </cell>
          <cell r="V374">
            <v>0</v>
          </cell>
          <cell r="W374">
            <v>632</v>
          </cell>
          <cell r="X374">
            <v>3</v>
          </cell>
          <cell r="Y374">
            <v>41013</v>
          </cell>
          <cell r="Z374">
            <v>0</v>
          </cell>
          <cell r="AA374">
            <v>41013</v>
          </cell>
          <cell r="AB374">
            <v>2679</v>
          </cell>
          <cell r="AC374">
            <v>43692</v>
          </cell>
          <cell r="AD374">
            <v>0</v>
          </cell>
          <cell r="AE374">
            <v>0</v>
          </cell>
          <cell r="AF374">
            <v>0</v>
          </cell>
          <cell r="AG374">
            <v>43692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41013</v>
          </cell>
          <cell r="AM374">
            <v>26738</v>
          </cell>
          <cell r="AN374">
            <v>14275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14275</v>
          </cell>
          <cell r="AV374">
            <v>14275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14275</v>
          </cell>
          <cell r="BK374">
            <v>14275</v>
          </cell>
          <cell r="BL374">
            <v>0</v>
          </cell>
          <cell r="BN374">
            <v>0</v>
          </cell>
          <cell r="BO374">
            <v>0</v>
          </cell>
          <cell r="BU374">
            <v>0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238713</v>
          </cell>
          <cell r="F375">
            <v>14288</v>
          </cell>
          <cell r="G375">
            <v>253001</v>
          </cell>
          <cell r="I375">
            <v>31405.252871103599</v>
          </cell>
          <cell r="J375">
            <v>0.67840909156134577</v>
          </cell>
          <cell r="K375">
            <v>14288</v>
          </cell>
          <cell r="L375">
            <v>45693.252871103599</v>
          </cell>
          <cell r="N375">
            <v>207307.74712889642</v>
          </cell>
          <cell r="P375">
            <v>0</v>
          </cell>
          <cell r="Q375">
            <v>31405.252871103599</v>
          </cell>
          <cell r="R375">
            <v>14288</v>
          </cell>
          <cell r="S375">
            <v>45693.252871103599</v>
          </cell>
          <cell r="V375">
            <v>0</v>
          </cell>
          <cell r="W375">
            <v>635</v>
          </cell>
          <cell r="X375">
            <v>16</v>
          </cell>
          <cell r="Y375">
            <v>238713</v>
          </cell>
          <cell r="Z375">
            <v>0</v>
          </cell>
          <cell r="AA375">
            <v>238713</v>
          </cell>
          <cell r="AB375">
            <v>14288</v>
          </cell>
          <cell r="AC375">
            <v>253001</v>
          </cell>
          <cell r="AD375">
            <v>0</v>
          </cell>
          <cell r="AE375">
            <v>0</v>
          </cell>
          <cell r="AF375">
            <v>0</v>
          </cell>
          <cell r="AG375">
            <v>253001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238713</v>
          </cell>
          <cell r="AM375">
            <v>209866</v>
          </cell>
          <cell r="AN375">
            <v>28847</v>
          </cell>
          <cell r="AO375">
            <v>11911.25</v>
          </cell>
          <cell r="AP375">
            <v>0</v>
          </cell>
          <cell r="AQ375">
            <v>0</v>
          </cell>
          <cell r="AR375">
            <v>5534.25</v>
          </cell>
          <cell r="AS375">
            <v>0</v>
          </cell>
          <cell r="AT375">
            <v>0</v>
          </cell>
          <cell r="AU375">
            <v>46292.5</v>
          </cell>
          <cell r="AV375">
            <v>31405.252871103599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28847</v>
          </cell>
          <cell r="BK375">
            <v>28847</v>
          </cell>
          <cell r="BL375">
            <v>0</v>
          </cell>
          <cell r="BN375">
            <v>0</v>
          </cell>
          <cell r="BO375">
            <v>0</v>
          </cell>
          <cell r="BU375">
            <v>0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7</v>
          </cell>
          <cell r="E376">
            <v>113351</v>
          </cell>
          <cell r="F376">
            <v>6251</v>
          </cell>
          <cell r="G376">
            <v>119602</v>
          </cell>
          <cell r="I376">
            <v>14419.856727755774</v>
          </cell>
          <cell r="J376">
            <v>0.35067744960495562</v>
          </cell>
          <cell r="K376">
            <v>6251</v>
          </cell>
          <cell r="L376">
            <v>20670.856727755774</v>
          </cell>
          <cell r="N376">
            <v>98931.143272244226</v>
          </cell>
          <cell r="P376">
            <v>0</v>
          </cell>
          <cell r="Q376">
            <v>14419.856727755774</v>
          </cell>
          <cell r="R376">
            <v>6251</v>
          </cell>
          <cell r="S376">
            <v>20670.856727755774</v>
          </cell>
          <cell r="V376">
            <v>0</v>
          </cell>
          <cell r="W376">
            <v>640</v>
          </cell>
          <cell r="X376">
            <v>7</v>
          </cell>
          <cell r="Y376">
            <v>113351</v>
          </cell>
          <cell r="Z376">
            <v>0</v>
          </cell>
          <cell r="AA376">
            <v>113351</v>
          </cell>
          <cell r="AB376">
            <v>6251</v>
          </cell>
          <cell r="AC376">
            <v>119602</v>
          </cell>
          <cell r="AD376">
            <v>0</v>
          </cell>
          <cell r="AE376">
            <v>0</v>
          </cell>
          <cell r="AF376">
            <v>0</v>
          </cell>
          <cell r="AG376">
            <v>119602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113351</v>
          </cell>
          <cell r="AM376">
            <v>99666</v>
          </cell>
          <cell r="AN376">
            <v>13685</v>
          </cell>
          <cell r="AO376">
            <v>3421.5</v>
          </cell>
          <cell r="AP376">
            <v>0</v>
          </cell>
          <cell r="AQ376">
            <v>7738.5</v>
          </cell>
          <cell r="AR376">
            <v>11952.75</v>
          </cell>
          <cell r="AS376">
            <v>4322.25</v>
          </cell>
          <cell r="AT376">
            <v>0</v>
          </cell>
          <cell r="AU376">
            <v>41120</v>
          </cell>
          <cell r="AV376">
            <v>14419.856727755774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13685</v>
          </cell>
          <cell r="BK376">
            <v>13685</v>
          </cell>
          <cell r="BL376">
            <v>0</v>
          </cell>
          <cell r="BN376">
            <v>0</v>
          </cell>
          <cell r="BO376">
            <v>0</v>
          </cell>
          <cell r="BU376">
            <v>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129</v>
          </cell>
          <cell r="E377">
            <v>1758069</v>
          </cell>
          <cell r="F377">
            <v>115197</v>
          </cell>
          <cell r="G377">
            <v>1873266</v>
          </cell>
          <cell r="I377">
            <v>30860</v>
          </cell>
          <cell r="J377">
            <v>0.18891342641268033</v>
          </cell>
          <cell r="K377">
            <v>115197</v>
          </cell>
          <cell r="L377">
            <v>146057</v>
          </cell>
          <cell r="N377">
            <v>1727209</v>
          </cell>
          <cell r="P377">
            <v>0</v>
          </cell>
          <cell r="Q377">
            <v>30860</v>
          </cell>
          <cell r="R377">
            <v>115197</v>
          </cell>
          <cell r="S377">
            <v>146057</v>
          </cell>
          <cell r="V377">
            <v>0</v>
          </cell>
          <cell r="W377">
            <v>645</v>
          </cell>
          <cell r="X377">
            <v>129</v>
          </cell>
          <cell r="Y377">
            <v>1758069</v>
          </cell>
          <cell r="Z377">
            <v>0</v>
          </cell>
          <cell r="AA377">
            <v>1758069</v>
          </cell>
          <cell r="AB377">
            <v>115197</v>
          </cell>
          <cell r="AC377">
            <v>1873266</v>
          </cell>
          <cell r="AD377">
            <v>0</v>
          </cell>
          <cell r="AE377">
            <v>0</v>
          </cell>
          <cell r="AF377">
            <v>0</v>
          </cell>
          <cell r="AG377">
            <v>1873266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1758069</v>
          </cell>
          <cell r="AM377">
            <v>1727209</v>
          </cell>
          <cell r="AN377">
            <v>30860</v>
          </cell>
          <cell r="AO377">
            <v>0</v>
          </cell>
          <cell r="AP377">
            <v>0</v>
          </cell>
          <cell r="AQ377">
            <v>0</v>
          </cell>
          <cell r="AR377">
            <v>90571</v>
          </cell>
          <cell r="AS377">
            <v>41924.25</v>
          </cell>
          <cell r="AT377">
            <v>0</v>
          </cell>
          <cell r="AU377">
            <v>163355.25</v>
          </cell>
          <cell r="AV377">
            <v>30860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30860</v>
          </cell>
          <cell r="BK377">
            <v>30860</v>
          </cell>
          <cell r="BL377">
            <v>0</v>
          </cell>
          <cell r="BN377">
            <v>0</v>
          </cell>
          <cell r="BO377">
            <v>0</v>
          </cell>
          <cell r="BU377">
            <v>0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4</v>
          </cell>
          <cell r="E378">
            <v>46129</v>
          </cell>
          <cell r="F378">
            <v>3572</v>
          </cell>
          <cell r="G378">
            <v>49701</v>
          </cell>
          <cell r="I378">
            <v>212.78950840977166</v>
          </cell>
          <cell r="J378">
            <v>1.8608614640119953E-2</v>
          </cell>
          <cell r="K378">
            <v>3572</v>
          </cell>
          <cell r="L378">
            <v>3784.7895084097718</v>
          </cell>
          <cell r="N378">
            <v>45916.210491590231</v>
          </cell>
          <cell r="P378">
            <v>0</v>
          </cell>
          <cell r="Q378">
            <v>212.78950840977166</v>
          </cell>
          <cell r="R378">
            <v>3572</v>
          </cell>
          <cell r="S378">
            <v>3784.7895084097718</v>
          </cell>
          <cell r="V378">
            <v>0</v>
          </cell>
          <cell r="W378">
            <v>650</v>
          </cell>
          <cell r="X378">
            <v>4</v>
          </cell>
          <cell r="Y378">
            <v>46129</v>
          </cell>
          <cell r="Z378">
            <v>0</v>
          </cell>
          <cell r="AA378">
            <v>46129</v>
          </cell>
          <cell r="AB378">
            <v>3572</v>
          </cell>
          <cell r="AC378">
            <v>49701</v>
          </cell>
          <cell r="AD378">
            <v>0</v>
          </cell>
          <cell r="AE378">
            <v>0</v>
          </cell>
          <cell r="AF378">
            <v>0</v>
          </cell>
          <cell r="AG378">
            <v>49701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46129</v>
          </cell>
          <cell r="AM378">
            <v>58424</v>
          </cell>
          <cell r="AN378">
            <v>0</v>
          </cell>
          <cell r="AO378">
            <v>990.75</v>
          </cell>
          <cell r="AP378">
            <v>5428.75</v>
          </cell>
          <cell r="AQ378">
            <v>0</v>
          </cell>
          <cell r="AR378">
            <v>675.5</v>
          </cell>
          <cell r="AS378">
            <v>4340</v>
          </cell>
          <cell r="AT378">
            <v>0</v>
          </cell>
          <cell r="AU378">
            <v>11435</v>
          </cell>
          <cell r="AV378">
            <v>212.78950840977166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N378">
            <v>0</v>
          </cell>
          <cell r="BO378">
            <v>0</v>
          </cell>
          <cell r="BU378">
            <v>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14578</v>
          </cell>
          <cell r="F379">
            <v>893</v>
          </cell>
          <cell r="G379">
            <v>15471</v>
          </cell>
          <cell r="I379">
            <v>901.68413190141189</v>
          </cell>
          <cell r="J379">
            <v>0.11457595627579172</v>
          </cell>
          <cell r="K379">
            <v>893</v>
          </cell>
          <cell r="L379">
            <v>1794.684131901412</v>
          </cell>
          <cell r="N379">
            <v>13676.315868098587</v>
          </cell>
          <cell r="P379">
            <v>0</v>
          </cell>
          <cell r="Q379">
            <v>901.68413190141189</v>
          </cell>
          <cell r="R379">
            <v>893</v>
          </cell>
          <cell r="S379">
            <v>1794.684131901412</v>
          </cell>
          <cell r="V379">
            <v>0</v>
          </cell>
          <cell r="W379">
            <v>655</v>
          </cell>
          <cell r="X379">
            <v>1</v>
          </cell>
          <cell r="Y379">
            <v>14578</v>
          </cell>
          <cell r="Z379">
            <v>0</v>
          </cell>
          <cell r="AA379">
            <v>14578</v>
          </cell>
          <cell r="AB379">
            <v>893</v>
          </cell>
          <cell r="AC379">
            <v>15471</v>
          </cell>
          <cell r="AD379">
            <v>0</v>
          </cell>
          <cell r="AE379">
            <v>0</v>
          </cell>
          <cell r="AF379">
            <v>0</v>
          </cell>
          <cell r="AG379">
            <v>15471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14578</v>
          </cell>
          <cell r="AM379">
            <v>16793</v>
          </cell>
          <cell r="AN379">
            <v>0</v>
          </cell>
          <cell r="AO379">
            <v>4198.25</v>
          </cell>
          <cell r="AP379">
            <v>0</v>
          </cell>
          <cell r="AQ379">
            <v>0</v>
          </cell>
          <cell r="AR379">
            <v>3671.5</v>
          </cell>
          <cell r="AS379">
            <v>0</v>
          </cell>
          <cell r="AT379">
            <v>0</v>
          </cell>
          <cell r="AU379">
            <v>7869.75</v>
          </cell>
          <cell r="AV379">
            <v>901.68413190141189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0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280.2292314889221</v>
          </cell>
          <cell r="J380">
            <v>7.3320050101758794E-2</v>
          </cell>
          <cell r="K380">
            <v>0</v>
          </cell>
          <cell r="L380">
            <v>280.2292314889221</v>
          </cell>
          <cell r="N380">
            <v>-280.2292314889221</v>
          </cell>
          <cell r="P380">
            <v>0</v>
          </cell>
          <cell r="Q380">
            <v>280.2292314889221</v>
          </cell>
          <cell r="R380">
            <v>0</v>
          </cell>
          <cell r="S380">
            <v>280.2292314889221</v>
          </cell>
          <cell r="V380">
            <v>0</v>
          </cell>
          <cell r="W380">
            <v>658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0</v>
          </cell>
          <cell r="AM380">
            <v>20534</v>
          </cell>
          <cell r="AN380">
            <v>0</v>
          </cell>
          <cell r="AO380">
            <v>1304.75</v>
          </cell>
          <cell r="AP380">
            <v>128.25</v>
          </cell>
          <cell r="AQ380">
            <v>0</v>
          </cell>
          <cell r="AR380">
            <v>0</v>
          </cell>
          <cell r="AS380">
            <v>2389</v>
          </cell>
          <cell r="AT380">
            <v>0</v>
          </cell>
          <cell r="AU380">
            <v>3822</v>
          </cell>
          <cell r="AV380">
            <v>280.2292314889221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0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1337017</v>
          </cell>
          <cell r="F381">
            <v>74119</v>
          </cell>
          <cell r="G381">
            <v>1411136</v>
          </cell>
          <cell r="I381">
            <v>19402</v>
          </cell>
          <cell r="J381">
            <v>0.33968127524915415</v>
          </cell>
          <cell r="K381">
            <v>74119</v>
          </cell>
          <cell r="L381">
            <v>93521</v>
          </cell>
          <cell r="N381">
            <v>1317615</v>
          </cell>
          <cell r="P381">
            <v>0</v>
          </cell>
          <cell r="Q381">
            <v>19402</v>
          </cell>
          <cell r="R381">
            <v>74119</v>
          </cell>
          <cell r="S381">
            <v>93521</v>
          </cell>
          <cell r="V381">
            <v>0</v>
          </cell>
          <cell r="W381">
            <v>660</v>
          </cell>
          <cell r="X381">
            <v>83</v>
          </cell>
          <cell r="Y381">
            <v>1337017</v>
          </cell>
          <cell r="Z381">
            <v>0</v>
          </cell>
          <cell r="AA381">
            <v>1337017</v>
          </cell>
          <cell r="AB381">
            <v>74119</v>
          </cell>
          <cell r="AC381">
            <v>1411136</v>
          </cell>
          <cell r="AD381">
            <v>0</v>
          </cell>
          <cell r="AE381">
            <v>0</v>
          </cell>
          <cell r="AF381">
            <v>0</v>
          </cell>
          <cell r="AG381">
            <v>1411136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1337017</v>
          </cell>
          <cell r="AM381">
            <v>1317615</v>
          </cell>
          <cell r="AN381">
            <v>19402</v>
          </cell>
          <cell r="AO381">
            <v>0</v>
          </cell>
          <cell r="AP381">
            <v>0</v>
          </cell>
          <cell r="AQ381">
            <v>0</v>
          </cell>
          <cell r="AR381">
            <v>35952.25</v>
          </cell>
          <cell r="AS381">
            <v>1764</v>
          </cell>
          <cell r="AT381">
            <v>0</v>
          </cell>
          <cell r="AU381">
            <v>57118.25</v>
          </cell>
          <cell r="AV381">
            <v>19402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19402</v>
          </cell>
          <cell r="BK381">
            <v>19402</v>
          </cell>
          <cell r="BL381">
            <v>0</v>
          </cell>
          <cell r="BN381">
            <v>0</v>
          </cell>
          <cell r="BO381">
            <v>0</v>
          </cell>
          <cell r="BU381">
            <v>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0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16</v>
          </cell>
          <cell r="E383">
            <v>181279</v>
          </cell>
          <cell r="F383">
            <v>14288</v>
          </cell>
          <cell r="G383">
            <v>195567</v>
          </cell>
          <cell r="I383">
            <v>38588.729146908219</v>
          </cell>
          <cell r="J383">
            <v>0.54706492831013487</v>
          </cell>
          <cell r="K383">
            <v>14288</v>
          </cell>
          <cell r="L383">
            <v>52876.729146908219</v>
          </cell>
          <cell r="N383">
            <v>142690.27085309179</v>
          </cell>
          <cell r="P383">
            <v>0</v>
          </cell>
          <cell r="Q383">
            <v>38588.729146908219</v>
          </cell>
          <cell r="R383">
            <v>14288</v>
          </cell>
          <cell r="S383">
            <v>52876.729146908219</v>
          </cell>
          <cell r="V383">
            <v>0</v>
          </cell>
          <cell r="W383">
            <v>665</v>
          </cell>
          <cell r="X383">
            <v>16</v>
          </cell>
          <cell r="Y383">
            <v>181279</v>
          </cell>
          <cell r="Z383">
            <v>0</v>
          </cell>
          <cell r="AA383">
            <v>181279</v>
          </cell>
          <cell r="AB383">
            <v>14288</v>
          </cell>
          <cell r="AC383">
            <v>195567</v>
          </cell>
          <cell r="AD383">
            <v>0</v>
          </cell>
          <cell r="AE383">
            <v>0</v>
          </cell>
          <cell r="AF383">
            <v>0</v>
          </cell>
          <cell r="AG383">
            <v>195567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181279</v>
          </cell>
          <cell r="AM383">
            <v>145504</v>
          </cell>
          <cell r="AN383">
            <v>35775</v>
          </cell>
          <cell r="AO383">
            <v>13100.75</v>
          </cell>
          <cell r="AP383">
            <v>11990.25</v>
          </cell>
          <cell r="AQ383">
            <v>8846.75</v>
          </cell>
          <cell r="AR383">
            <v>0</v>
          </cell>
          <cell r="AS383">
            <v>825</v>
          </cell>
          <cell r="AT383">
            <v>0</v>
          </cell>
          <cell r="AU383">
            <v>70537.75</v>
          </cell>
          <cell r="AV383">
            <v>38588.729146908219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35775</v>
          </cell>
          <cell r="BK383">
            <v>35775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0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44</v>
          </cell>
          <cell r="E384">
            <v>779881</v>
          </cell>
          <cell r="F384">
            <v>39292</v>
          </cell>
          <cell r="G384">
            <v>819173</v>
          </cell>
          <cell r="I384">
            <v>161761.26328858352</v>
          </cell>
          <cell r="J384">
            <v>0.77423201789384555</v>
          </cell>
          <cell r="K384">
            <v>39292</v>
          </cell>
          <cell r="L384">
            <v>201053.26328858352</v>
          </cell>
          <cell r="N384">
            <v>618119.73671141651</v>
          </cell>
          <cell r="P384">
            <v>0</v>
          </cell>
          <cell r="Q384">
            <v>161761.26328858352</v>
          </cell>
          <cell r="R384">
            <v>39292</v>
          </cell>
          <cell r="S384">
            <v>201053.26328858352</v>
          </cell>
          <cell r="V384">
            <v>0</v>
          </cell>
          <cell r="W384">
            <v>670</v>
          </cell>
          <cell r="X384">
            <v>44</v>
          </cell>
          <cell r="Y384">
            <v>779881</v>
          </cell>
          <cell r="Z384">
            <v>0</v>
          </cell>
          <cell r="AA384">
            <v>779881</v>
          </cell>
          <cell r="AB384">
            <v>39292</v>
          </cell>
          <cell r="AC384">
            <v>819173</v>
          </cell>
          <cell r="AD384">
            <v>0</v>
          </cell>
          <cell r="AE384">
            <v>0</v>
          </cell>
          <cell r="AF384">
            <v>0</v>
          </cell>
          <cell r="AG384">
            <v>819173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779881</v>
          </cell>
          <cell r="AM384">
            <v>624780</v>
          </cell>
          <cell r="AN384">
            <v>155101</v>
          </cell>
          <cell r="AO384">
            <v>31010.25</v>
          </cell>
          <cell r="AP384">
            <v>10307.75</v>
          </cell>
          <cell r="AQ384">
            <v>12512.25</v>
          </cell>
          <cell r="AR384">
            <v>0</v>
          </cell>
          <cell r="AS384">
            <v>0</v>
          </cell>
          <cell r="AT384">
            <v>0</v>
          </cell>
          <cell r="AU384">
            <v>208931.25</v>
          </cell>
          <cell r="AV384">
            <v>161761.26328858352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155101</v>
          </cell>
          <cell r="BK384">
            <v>155101</v>
          </cell>
          <cell r="BL384">
            <v>0</v>
          </cell>
          <cell r="BN384">
            <v>0</v>
          </cell>
          <cell r="BO384">
            <v>0</v>
          </cell>
          <cell r="BU384">
            <v>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4</v>
          </cell>
          <cell r="E385">
            <v>49589</v>
          </cell>
          <cell r="F385">
            <v>3572</v>
          </cell>
          <cell r="G385">
            <v>53161</v>
          </cell>
          <cell r="I385">
            <v>23635</v>
          </cell>
          <cell r="J385">
            <v>0.55686778071637677</v>
          </cell>
          <cell r="K385">
            <v>3572</v>
          </cell>
          <cell r="L385">
            <v>27207</v>
          </cell>
          <cell r="N385">
            <v>25954</v>
          </cell>
          <cell r="P385">
            <v>0</v>
          </cell>
          <cell r="Q385">
            <v>23635</v>
          </cell>
          <cell r="R385">
            <v>3572</v>
          </cell>
          <cell r="S385">
            <v>27207</v>
          </cell>
          <cell r="V385">
            <v>0</v>
          </cell>
          <cell r="W385">
            <v>672</v>
          </cell>
          <cell r="X385">
            <v>4</v>
          </cell>
          <cell r="Y385">
            <v>49589</v>
          </cell>
          <cell r="Z385">
            <v>0</v>
          </cell>
          <cell r="AA385">
            <v>49589</v>
          </cell>
          <cell r="AB385">
            <v>3572</v>
          </cell>
          <cell r="AC385">
            <v>53161</v>
          </cell>
          <cell r="AD385">
            <v>0</v>
          </cell>
          <cell r="AE385">
            <v>0</v>
          </cell>
          <cell r="AF385">
            <v>0</v>
          </cell>
          <cell r="AG385">
            <v>53161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49589</v>
          </cell>
          <cell r="AM385">
            <v>25954</v>
          </cell>
          <cell r="AN385">
            <v>23635</v>
          </cell>
          <cell r="AO385">
            <v>0</v>
          </cell>
          <cell r="AP385">
            <v>0</v>
          </cell>
          <cell r="AQ385">
            <v>0</v>
          </cell>
          <cell r="AR385">
            <v>9857.75</v>
          </cell>
          <cell r="AS385">
            <v>8950</v>
          </cell>
          <cell r="AT385">
            <v>0</v>
          </cell>
          <cell r="AU385">
            <v>42442.75</v>
          </cell>
          <cell r="AV385">
            <v>23635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23635</v>
          </cell>
          <cell r="BK385">
            <v>23635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0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41</v>
          </cell>
          <cell r="E386">
            <v>498782</v>
          </cell>
          <cell r="F386">
            <v>36613</v>
          </cell>
          <cell r="G386">
            <v>535395</v>
          </cell>
          <cell r="I386">
            <v>4342.6671363021733</v>
          </cell>
          <cell r="J386">
            <v>0.21477618815016064</v>
          </cell>
          <cell r="K386">
            <v>36613</v>
          </cell>
          <cell r="L386">
            <v>40955.667136302174</v>
          </cell>
          <cell r="N386">
            <v>494439.33286369784</v>
          </cell>
          <cell r="P386">
            <v>0</v>
          </cell>
          <cell r="Q386">
            <v>4342.6671363021733</v>
          </cell>
          <cell r="R386">
            <v>36613</v>
          </cell>
          <cell r="S386">
            <v>40955.667136302174</v>
          </cell>
          <cell r="V386">
            <v>0</v>
          </cell>
          <cell r="W386">
            <v>673</v>
          </cell>
          <cell r="X386">
            <v>41</v>
          </cell>
          <cell r="Y386">
            <v>498782</v>
          </cell>
          <cell r="Z386">
            <v>0</v>
          </cell>
          <cell r="AA386">
            <v>498782</v>
          </cell>
          <cell r="AB386">
            <v>36613</v>
          </cell>
          <cell r="AC386">
            <v>535395</v>
          </cell>
          <cell r="AD386">
            <v>0</v>
          </cell>
          <cell r="AE386">
            <v>0</v>
          </cell>
          <cell r="AF386">
            <v>0</v>
          </cell>
          <cell r="AG386">
            <v>535395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498782</v>
          </cell>
          <cell r="AM386">
            <v>563488</v>
          </cell>
          <cell r="AN386">
            <v>0</v>
          </cell>
          <cell r="AO386">
            <v>20219.5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20219.5</v>
          </cell>
          <cell r="AV386">
            <v>4342.6671363021733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N386">
            <v>0</v>
          </cell>
          <cell r="BO386">
            <v>0</v>
          </cell>
          <cell r="BU386">
            <v>0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78</v>
          </cell>
          <cell r="E387">
            <v>1045519</v>
          </cell>
          <cell r="F387">
            <v>69654</v>
          </cell>
          <cell r="G387">
            <v>1115173</v>
          </cell>
          <cell r="I387">
            <v>157725.03649633832</v>
          </cell>
          <cell r="J387">
            <v>0.55833995982621754</v>
          </cell>
          <cell r="K387">
            <v>69654</v>
          </cell>
          <cell r="L387">
            <v>227379.03649633832</v>
          </cell>
          <cell r="N387">
            <v>887793.96350366168</v>
          </cell>
          <cell r="P387">
            <v>0</v>
          </cell>
          <cell r="Q387">
            <v>157725.03649633832</v>
          </cell>
          <cell r="R387">
            <v>69654</v>
          </cell>
          <cell r="S387">
            <v>227379.03649633832</v>
          </cell>
          <cell r="V387">
            <v>0</v>
          </cell>
          <cell r="W387">
            <v>674</v>
          </cell>
          <cell r="X387">
            <v>78</v>
          </cell>
          <cell r="Y387">
            <v>1045519</v>
          </cell>
          <cell r="Z387">
            <v>0</v>
          </cell>
          <cell r="AA387">
            <v>1045519</v>
          </cell>
          <cell r="AB387">
            <v>69654</v>
          </cell>
          <cell r="AC387">
            <v>1115173</v>
          </cell>
          <cell r="AD387">
            <v>0</v>
          </cell>
          <cell r="AE387">
            <v>0</v>
          </cell>
          <cell r="AF387">
            <v>0</v>
          </cell>
          <cell r="AG387">
            <v>1115173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1045519</v>
          </cell>
          <cell r="AM387">
            <v>889671</v>
          </cell>
          <cell r="AN387">
            <v>155848</v>
          </cell>
          <cell r="AO387">
            <v>8739.5</v>
          </cell>
          <cell r="AP387">
            <v>32827.5</v>
          </cell>
          <cell r="AQ387">
            <v>40971</v>
          </cell>
          <cell r="AR387">
            <v>36879.25</v>
          </cell>
          <cell r="AS387">
            <v>7224</v>
          </cell>
          <cell r="AT387">
            <v>0</v>
          </cell>
          <cell r="AU387">
            <v>282489.25</v>
          </cell>
          <cell r="AV387">
            <v>157725.03649633832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155848</v>
          </cell>
          <cell r="BK387">
            <v>155848</v>
          </cell>
          <cell r="BL387">
            <v>0</v>
          </cell>
          <cell r="BN387">
            <v>0</v>
          </cell>
          <cell r="BO387">
            <v>0</v>
          </cell>
          <cell r="BU387">
            <v>0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0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6</v>
          </cell>
          <cell r="E389">
            <v>79703</v>
          </cell>
          <cell r="F389">
            <v>5358</v>
          </cell>
          <cell r="G389">
            <v>85061</v>
          </cell>
          <cell r="I389">
            <v>2012.3454948729302</v>
          </cell>
          <cell r="J389">
            <v>6.4603336994403723E-2</v>
          </cell>
          <cell r="K389">
            <v>5358</v>
          </cell>
          <cell r="L389">
            <v>7370.3454948729304</v>
          </cell>
          <cell r="N389">
            <v>77690.654505127066</v>
          </cell>
          <cell r="P389">
            <v>0</v>
          </cell>
          <cell r="Q389">
            <v>2012.3454948729302</v>
          </cell>
          <cell r="R389">
            <v>5358</v>
          </cell>
          <cell r="S389">
            <v>7370.3454948729304</v>
          </cell>
          <cell r="V389">
            <v>0</v>
          </cell>
          <cell r="W389">
            <v>680</v>
          </cell>
          <cell r="X389">
            <v>6</v>
          </cell>
          <cell r="Y389">
            <v>79703</v>
          </cell>
          <cell r="Z389">
            <v>0</v>
          </cell>
          <cell r="AA389">
            <v>79703</v>
          </cell>
          <cell r="AB389">
            <v>5358</v>
          </cell>
          <cell r="AC389">
            <v>85061</v>
          </cell>
          <cell r="AD389">
            <v>0</v>
          </cell>
          <cell r="AE389">
            <v>0</v>
          </cell>
          <cell r="AF389">
            <v>0</v>
          </cell>
          <cell r="AG389">
            <v>85061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79703</v>
          </cell>
          <cell r="AM389">
            <v>99884</v>
          </cell>
          <cell r="AN389">
            <v>0</v>
          </cell>
          <cell r="AO389">
            <v>9369.5</v>
          </cell>
          <cell r="AP389">
            <v>0</v>
          </cell>
          <cell r="AQ389">
            <v>8975.25</v>
          </cell>
          <cell r="AR389">
            <v>7619.5</v>
          </cell>
          <cell r="AS389">
            <v>5185</v>
          </cell>
          <cell r="AT389">
            <v>0</v>
          </cell>
          <cell r="AU389">
            <v>31149.25</v>
          </cell>
          <cell r="AV389">
            <v>2012.3454948729302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N389">
            <v>0</v>
          </cell>
          <cell r="BO389">
            <v>0</v>
          </cell>
          <cell r="BU389">
            <v>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18</v>
          </cell>
          <cell r="E390">
            <v>261708</v>
          </cell>
          <cell r="F390">
            <v>16074</v>
          </cell>
          <cell r="G390">
            <v>277782</v>
          </cell>
          <cell r="I390">
            <v>0</v>
          </cell>
          <cell r="J390">
            <v>0</v>
          </cell>
          <cell r="K390">
            <v>16074</v>
          </cell>
          <cell r="L390">
            <v>16074</v>
          </cell>
          <cell r="N390">
            <v>261708</v>
          </cell>
          <cell r="P390">
            <v>0</v>
          </cell>
          <cell r="Q390">
            <v>0</v>
          </cell>
          <cell r="R390">
            <v>16074</v>
          </cell>
          <cell r="S390">
            <v>16074</v>
          </cell>
          <cell r="V390">
            <v>0</v>
          </cell>
          <cell r="W390">
            <v>683</v>
          </cell>
          <cell r="X390">
            <v>18</v>
          </cell>
          <cell r="Y390">
            <v>261708</v>
          </cell>
          <cell r="Z390">
            <v>0</v>
          </cell>
          <cell r="AA390">
            <v>261708</v>
          </cell>
          <cell r="AB390">
            <v>16074</v>
          </cell>
          <cell r="AC390">
            <v>277782</v>
          </cell>
          <cell r="AD390">
            <v>0</v>
          </cell>
          <cell r="AE390">
            <v>0</v>
          </cell>
          <cell r="AF390">
            <v>0</v>
          </cell>
          <cell r="AG390">
            <v>277782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261708</v>
          </cell>
          <cell r="AM390">
            <v>262579</v>
          </cell>
          <cell r="AN390">
            <v>0</v>
          </cell>
          <cell r="AO390">
            <v>0</v>
          </cell>
          <cell r="AP390">
            <v>0</v>
          </cell>
          <cell r="AQ390">
            <v>14857.25</v>
          </cell>
          <cell r="AR390">
            <v>9107</v>
          </cell>
          <cell r="AS390">
            <v>0</v>
          </cell>
          <cell r="AT390">
            <v>0</v>
          </cell>
          <cell r="AU390">
            <v>23964.25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U390">
            <v>0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41</v>
          </cell>
          <cell r="AS391">
            <v>192.25</v>
          </cell>
          <cell r="AT391">
            <v>0</v>
          </cell>
          <cell r="AU391">
            <v>233.25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0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18</v>
          </cell>
          <cell r="E392">
            <v>236636</v>
          </cell>
          <cell r="F392">
            <v>16074</v>
          </cell>
          <cell r="G392">
            <v>252710</v>
          </cell>
          <cell r="I392">
            <v>89454.713404984184</v>
          </cell>
          <cell r="J392">
            <v>0.95777462598418805</v>
          </cell>
          <cell r="K392">
            <v>16074</v>
          </cell>
          <cell r="L392">
            <v>105528.71340498418</v>
          </cell>
          <cell r="N392">
            <v>147181.28659501582</v>
          </cell>
          <cell r="P392">
            <v>0</v>
          </cell>
          <cell r="Q392">
            <v>89454.713404984184</v>
          </cell>
          <cell r="R392">
            <v>16074</v>
          </cell>
          <cell r="S392">
            <v>105528.71340498418</v>
          </cell>
          <cell r="V392">
            <v>0</v>
          </cell>
          <cell r="W392">
            <v>690</v>
          </cell>
          <cell r="X392">
            <v>18</v>
          </cell>
          <cell r="Y392">
            <v>236636</v>
          </cell>
          <cell r="Z392">
            <v>0</v>
          </cell>
          <cell r="AA392">
            <v>236636</v>
          </cell>
          <cell r="AB392">
            <v>16074</v>
          </cell>
          <cell r="AC392">
            <v>252710</v>
          </cell>
          <cell r="AD392">
            <v>0</v>
          </cell>
          <cell r="AE392">
            <v>0</v>
          </cell>
          <cell r="AF392">
            <v>0</v>
          </cell>
          <cell r="AG392">
            <v>252710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236636</v>
          </cell>
          <cell r="AM392">
            <v>148260</v>
          </cell>
          <cell r="AN392">
            <v>88376</v>
          </cell>
          <cell r="AO392">
            <v>5022.5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93398.5</v>
          </cell>
          <cell r="AV392">
            <v>89454.713404984184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88376</v>
          </cell>
          <cell r="BK392">
            <v>88376</v>
          </cell>
          <cell r="BL392">
            <v>0</v>
          </cell>
          <cell r="BN392">
            <v>0</v>
          </cell>
          <cell r="BO392">
            <v>0</v>
          </cell>
          <cell r="BU392">
            <v>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14812</v>
          </cell>
          <cell r="F393">
            <v>893</v>
          </cell>
          <cell r="G393">
            <v>15705</v>
          </cell>
          <cell r="I393">
            <v>347.39165664043469</v>
          </cell>
          <cell r="J393">
            <v>8.409384087156492E-2</v>
          </cell>
          <cell r="K393">
            <v>893</v>
          </cell>
          <cell r="L393">
            <v>1240.3916566404346</v>
          </cell>
          <cell r="N393">
            <v>14464.608343359565</v>
          </cell>
          <cell r="P393">
            <v>0</v>
          </cell>
          <cell r="Q393">
            <v>347.39165664043469</v>
          </cell>
          <cell r="R393">
            <v>893</v>
          </cell>
          <cell r="S393">
            <v>1240.3916566404346</v>
          </cell>
          <cell r="V393">
            <v>0</v>
          </cell>
          <cell r="W393">
            <v>695</v>
          </cell>
          <cell r="X393">
            <v>1</v>
          </cell>
          <cell r="Y393">
            <v>14812</v>
          </cell>
          <cell r="Z393">
            <v>0</v>
          </cell>
          <cell r="AA393">
            <v>14812</v>
          </cell>
          <cell r="AB393">
            <v>893</v>
          </cell>
          <cell r="AC393">
            <v>15705</v>
          </cell>
          <cell r="AD393">
            <v>0</v>
          </cell>
          <cell r="AE393">
            <v>0</v>
          </cell>
          <cell r="AF393">
            <v>0</v>
          </cell>
          <cell r="AG393">
            <v>15705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14812</v>
          </cell>
          <cell r="AM393">
            <v>14511</v>
          </cell>
          <cell r="AN393">
            <v>301</v>
          </cell>
          <cell r="AO393">
            <v>216</v>
          </cell>
          <cell r="AP393">
            <v>0</v>
          </cell>
          <cell r="AQ393">
            <v>3614</v>
          </cell>
          <cell r="AR393">
            <v>0</v>
          </cell>
          <cell r="AS393">
            <v>0</v>
          </cell>
          <cell r="AT393">
            <v>0</v>
          </cell>
          <cell r="AU393">
            <v>4131</v>
          </cell>
          <cell r="AV393">
            <v>347.39165664043469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301</v>
          </cell>
          <cell r="BK393">
            <v>301</v>
          </cell>
          <cell r="BL393">
            <v>0</v>
          </cell>
          <cell r="BN393">
            <v>0</v>
          </cell>
          <cell r="BO393">
            <v>0</v>
          </cell>
          <cell r="BU393">
            <v>0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6614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0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35</v>
          </cell>
          <cell r="E395">
            <v>838468</v>
          </cell>
          <cell r="F395">
            <v>31255</v>
          </cell>
          <cell r="G395">
            <v>869723</v>
          </cell>
          <cell r="I395">
            <v>3320.8157271307464</v>
          </cell>
          <cell r="J395">
            <v>5.3171760675863974E-2</v>
          </cell>
          <cell r="K395">
            <v>31255</v>
          </cell>
          <cell r="L395">
            <v>34575.815727130743</v>
          </cell>
          <cell r="N395">
            <v>835147.18427286926</v>
          </cell>
          <cell r="P395">
            <v>0</v>
          </cell>
          <cell r="Q395">
            <v>3320.8157271307464</v>
          </cell>
          <cell r="R395">
            <v>31255</v>
          </cell>
          <cell r="S395">
            <v>34575.815727130743</v>
          </cell>
          <cell r="V395">
            <v>0</v>
          </cell>
          <cell r="W395">
            <v>700</v>
          </cell>
          <cell r="X395">
            <v>35</v>
          </cell>
          <cell r="Y395">
            <v>838468</v>
          </cell>
          <cell r="Z395">
            <v>0</v>
          </cell>
          <cell r="AA395">
            <v>838468</v>
          </cell>
          <cell r="AB395">
            <v>31255</v>
          </cell>
          <cell r="AC395">
            <v>869723</v>
          </cell>
          <cell r="AD395">
            <v>0</v>
          </cell>
          <cell r="AE395">
            <v>0</v>
          </cell>
          <cell r="AF395">
            <v>0</v>
          </cell>
          <cell r="AG395">
            <v>869723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838468</v>
          </cell>
          <cell r="AM395">
            <v>975842</v>
          </cell>
          <cell r="AN395">
            <v>0</v>
          </cell>
          <cell r="AO395">
            <v>15461.75</v>
          </cell>
          <cell r="AP395">
            <v>17590</v>
          </cell>
          <cell r="AQ395">
            <v>27836.75</v>
          </cell>
          <cell r="AR395">
            <v>1566</v>
          </cell>
          <cell r="AS395">
            <v>0</v>
          </cell>
          <cell r="AT395">
            <v>0</v>
          </cell>
          <cell r="AU395">
            <v>62454.5</v>
          </cell>
          <cell r="AV395">
            <v>3320.8157271307464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U395">
            <v>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3104.5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0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6</v>
          </cell>
          <cell r="E397">
            <v>78619</v>
          </cell>
          <cell r="F397">
            <v>5358</v>
          </cell>
          <cell r="G397">
            <v>83977</v>
          </cell>
          <cell r="I397">
            <v>0</v>
          </cell>
          <cell r="J397">
            <v>0</v>
          </cell>
          <cell r="K397">
            <v>5358</v>
          </cell>
          <cell r="L397">
            <v>5358</v>
          </cell>
          <cell r="N397">
            <v>78619</v>
          </cell>
          <cell r="P397">
            <v>0</v>
          </cell>
          <cell r="Q397">
            <v>0</v>
          </cell>
          <cell r="R397">
            <v>5358</v>
          </cell>
          <cell r="S397">
            <v>5358</v>
          </cell>
          <cell r="V397">
            <v>0</v>
          </cell>
          <cell r="W397">
            <v>710</v>
          </cell>
          <cell r="X397">
            <v>6</v>
          </cell>
          <cell r="Y397">
            <v>78619</v>
          </cell>
          <cell r="Z397">
            <v>0</v>
          </cell>
          <cell r="AA397">
            <v>78619</v>
          </cell>
          <cell r="AB397">
            <v>5358</v>
          </cell>
          <cell r="AC397">
            <v>83977</v>
          </cell>
          <cell r="AD397">
            <v>0</v>
          </cell>
          <cell r="AE397">
            <v>0</v>
          </cell>
          <cell r="AF397">
            <v>0</v>
          </cell>
          <cell r="AG397">
            <v>83977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78619</v>
          </cell>
          <cell r="AM397">
            <v>159913</v>
          </cell>
          <cell r="AN397">
            <v>0</v>
          </cell>
          <cell r="AO397">
            <v>0</v>
          </cell>
          <cell r="AP397">
            <v>7331.75</v>
          </cell>
          <cell r="AQ397">
            <v>0</v>
          </cell>
          <cell r="AR397">
            <v>0</v>
          </cell>
          <cell r="AS397">
            <v>11394</v>
          </cell>
          <cell r="AT397">
            <v>0</v>
          </cell>
          <cell r="AU397">
            <v>18725.75</v>
          </cell>
          <cell r="AV397">
            <v>0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U397">
            <v>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72</v>
          </cell>
          <cell r="E398">
            <v>1125853</v>
          </cell>
          <cell r="F398">
            <v>64296</v>
          </cell>
          <cell r="G398">
            <v>1190149</v>
          </cell>
          <cell r="I398">
            <v>93153.063341896908</v>
          </cell>
          <cell r="J398">
            <v>0.48706720073356707</v>
          </cell>
          <cell r="K398">
            <v>64296</v>
          </cell>
          <cell r="L398">
            <v>157449.06334189692</v>
          </cell>
          <cell r="N398">
            <v>1032699.936658103</v>
          </cell>
          <cell r="P398">
            <v>0</v>
          </cell>
          <cell r="Q398">
            <v>93153.063341896908</v>
          </cell>
          <cell r="R398">
            <v>64296</v>
          </cell>
          <cell r="S398">
            <v>157449.06334189692</v>
          </cell>
          <cell r="V398">
            <v>0</v>
          </cell>
          <cell r="W398">
            <v>712</v>
          </cell>
          <cell r="X398">
            <v>72</v>
          </cell>
          <cell r="Y398">
            <v>1125853</v>
          </cell>
          <cell r="Z398">
            <v>0</v>
          </cell>
          <cell r="AA398">
            <v>1125853</v>
          </cell>
          <cell r="AB398">
            <v>64296</v>
          </cell>
          <cell r="AC398">
            <v>1190149</v>
          </cell>
          <cell r="AD398">
            <v>0</v>
          </cell>
          <cell r="AE398">
            <v>0</v>
          </cell>
          <cell r="AF398">
            <v>0</v>
          </cell>
          <cell r="AG398">
            <v>1190149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1125853</v>
          </cell>
          <cell r="AM398">
            <v>1035097</v>
          </cell>
          <cell r="AN398">
            <v>90756</v>
          </cell>
          <cell r="AO398">
            <v>11160.75</v>
          </cell>
          <cell r="AP398">
            <v>13156.25</v>
          </cell>
          <cell r="AQ398">
            <v>69549.5</v>
          </cell>
          <cell r="AR398">
            <v>6630.5</v>
          </cell>
          <cell r="AS398">
            <v>0</v>
          </cell>
          <cell r="AT398">
            <v>0</v>
          </cell>
          <cell r="AU398">
            <v>191253</v>
          </cell>
          <cell r="AV398">
            <v>93153.063341896908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90756</v>
          </cell>
          <cell r="BK398">
            <v>90756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0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</v>
          </cell>
          <cell r="E399">
            <v>302736</v>
          </cell>
          <cell r="F399">
            <v>15181</v>
          </cell>
          <cell r="G399">
            <v>317917</v>
          </cell>
          <cell r="I399">
            <v>3781.7791209480288</v>
          </cell>
          <cell r="J399">
            <v>7.8187626549537481E-2</v>
          </cell>
          <cell r="K399">
            <v>15181</v>
          </cell>
          <cell r="L399">
            <v>18962.779120948027</v>
          </cell>
          <cell r="N399">
            <v>298954.22087905195</v>
          </cell>
          <cell r="P399">
            <v>0</v>
          </cell>
          <cell r="Q399">
            <v>3781.7791209480288</v>
          </cell>
          <cell r="R399">
            <v>15181</v>
          </cell>
          <cell r="S399">
            <v>18962.779120948027</v>
          </cell>
          <cell r="V399">
            <v>0</v>
          </cell>
          <cell r="W399">
            <v>715</v>
          </cell>
          <cell r="X399">
            <v>17</v>
          </cell>
          <cell r="Y399">
            <v>302736</v>
          </cell>
          <cell r="Z399">
            <v>0</v>
          </cell>
          <cell r="AA399">
            <v>302736</v>
          </cell>
          <cell r="AB399">
            <v>15181</v>
          </cell>
          <cell r="AC399">
            <v>317917</v>
          </cell>
          <cell r="AD399">
            <v>0</v>
          </cell>
          <cell r="AE399">
            <v>0</v>
          </cell>
          <cell r="AF399">
            <v>0</v>
          </cell>
          <cell r="AG399">
            <v>317917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302736</v>
          </cell>
          <cell r="AM399">
            <v>347833</v>
          </cell>
          <cell r="AN399">
            <v>0</v>
          </cell>
          <cell r="AO399">
            <v>17608</v>
          </cell>
          <cell r="AP399">
            <v>0</v>
          </cell>
          <cell r="AQ399">
            <v>26385.75</v>
          </cell>
          <cell r="AR399">
            <v>0</v>
          </cell>
          <cell r="AS399">
            <v>4374.25</v>
          </cell>
          <cell r="AT399">
            <v>0</v>
          </cell>
          <cell r="AU399">
            <v>48368</v>
          </cell>
          <cell r="AV399">
            <v>3781.7791209480288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0</v>
          </cell>
          <cell r="BO399">
            <v>0</v>
          </cell>
          <cell r="BU399">
            <v>0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880736</v>
          </cell>
          <cell r="F400">
            <v>46436</v>
          </cell>
          <cell r="G400">
            <v>927172</v>
          </cell>
          <cell r="I400">
            <v>75377.974055144383</v>
          </cell>
          <cell r="J400">
            <v>0.48943876043052276</v>
          </cell>
          <cell r="K400">
            <v>46436</v>
          </cell>
          <cell r="L400">
            <v>121813.97405514438</v>
          </cell>
          <cell r="N400">
            <v>805358.02594485565</v>
          </cell>
          <cell r="P400">
            <v>0</v>
          </cell>
          <cell r="Q400">
            <v>75377.974055144383</v>
          </cell>
          <cell r="R400">
            <v>46436</v>
          </cell>
          <cell r="S400">
            <v>121813.97405514438</v>
          </cell>
          <cell r="V400">
            <v>0</v>
          </cell>
          <cell r="W400">
            <v>717</v>
          </cell>
          <cell r="X400">
            <v>52</v>
          </cell>
          <cell r="Y400">
            <v>880736</v>
          </cell>
          <cell r="Z400">
            <v>0</v>
          </cell>
          <cell r="AA400">
            <v>880736</v>
          </cell>
          <cell r="AB400">
            <v>46436</v>
          </cell>
          <cell r="AC400">
            <v>927172</v>
          </cell>
          <cell r="AD400">
            <v>0</v>
          </cell>
          <cell r="AE400">
            <v>0</v>
          </cell>
          <cell r="AF400">
            <v>0</v>
          </cell>
          <cell r="AG400">
            <v>927172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880736</v>
          </cell>
          <cell r="AM400">
            <v>814996</v>
          </cell>
          <cell r="AN400">
            <v>65740</v>
          </cell>
          <cell r="AO400">
            <v>44874.5</v>
          </cell>
          <cell r="AP400">
            <v>3287</v>
          </cell>
          <cell r="AQ400">
            <v>17844.5</v>
          </cell>
          <cell r="AR400">
            <v>0</v>
          </cell>
          <cell r="AS400">
            <v>22263</v>
          </cell>
          <cell r="AT400">
            <v>0</v>
          </cell>
          <cell r="AU400">
            <v>154009</v>
          </cell>
          <cell r="AV400">
            <v>75377.974055144383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65740</v>
          </cell>
          <cell r="BK400">
            <v>65740</v>
          </cell>
          <cell r="BL400">
            <v>0</v>
          </cell>
          <cell r="BN400">
            <v>0</v>
          </cell>
          <cell r="BO400">
            <v>0</v>
          </cell>
          <cell r="BU400">
            <v>0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12</v>
          </cell>
          <cell r="E401">
            <v>151022</v>
          </cell>
          <cell r="F401">
            <v>10716</v>
          </cell>
          <cell r="G401">
            <v>161738</v>
          </cell>
          <cell r="I401">
            <v>2365.7597124740196</v>
          </cell>
          <cell r="J401">
            <v>0.10702978962728132</v>
          </cell>
          <cell r="K401">
            <v>10716</v>
          </cell>
          <cell r="L401">
            <v>13081.75971247402</v>
          </cell>
          <cell r="N401">
            <v>148656.24028752599</v>
          </cell>
          <cell r="P401">
            <v>0</v>
          </cell>
          <cell r="Q401">
            <v>2365.7597124740196</v>
          </cell>
          <cell r="R401">
            <v>10716</v>
          </cell>
          <cell r="S401">
            <v>13081.75971247402</v>
          </cell>
          <cell r="V401">
            <v>0</v>
          </cell>
          <cell r="W401">
            <v>720</v>
          </cell>
          <cell r="X401">
            <v>12</v>
          </cell>
          <cell r="Y401">
            <v>151022</v>
          </cell>
          <cell r="Z401">
            <v>0</v>
          </cell>
          <cell r="AA401">
            <v>151022</v>
          </cell>
          <cell r="AB401">
            <v>10716</v>
          </cell>
          <cell r="AC401">
            <v>161738</v>
          </cell>
          <cell r="AD401">
            <v>0</v>
          </cell>
          <cell r="AE401">
            <v>0</v>
          </cell>
          <cell r="AF401">
            <v>0</v>
          </cell>
          <cell r="AG401">
            <v>161738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151022</v>
          </cell>
          <cell r="AM401">
            <v>176320</v>
          </cell>
          <cell r="AN401">
            <v>0</v>
          </cell>
          <cell r="AO401">
            <v>11015</v>
          </cell>
          <cell r="AP401">
            <v>0</v>
          </cell>
          <cell r="AQ401">
            <v>5240.25</v>
          </cell>
          <cell r="AR401">
            <v>4282.25</v>
          </cell>
          <cell r="AS401">
            <v>1566.25</v>
          </cell>
          <cell r="AT401">
            <v>0</v>
          </cell>
          <cell r="AU401">
            <v>22103.75</v>
          </cell>
          <cell r="AV401">
            <v>2365.7597124740196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N401">
            <v>0</v>
          </cell>
          <cell r="BO401">
            <v>0</v>
          </cell>
          <cell r="BU401">
            <v>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324506</v>
          </cell>
          <cell r="F402">
            <v>21432</v>
          </cell>
          <cell r="G402">
            <v>345938</v>
          </cell>
          <cell r="I402">
            <v>849</v>
          </cell>
          <cell r="J402">
            <v>3.7325654243100359E-2</v>
          </cell>
          <cell r="K402">
            <v>21432</v>
          </cell>
          <cell r="L402">
            <v>22281</v>
          </cell>
          <cell r="N402">
            <v>323657</v>
          </cell>
          <cell r="P402">
            <v>0</v>
          </cell>
          <cell r="Q402">
            <v>849</v>
          </cell>
          <cell r="R402">
            <v>21432</v>
          </cell>
          <cell r="S402">
            <v>22281</v>
          </cell>
          <cell r="V402">
            <v>0</v>
          </cell>
          <cell r="W402">
            <v>725</v>
          </cell>
          <cell r="X402">
            <v>24</v>
          </cell>
          <cell r="Y402">
            <v>324506</v>
          </cell>
          <cell r="Z402">
            <v>0</v>
          </cell>
          <cell r="AA402">
            <v>324506</v>
          </cell>
          <cell r="AB402">
            <v>21432</v>
          </cell>
          <cell r="AC402">
            <v>345938</v>
          </cell>
          <cell r="AD402">
            <v>0</v>
          </cell>
          <cell r="AE402">
            <v>0</v>
          </cell>
          <cell r="AF402">
            <v>0</v>
          </cell>
          <cell r="AG402">
            <v>345938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324506</v>
          </cell>
          <cell r="AM402">
            <v>323657</v>
          </cell>
          <cell r="AN402">
            <v>849</v>
          </cell>
          <cell r="AO402">
            <v>0</v>
          </cell>
          <cell r="AP402">
            <v>0</v>
          </cell>
          <cell r="AQ402">
            <v>0</v>
          </cell>
          <cell r="AR402">
            <v>21896.75</v>
          </cell>
          <cell r="AS402">
            <v>0</v>
          </cell>
          <cell r="AT402">
            <v>0</v>
          </cell>
          <cell r="AU402">
            <v>22745.75</v>
          </cell>
          <cell r="AV402">
            <v>849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849</v>
          </cell>
          <cell r="BK402">
            <v>849</v>
          </cell>
          <cell r="BL402">
            <v>0</v>
          </cell>
          <cell r="BN402">
            <v>0</v>
          </cell>
          <cell r="BO402">
            <v>0</v>
          </cell>
          <cell r="BU402">
            <v>0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0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19</v>
          </cell>
          <cell r="E404">
            <v>240048</v>
          </cell>
          <cell r="F404">
            <v>16967</v>
          </cell>
          <cell r="G404">
            <v>257015</v>
          </cell>
          <cell r="I404">
            <v>147.12168888286004</v>
          </cell>
          <cell r="J404">
            <v>2.6243612001937218E-3</v>
          </cell>
          <cell r="K404">
            <v>16967</v>
          </cell>
          <cell r="L404">
            <v>17114.12168888286</v>
          </cell>
          <cell r="N404">
            <v>239900.87831111715</v>
          </cell>
          <cell r="P404">
            <v>0</v>
          </cell>
          <cell r="Q404">
            <v>147.12168888286004</v>
          </cell>
          <cell r="R404">
            <v>16967</v>
          </cell>
          <cell r="S404">
            <v>17114.12168888286</v>
          </cell>
          <cell r="V404">
            <v>0</v>
          </cell>
          <cell r="W404">
            <v>730</v>
          </cell>
          <cell r="X404">
            <v>19</v>
          </cell>
          <cell r="Y404">
            <v>240048</v>
          </cell>
          <cell r="Z404">
            <v>0</v>
          </cell>
          <cell r="AA404">
            <v>240048</v>
          </cell>
          <cell r="AB404">
            <v>16967</v>
          </cell>
          <cell r="AC404">
            <v>257015</v>
          </cell>
          <cell r="AD404">
            <v>0</v>
          </cell>
          <cell r="AE404">
            <v>0</v>
          </cell>
          <cell r="AF404">
            <v>0</v>
          </cell>
          <cell r="AG404">
            <v>257015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240048</v>
          </cell>
          <cell r="AM404">
            <v>348293</v>
          </cell>
          <cell r="AN404">
            <v>0</v>
          </cell>
          <cell r="AO404">
            <v>685</v>
          </cell>
          <cell r="AP404">
            <v>11482</v>
          </cell>
          <cell r="AQ404">
            <v>0</v>
          </cell>
          <cell r="AR404">
            <v>35516.75</v>
          </cell>
          <cell r="AS404">
            <v>8376.25</v>
          </cell>
          <cell r="AT404">
            <v>0</v>
          </cell>
          <cell r="AU404">
            <v>56060</v>
          </cell>
          <cell r="AV404">
            <v>147.12168888286004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U404">
            <v>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79</v>
          </cell>
          <cell r="E405">
            <v>987392</v>
          </cell>
          <cell r="F405">
            <v>70547</v>
          </cell>
          <cell r="G405">
            <v>1057939</v>
          </cell>
          <cell r="I405">
            <v>210347</v>
          </cell>
          <cell r="J405">
            <v>0.87520504784363007</v>
          </cell>
          <cell r="K405">
            <v>70547</v>
          </cell>
          <cell r="L405">
            <v>280894</v>
          </cell>
          <cell r="N405">
            <v>777045</v>
          </cell>
          <cell r="P405">
            <v>0</v>
          </cell>
          <cell r="Q405">
            <v>210347</v>
          </cell>
          <cell r="R405">
            <v>70547</v>
          </cell>
          <cell r="S405">
            <v>280894</v>
          </cell>
          <cell r="V405">
            <v>0</v>
          </cell>
          <cell r="W405">
            <v>735</v>
          </cell>
          <cell r="X405">
            <v>79</v>
          </cell>
          <cell r="Y405">
            <v>987392</v>
          </cell>
          <cell r="Z405">
            <v>0</v>
          </cell>
          <cell r="AA405">
            <v>987392</v>
          </cell>
          <cell r="AB405">
            <v>70547</v>
          </cell>
          <cell r="AC405">
            <v>1057939</v>
          </cell>
          <cell r="AD405">
            <v>0</v>
          </cell>
          <cell r="AE405">
            <v>0</v>
          </cell>
          <cell r="AF405">
            <v>0</v>
          </cell>
          <cell r="AG405">
            <v>1057939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987392</v>
          </cell>
          <cell r="AM405">
            <v>777045</v>
          </cell>
          <cell r="AN405">
            <v>210347</v>
          </cell>
          <cell r="AO405">
            <v>0</v>
          </cell>
          <cell r="AP405">
            <v>29993.25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240340.25</v>
          </cell>
          <cell r="AV405">
            <v>210347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210347</v>
          </cell>
          <cell r="BK405">
            <v>210347</v>
          </cell>
          <cell r="BL405">
            <v>0</v>
          </cell>
          <cell r="BN405">
            <v>0</v>
          </cell>
          <cell r="BO405">
            <v>0</v>
          </cell>
          <cell r="BU405">
            <v>0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39373</v>
          </cell>
          <cell r="F406">
            <v>2679</v>
          </cell>
          <cell r="G406">
            <v>42052</v>
          </cell>
          <cell r="I406">
            <v>1081.2507079357833</v>
          </cell>
          <cell r="J406">
            <v>0.1067164141271006</v>
          </cell>
          <cell r="K406">
            <v>2679</v>
          </cell>
          <cell r="L406">
            <v>3760.2507079357833</v>
          </cell>
          <cell r="N406">
            <v>38291.749292064218</v>
          </cell>
          <cell r="P406">
            <v>0</v>
          </cell>
          <cell r="Q406">
            <v>1081.2507079357833</v>
          </cell>
          <cell r="R406">
            <v>2679</v>
          </cell>
          <cell r="S406">
            <v>3760.2507079357833</v>
          </cell>
          <cell r="V406">
            <v>0</v>
          </cell>
          <cell r="W406">
            <v>740</v>
          </cell>
          <cell r="X406">
            <v>3</v>
          </cell>
          <cell r="Y406">
            <v>39373</v>
          </cell>
          <cell r="Z406">
            <v>0</v>
          </cell>
          <cell r="AA406">
            <v>39373</v>
          </cell>
          <cell r="AB406">
            <v>2679</v>
          </cell>
          <cell r="AC406">
            <v>42052</v>
          </cell>
          <cell r="AD406">
            <v>0</v>
          </cell>
          <cell r="AE406">
            <v>0</v>
          </cell>
          <cell r="AF406">
            <v>0</v>
          </cell>
          <cell r="AG406">
            <v>42052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39373</v>
          </cell>
          <cell r="AM406">
            <v>38988</v>
          </cell>
          <cell r="AN406">
            <v>385</v>
          </cell>
          <cell r="AO406">
            <v>3241.75</v>
          </cell>
          <cell r="AP406">
            <v>3719</v>
          </cell>
          <cell r="AQ406">
            <v>2786.25</v>
          </cell>
          <cell r="AR406">
            <v>0</v>
          </cell>
          <cell r="AS406">
            <v>0</v>
          </cell>
          <cell r="AT406">
            <v>0</v>
          </cell>
          <cell r="AU406">
            <v>10132</v>
          </cell>
          <cell r="AV406">
            <v>1081.2507079357833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385</v>
          </cell>
          <cell r="BK406">
            <v>385</v>
          </cell>
          <cell r="BL406">
            <v>0</v>
          </cell>
          <cell r="BN406">
            <v>0</v>
          </cell>
          <cell r="BO406">
            <v>0</v>
          </cell>
          <cell r="BU406">
            <v>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</v>
          </cell>
          <cell r="E407">
            <v>325473</v>
          </cell>
          <cell r="F407">
            <v>24111</v>
          </cell>
          <cell r="G407">
            <v>349584</v>
          </cell>
          <cell r="I407">
            <v>25714.773751836314</v>
          </cell>
          <cell r="J407">
            <v>0.51535969280236316</v>
          </cell>
          <cell r="K407">
            <v>24111</v>
          </cell>
          <cell r="L407">
            <v>49825.773751836314</v>
          </cell>
          <cell r="N407">
            <v>299758.22624816367</v>
          </cell>
          <cell r="P407">
            <v>0</v>
          </cell>
          <cell r="Q407">
            <v>25714.773751836314</v>
          </cell>
          <cell r="R407">
            <v>24111</v>
          </cell>
          <cell r="S407">
            <v>49825.773751836314</v>
          </cell>
          <cell r="V407">
            <v>0</v>
          </cell>
          <cell r="W407">
            <v>745</v>
          </cell>
          <cell r="X407">
            <v>27</v>
          </cell>
          <cell r="Y407">
            <v>325473</v>
          </cell>
          <cell r="Z407">
            <v>0</v>
          </cell>
          <cell r="AA407">
            <v>325473</v>
          </cell>
          <cell r="AB407">
            <v>24111</v>
          </cell>
          <cell r="AC407">
            <v>349584</v>
          </cell>
          <cell r="AD407">
            <v>0</v>
          </cell>
          <cell r="AE407">
            <v>0</v>
          </cell>
          <cell r="AF407">
            <v>0</v>
          </cell>
          <cell r="AG407">
            <v>349584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325473</v>
          </cell>
          <cell r="AM407">
            <v>303436</v>
          </cell>
          <cell r="AN407">
            <v>22037</v>
          </cell>
          <cell r="AO407">
            <v>17123.75</v>
          </cell>
          <cell r="AP407">
            <v>0</v>
          </cell>
          <cell r="AQ407">
            <v>0</v>
          </cell>
          <cell r="AR407">
            <v>8958.5</v>
          </cell>
          <cell r="AS407">
            <v>1777.5</v>
          </cell>
          <cell r="AT407">
            <v>0</v>
          </cell>
          <cell r="AU407">
            <v>49896.75</v>
          </cell>
          <cell r="AV407">
            <v>25714.773751836314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22037</v>
          </cell>
          <cell r="BK407">
            <v>22037</v>
          </cell>
          <cell r="BL407">
            <v>0</v>
          </cell>
          <cell r="BN407">
            <v>0</v>
          </cell>
          <cell r="BO407">
            <v>0</v>
          </cell>
          <cell r="BU407">
            <v>0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17</v>
          </cell>
          <cell r="E408">
            <v>278715</v>
          </cell>
          <cell r="F408">
            <v>15181</v>
          </cell>
          <cell r="G408">
            <v>293896</v>
          </cell>
          <cell r="I408">
            <v>48692.703234281333</v>
          </cell>
          <cell r="J408">
            <v>0.66808494641185079</v>
          </cell>
          <cell r="K408">
            <v>15181</v>
          </cell>
          <cell r="L408">
            <v>63873.703234281333</v>
          </cell>
          <cell r="N408">
            <v>230022.29676571867</v>
          </cell>
          <cell r="P408">
            <v>0</v>
          </cell>
          <cell r="Q408">
            <v>48692.703234281333</v>
          </cell>
          <cell r="R408">
            <v>15181</v>
          </cell>
          <cell r="S408">
            <v>63873.703234281333</v>
          </cell>
          <cell r="V408">
            <v>0</v>
          </cell>
          <cell r="W408">
            <v>750</v>
          </cell>
          <cell r="X408">
            <v>17</v>
          </cell>
          <cell r="Y408">
            <v>278715</v>
          </cell>
          <cell r="Z408">
            <v>0</v>
          </cell>
          <cell r="AA408">
            <v>278715</v>
          </cell>
          <cell r="AB408">
            <v>15181</v>
          </cell>
          <cell r="AC408">
            <v>293896</v>
          </cell>
          <cell r="AD408">
            <v>0</v>
          </cell>
          <cell r="AE408">
            <v>0</v>
          </cell>
          <cell r="AF408">
            <v>0</v>
          </cell>
          <cell r="AG408">
            <v>293896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278715</v>
          </cell>
          <cell r="AM408">
            <v>231034</v>
          </cell>
          <cell r="AN408">
            <v>47681</v>
          </cell>
          <cell r="AO408">
            <v>4710.5</v>
          </cell>
          <cell r="AP408">
            <v>18378.25</v>
          </cell>
          <cell r="AQ408">
            <v>0</v>
          </cell>
          <cell r="AR408">
            <v>2114.25</v>
          </cell>
          <cell r="AS408">
            <v>0</v>
          </cell>
          <cell r="AT408">
            <v>0</v>
          </cell>
          <cell r="AU408">
            <v>72884</v>
          </cell>
          <cell r="AV408">
            <v>48692.703234281333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47681</v>
          </cell>
          <cell r="BK408">
            <v>47681</v>
          </cell>
          <cell r="BL408">
            <v>0</v>
          </cell>
          <cell r="BN408">
            <v>0</v>
          </cell>
          <cell r="BO408">
            <v>0</v>
          </cell>
          <cell r="BU408">
            <v>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</v>
          </cell>
          <cell r="E409">
            <v>350826</v>
          </cell>
          <cell r="F409">
            <v>28576</v>
          </cell>
          <cell r="G409">
            <v>379402</v>
          </cell>
          <cell r="I409">
            <v>23743.025805712379</v>
          </cell>
          <cell r="J409">
            <v>0.29107279025523708</v>
          </cell>
          <cell r="K409">
            <v>28576</v>
          </cell>
          <cell r="L409">
            <v>52319.025805712379</v>
          </cell>
          <cell r="N409">
            <v>327082.97419428761</v>
          </cell>
          <cell r="P409">
            <v>0</v>
          </cell>
          <cell r="Q409">
            <v>23743.025805712379</v>
          </cell>
          <cell r="R409">
            <v>28576</v>
          </cell>
          <cell r="S409">
            <v>52319.025805712379</v>
          </cell>
          <cell r="V409">
            <v>0</v>
          </cell>
          <cell r="W409">
            <v>753</v>
          </cell>
          <cell r="X409">
            <v>32</v>
          </cell>
          <cell r="Y409">
            <v>350826</v>
          </cell>
          <cell r="Z409">
            <v>0</v>
          </cell>
          <cell r="AA409">
            <v>350826</v>
          </cell>
          <cell r="AB409">
            <v>28576</v>
          </cell>
          <cell r="AC409">
            <v>379402</v>
          </cell>
          <cell r="AD409">
            <v>0</v>
          </cell>
          <cell r="AE409">
            <v>0</v>
          </cell>
          <cell r="AF409">
            <v>0</v>
          </cell>
          <cell r="AG409">
            <v>379402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350826</v>
          </cell>
          <cell r="AM409">
            <v>330183</v>
          </cell>
          <cell r="AN409">
            <v>20643</v>
          </cell>
          <cell r="AO409">
            <v>14433.75</v>
          </cell>
          <cell r="AP409">
            <v>43707.25</v>
          </cell>
          <cell r="AQ409">
            <v>2786.75</v>
          </cell>
          <cell r="AR409">
            <v>0</v>
          </cell>
          <cell r="AS409">
            <v>0</v>
          </cell>
          <cell r="AT409">
            <v>0</v>
          </cell>
          <cell r="AU409">
            <v>81570.75</v>
          </cell>
          <cell r="AV409">
            <v>23743.025805712379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20643</v>
          </cell>
          <cell r="BK409">
            <v>20643</v>
          </cell>
          <cell r="BL409">
            <v>0</v>
          </cell>
          <cell r="BN409">
            <v>0</v>
          </cell>
          <cell r="BO409">
            <v>0</v>
          </cell>
          <cell r="BU409">
            <v>0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258826</v>
          </cell>
          <cell r="F410">
            <v>17860</v>
          </cell>
          <cell r="G410">
            <v>276686</v>
          </cell>
          <cell r="I410">
            <v>2571.1394423926104</v>
          </cell>
          <cell r="J410">
            <v>8.5624731663534376E-2</v>
          </cell>
          <cell r="K410">
            <v>17860</v>
          </cell>
          <cell r="L410">
            <v>20431.13944239261</v>
          </cell>
          <cell r="N410">
            <v>256254.86055760738</v>
          </cell>
          <cell r="P410">
            <v>0</v>
          </cell>
          <cell r="Q410">
            <v>2571.1394423926104</v>
          </cell>
          <cell r="R410">
            <v>17860</v>
          </cell>
          <cell r="S410">
            <v>20431.13944239261</v>
          </cell>
          <cell r="V410">
            <v>0</v>
          </cell>
          <cell r="W410">
            <v>755</v>
          </cell>
          <cell r="X410">
            <v>20</v>
          </cell>
          <cell r="Y410">
            <v>258826</v>
          </cell>
          <cell r="Z410">
            <v>0</v>
          </cell>
          <cell r="AA410">
            <v>258826</v>
          </cell>
          <cell r="AB410">
            <v>17860</v>
          </cell>
          <cell r="AC410">
            <v>276686</v>
          </cell>
          <cell r="AD410">
            <v>0</v>
          </cell>
          <cell r="AE410">
            <v>0</v>
          </cell>
          <cell r="AF410">
            <v>0</v>
          </cell>
          <cell r="AG410">
            <v>276686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258826</v>
          </cell>
          <cell r="AM410">
            <v>260106</v>
          </cell>
          <cell r="AN410">
            <v>0</v>
          </cell>
          <cell r="AO410">
            <v>11971.25</v>
          </cell>
          <cell r="AP410">
            <v>15159.5</v>
          </cell>
          <cell r="AQ410">
            <v>2897.25</v>
          </cell>
          <cell r="AR410">
            <v>0</v>
          </cell>
          <cell r="AS410">
            <v>0</v>
          </cell>
          <cell r="AT410">
            <v>0</v>
          </cell>
          <cell r="AU410">
            <v>30028</v>
          </cell>
          <cell r="AV410">
            <v>2571.1394423926104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N410">
            <v>0</v>
          </cell>
          <cell r="BO410">
            <v>0</v>
          </cell>
          <cell r="BU410">
            <v>0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53</v>
          </cell>
          <cell r="E411">
            <v>565424</v>
          </cell>
          <cell r="F411">
            <v>47329</v>
          </cell>
          <cell r="G411">
            <v>612753</v>
          </cell>
          <cell r="I411">
            <v>179482.18094829132</v>
          </cell>
          <cell r="J411">
            <v>0.74909090546031432</v>
          </cell>
          <cell r="K411">
            <v>47329</v>
          </cell>
          <cell r="L411">
            <v>226811.18094829132</v>
          </cell>
          <cell r="N411">
            <v>385941.81905170868</v>
          </cell>
          <cell r="P411">
            <v>0</v>
          </cell>
          <cell r="Q411">
            <v>179482.18094829132</v>
          </cell>
          <cell r="R411">
            <v>47329</v>
          </cell>
          <cell r="S411">
            <v>226811.18094829132</v>
          </cell>
          <cell r="V411">
            <v>0</v>
          </cell>
          <cell r="W411">
            <v>760</v>
          </cell>
          <cell r="X411">
            <v>53</v>
          </cell>
          <cell r="Y411">
            <v>565424</v>
          </cell>
          <cell r="Z411">
            <v>0</v>
          </cell>
          <cell r="AA411">
            <v>565424</v>
          </cell>
          <cell r="AB411">
            <v>47329</v>
          </cell>
          <cell r="AC411">
            <v>612753</v>
          </cell>
          <cell r="AD411">
            <v>0</v>
          </cell>
          <cell r="AE411">
            <v>0</v>
          </cell>
          <cell r="AF411">
            <v>0</v>
          </cell>
          <cell r="AG411">
            <v>612753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565424</v>
          </cell>
          <cell r="AM411">
            <v>389837</v>
          </cell>
          <cell r="AN411">
            <v>175587</v>
          </cell>
          <cell r="AO411">
            <v>18136</v>
          </cell>
          <cell r="AP411">
            <v>18901.25</v>
          </cell>
          <cell r="AQ411">
            <v>10025.75</v>
          </cell>
          <cell r="AR411">
            <v>3561</v>
          </cell>
          <cell r="AS411">
            <v>13389</v>
          </cell>
          <cell r="AT411">
            <v>0</v>
          </cell>
          <cell r="AU411">
            <v>239600</v>
          </cell>
          <cell r="AV411">
            <v>179482.18094829132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175587</v>
          </cell>
          <cell r="BK411">
            <v>175587</v>
          </cell>
          <cell r="BL411">
            <v>0</v>
          </cell>
          <cell r="BN411">
            <v>0</v>
          </cell>
          <cell r="BO411">
            <v>0</v>
          </cell>
          <cell r="BU411">
            <v>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3</v>
          </cell>
          <cell r="E412">
            <v>34521</v>
          </cell>
          <cell r="F412">
            <v>2679</v>
          </cell>
          <cell r="G412">
            <v>37200</v>
          </cell>
          <cell r="I412">
            <v>22495.34394975306</v>
          </cell>
          <cell r="J412">
            <v>0.90017382752113084</v>
          </cell>
          <cell r="K412">
            <v>2679</v>
          </cell>
          <cell r="L412">
            <v>25174.34394975306</v>
          </cell>
          <cell r="N412">
            <v>12025.65605024694</v>
          </cell>
          <cell r="P412">
            <v>0</v>
          </cell>
          <cell r="Q412">
            <v>22495.34394975306</v>
          </cell>
          <cell r="R412">
            <v>2679</v>
          </cell>
          <cell r="S412">
            <v>25174.34394975306</v>
          </cell>
          <cell r="V412">
            <v>0</v>
          </cell>
          <cell r="W412">
            <v>763</v>
          </cell>
          <cell r="X412">
            <v>3</v>
          </cell>
          <cell r="Y412">
            <v>34521</v>
          </cell>
          <cell r="Z412">
            <v>0</v>
          </cell>
          <cell r="AA412">
            <v>34521</v>
          </cell>
          <cell r="AB412">
            <v>2679</v>
          </cell>
          <cell r="AC412">
            <v>37200</v>
          </cell>
          <cell r="AD412">
            <v>0</v>
          </cell>
          <cell r="AE412">
            <v>0</v>
          </cell>
          <cell r="AF412">
            <v>0</v>
          </cell>
          <cell r="AG412">
            <v>37200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34521</v>
          </cell>
          <cell r="AM412">
            <v>12708</v>
          </cell>
          <cell r="AN412">
            <v>21813</v>
          </cell>
          <cell r="AO412">
            <v>3177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24990</v>
          </cell>
          <cell r="AV412">
            <v>22495.34394975306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21813</v>
          </cell>
          <cell r="BK412">
            <v>21813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0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4109.75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0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4</v>
          </cell>
          <cell r="E414">
            <v>52572</v>
          </cell>
          <cell r="F414">
            <v>3572</v>
          </cell>
          <cell r="G414">
            <v>56144</v>
          </cell>
          <cell r="I414">
            <v>19356</v>
          </cell>
          <cell r="J414">
            <v>0.65360977915850615</v>
          </cell>
          <cell r="K414">
            <v>3572</v>
          </cell>
          <cell r="L414">
            <v>22928</v>
          </cell>
          <cell r="N414">
            <v>33216</v>
          </cell>
          <cell r="P414">
            <v>0</v>
          </cell>
          <cell r="Q414">
            <v>19356</v>
          </cell>
          <cell r="R414">
            <v>3572</v>
          </cell>
          <cell r="S414">
            <v>22928</v>
          </cell>
          <cell r="V414">
            <v>0</v>
          </cell>
          <cell r="W414">
            <v>766</v>
          </cell>
          <cell r="X414">
            <v>4</v>
          </cell>
          <cell r="Y414">
            <v>52572</v>
          </cell>
          <cell r="Z414">
            <v>0</v>
          </cell>
          <cell r="AA414">
            <v>52572</v>
          </cell>
          <cell r="AB414">
            <v>3572</v>
          </cell>
          <cell r="AC414">
            <v>56144</v>
          </cell>
          <cell r="AD414">
            <v>0</v>
          </cell>
          <cell r="AE414">
            <v>0</v>
          </cell>
          <cell r="AF414">
            <v>0</v>
          </cell>
          <cell r="AG414">
            <v>56144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52572</v>
          </cell>
          <cell r="AM414">
            <v>33216</v>
          </cell>
          <cell r="AN414">
            <v>19356</v>
          </cell>
          <cell r="AO414">
            <v>0</v>
          </cell>
          <cell r="AP414">
            <v>2037.25</v>
          </cell>
          <cell r="AQ414">
            <v>2923.25</v>
          </cell>
          <cell r="AR414">
            <v>5297.5</v>
          </cell>
          <cell r="AS414">
            <v>0</v>
          </cell>
          <cell r="AT414">
            <v>0</v>
          </cell>
          <cell r="AU414">
            <v>29614</v>
          </cell>
          <cell r="AV414">
            <v>19356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19356</v>
          </cell>
          <cell r="BK414">
            <v>19356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0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3</v>
          </cell>
          <cell r="E415">
            <v>34269</v>
          </cell>
          <cell r="F415">
            <v>2679</v>
          </cell>
          <cell r="G415">
            <v>36948</v>
          </cell>
          <cell r="I415">
            <v>2508.7469597349891</v>
          </cell>
          <cell r="J415">
            <v>0.21477618815016067</v>
          </cell>
          <cell r="K415">
            <v>2679</v>
          </cell>
          <cell r="L415">
            <v>5187.7469597349891</v>
          </cell>
          <cell r="N415">
            <v>31760.253040265012</v>
          </cell>
          <cell r="P415">
            <v>0</v>
          </cell>
          <cell r="Q415">
            <v>2508.7469597349891</v>
          </cell>
          <cell r="R415">
            <v>2679</v>
          </cell>
          <cell r="S415">
            <v>5187.7469597349891</v>
          </cell>
          <cell r="V415">
            <v>0</v>
          </cell>
          <cell r="W415">
            <v>767</v>
          </cell>
          <cell r="X415">
            <v>3</v>
          </cell>
          <cell r="Y415">
            <v>34269</v>
          </cell>
          <cell r="Z415">
            <v>0</v>
          </cell>
          <cell r="AA415">
            <v>34269</v>
          </cell>
          <cell r="AB415">
            <v>2679</v>
          </cell>
          <cell r="AC415">
            <v>36948</v>
          </cell>
          <cell r="AD415">
            <v>0</v>
          </cell>
          <cell r="AE415">
            <v>0</v>
          </cell>
          <cell r="AF415">
            <v>0</v>
          </cell>
          <cell r="AG415">
            <v>36948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34269</v>
          </cell>
          <cell r="AM415">
            <v>94349</v>
          </cell>
          <cell r="AN415">
            <v>0</v>
          </cell>
          <cell r="AO415">
            <v>11680.75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11680.75</v>
          </cell>
          <cell r="AV415">
            <v>2508.7469597349891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U415">
            <v>0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48</v>
          </cell>
          <cell r="E417">
            <v>575472</v>
          </cell>
          <cell r="F417">
            <v>42864</v>
          </cell>
          <cell r="G417">
            <v>618336</v>
          </cell>
          <cell r="I417">
            <v>1545.3146737404059</v>
          </cell>
          <cell r="J417">
            <v>2.2057017895238451E-2</v>
          </cell>
          <cell r="K417">
            <v>42864</v>
          </cell>
          <cell r="L417">
            <v>44409.314673740402</v>
          </cell>
          <cell r="N417">
            <v>573926.68532625958</v>
          </cell>
          <cell r="P417">
            <v>0</v>
          </cell>
          <cell r="Q417">
            <v>1545.3146737404059</v>
          </cell>
          <cell r="R417">
            <v>42864</v>
          </cell>
          <cell r="S417">
            <v>44409.314673740402</v>
          </cell>
          <cell r="V417">
            <v>0</v>
          </cell>
          <cell r="W417">
            <v>773</v>
          </cell>
          <cell r="X417">
            <v>48</v>
          </cell>
          <cell r="Y417">
            <v>575472</v>
          </cell>
          <cell r="Z417">
            <v>0</v>
          </cell>
          <cell r="AA417">
            <v>575472</v>
          </cell>
          <cell r="AB417">
            <v>42864</v>
          </cell>
          <cell r="AC417">
            <v>618336</v>
          </cell>
          <cell r="AD417">
            <v>0</v>
          </cell>
          <cell r="AE417">
            <v>0</v>
          </cell>
          <cell r="AF417">
            <v>0</v>
          </cell>
          <cell r="AG417">
            <v>618336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575472</v>
          </cell>
          <cell r="AM417">
            <v>593814</v>
          </cell>
          <cell r="AN417">
            <v>0</v>
          </cell>
          <cell r="AO417">
            <v>7195</v>
          </cell>
          <cell r="AP417">
            <v>33794.5</v>
          </cell>
          <cell r="AQ417">
            <v>0</v>
          </cell>
          <cell r="AR417">
            <v>1162.25</v>
          </cell>
          <cell r="AS417">
            <v>27908.25</v>
          </cell>
          <cell r="AT417">
            <v>0</v>
          </cell>
          <cell r="AU417">
            <v>70060</v>
          </cell>
          <cell r="AV417">
            <v>1545.3146737404059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N417">
            <v>0</v>
          </cell>
          <cell r="BO417">
            <v>0</v>
          </cell>
          <cell r="BU417">
            <v>0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46</v>
          </cell>
          <cell r="E418">
            <v>984299.35680000007</v>
          </cell>
          <cell r="F418">
            <v>39292</v>
          </cell>
          <cell r="G418">
            <v>1023591.3568000001</v>
          </cell>
          <cell r="I418">
            <v>46342.6753054375</v>
          </cell>
          <cell r="J418">
            <v>0.4827592618643044</v>
          </cell>
          <cell r="K418">
            <v>39292</v>
          </cell>
          <cell r="L418">
            <v>85634.6753054375</v>
          </cell>
          <cell r="N418">
            <v>937956.68149456254</v>
          </cell>
          <cell r="P418">
            <v>60572</v>
          </cell>
          <cell r="Q418">
            <v>46342.6753054375</v>
          </cell>
          <cell r="R418">
            <v>41078</v>
          </cell>
          <cell r="S418">
            <v>146206.6753054375</v>
          </cell>
          <cell r="V418">
            <v>0</v>
          </cell>
          <cell r="W418">
            <v>774</v>
          </cell>
          <cell r="X418">
            <v>46</v>
          </cell>
          <cell r="Y418">
            <v>1293292</v>
          </cell>
          <cell r="Z418">
            <v>308992.64320000005</v>
          </cell>
          <cell r="AA418">
            <v>984299.35680000007</v>
          </cell>
          <cell r="AB418">
            <v>39292</v>
          </cell>
          <cell r="AC418">
            <v>1023591.3568000001</v>
          </cell>
          <cell r="AD418">
            <v>58786</v>
          </cell>
          <cell r="AE418">
            <v>1786</v>
          </cell>
          <cell r="AF418">
            <v>60572</v>
          </cell>
          <cell r="AG418">
            <v>1084163.3568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984299.35680000007</v>
          </cell>
          <cell r="AM418">
            <v>940305.91679999966</v>
          </cell>
          <cell r="AN418">
            <v>43993.44000000041</v>
          </cell>
          <cell r="AO418">
            <v>10938.062201730791</v>
          </cell>
          <cell r="AP418">
            <v>17674.316383633239</v>
          </cell>
          <cell r="AQ418">
            <v>6359.1018941672228</v>
          </cell>
          <cell r="AR418">
            <v>12359.172902796097</v>
          </cell>
          <cell r="AS418">
            <v>4671.3208257245715</v>
          </cell>
          <cell r="AT418">
            <v>0</v>
          </cell>
          <cell r="AU418">
            <v>95995.414208052331</v>
          </cell>
          <cell r="AV418">
            <v>46342.6753054375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43993.44000000041</v>
          </cell>
          <cell r="BK418">
            <v>43993.44000000041</v>
          </cell>
          <cell r="BL418">
            <v>0</v>
          </cell>
          <cell r="BN418">
            <v>0</v>
          </cell>
          <cell r="BO418">
            <v>0</v>
          </cell>
          <cell r="BU418">
            <v>0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41</v>
          </cell>
          <cell r="E419">
            <v>415613</v>
          </cell>
          <cell r="F419">
            <v>36613</v>
          </cell>
          <cell r="G419">
            <v>452226</v>
          </cell>
          <cell r="I419">
            <v>25541</v>
          </cell>
          <cell r="J419">
            <v>1</v>
          </cell>
          <cell r="K419">
            <v>36613</v>
          </cell>
          <cell r="L419">
            <v>62154</v>
          </cell>
          <cell r="N419">
            <v>390072</v>
          </cell>
          <cell r="P419">
            <v>0</v>
          </cell>
          <cell r="Q419">
            <v>25541</v>
          </cell>
          <cell r="R419">
            <v>36613</v>
          </cell>
          <cell r="S419">
            <v>62154</v>
          </cell>
          <cell r="V419">
            <v>0</v>
          </cell>
          <cell r="W419">
            <v>775</v>
          </cell>
          <cell r="X419">
            <v>41</v>
          </cell>
          <cell r="Y419">
            <v>415613</v>
          </cell>
          <cell r="Z419">
            <v>0</v>
          </cell>
          <cell r="AA419">
            <v>415613</v>
          </cell>
          <cell r="AB419">
            <v>36613</v>
          </cell>
          <cell r="AC419">
            <v>452226</v>
          </cell>
          <cell r="AD419">
            <v>0</v>
          </cell>
          <cell r="AE419">
            <v>0</v>
          </cell>
          <cell r="AF419">
            <v>0</v>
          </cell>
          <cell r="AG419">
            <v>452226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415613</v>
          </cell>
          <cell r="AM419">
            <v>390072</v>
          </cell>
          <cell r="AN419">
            <v>25541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25541</v>
          </cell>
          <cell r="AV419">
            <v>25541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25541</v>
          </cell>
          <cell r="BK419">
            <v>25541</v>
          </cell>
          <cell r="BL419">
            <v>0</v>
          </cell>
          <cell r="BN419">
            <v>0</v>
          </cell>
          <cell r="BO419">
            <v>0</v>
          </cell>
          <cell r="BU419">
            <v>0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1</v>
          </cell>
          <cell r="E420">
            <v>11473</v>
          </cell>
          <cell r="F420">
            <v>893</v>
          </cell>
          <cell r="G420">
            <v>12366</v>
          </cell>
          <cell r="I420">
            <v>11473</v>
          </cell>
          <cell r="J420">
            <v>1</v>
          </cell>
          <cell r="K420">
            <v>893</v>
          </cell>
          <cell r="L420">
            <v>12366</v>
          </cell>
          <cell r="N420">
            <v>0</v>
          </cell>
          <cell r="P420">
            <v>0</v>
          </cell>
          <cell r="Q420">
            <v>11473</v>
          </cell>
          <cell r="R420">
            <v>893</v>
          </cell>
          <cell r="S420">
            <v>12366</v>
          </cell>
          <cell r="V420">
            <v>0</v>
          </cell>
          <cell r="W420">
            <v>778</v>
          </cell>
          <cell r="X420">
            <v>1</v>
          </cell>
          <cell r="Y420">
            <v>11473</v>
          </cell>
          <cell r="Z420">
            <v>0</v>
          </cell>
          <cell r="AA420">
            <v>11473</v>
          </cell>
          <cell r="AB420">
            <v>893</v>
          </cell>
          <cell r="AC420">
            <v>12366</v>
          </cell>
          <cell r="AD420">
            <v>0</v>
          </cell>
          <cell r="AE420">
            <v>0</v>
          </cell>
          <cell r="AF420">
            <v>0</v>
          </cell>
          <cell r="AG420">
            <v>12366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11473</v>
          </cell>
          <cell r="AM420">
            <v>0</v>
          </cell>
          <cell r="AN420">
            <v>11473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11473</v>
          </cell>
          <cell r="AV420">
            <v>11473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11473</v>
          </cell>
          <cell r="BK420">
            <v>11473</v>
          </cell>
          <cell r="BL420">
            <v>0</v>
          </cell>
          <cell r="BN420">
            <v>0</v>
          </cell>
          <cell r="BO420">
            <v>0</v>
          </cell>
          <cell r="BU420">
            <v>0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27</v>
          </cell>
          <cell r="E421">
            <v>295996</v>
          </cell>
          <cell r="F421">
            <v>24111</v>
          </cell>
          <cell r="G421">
            <v>320107</v>
          </cell>
          <cell r="I421">
            <v>47570</v>
          </cell>
          <cell r="J421">
            <v>0.65586879866537529</v>
          </cell>
          <cell r="K421">
            <v>24111</v>
          </cell>
          <cell r="L421">
            <v>71681</v>
          </cell>
          <cell r="N421">
            <v>248426</v>
          </cell>
          <cell r="P421">
            <v>0</v>
          </cell>
          <cell r="Q421">
            <v>47570</v>
          </cell>
          <cell r="R421">
            <v>24111</v>
          </cell>
          <cell r="S421">
            <v>71681</v>
          </cell>
          <cell r="V421">
            <v>0</v>
          </cell>
          <cell r="W421">
            <v>780</v>
          </cell>
          <cell r="X421">
            <v>27</v>
          </cell>
          <cell r="Y421">
            <v>295996</v>
          </cell>
          <cell r="Z421">
            <v>0</v>
          </cell>
          <cell r="AA421">
            <v>295996</v>
          </cell>
          <cell r="AB421">
            <v>24111</v>
          </cell>
          <cell r="AC421">
            <v>320107</v>
          </cell>
          <cell r="AD421">
            <v>0</v>
          </cell>
          <cell r="AE421">
            <v>0</v>
          </cell>
          <cell r="AF421">
            <v>0</v>
          </cell>
          <cell r="AG421">
            <v>320107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295996</v>
          </cell>
          <cell r="AM421">
            <v>248426</v>
          </cell>
          <cell r="AN421">
            <v>47570</v>
          </cell>
          <cell r="AO421">
            <v>0</v>
          </cell>
          <cell r="AP421">
            <v>12419.5</v>
          </cell>
          <cell r="AQ421">
            <v>3261.75</v>
          </cell>
          <cell r="AR421">
            <v>8719.25</v>
          </cell>
          <cell r="AS421">
            <v>559.25</v>
          </cell>
          <cell r="AT421">
            <v>0</v>
          </cell>
          <cell r="AU421">
            <v>72529.75</v>
          </cell>
          <cell r="AV421">
            <v>47570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47570</v>
          </cell>
          <cell r="BK421">
            <v>47570</v>
          </cell>
          <cell r="BL421">
            <v>0</v>
          </cell>
          <cell r="BN421">
            <v>0</v>
          </cell>
          <cell r="BO421">
            <v>0</v>
          </cell>
          <cell r="BU421">
            <v>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0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0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0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0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0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0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0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0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0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0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0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0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0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0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0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0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0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0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0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0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0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0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0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0</v>
          </cell>
        </row>
        <row r="450">
          <cell r="A450">
            <v>999</v>
          </cell>
          <cell r="C450" t="str">
            <v>STATE TOTALS</v>
          </cell>
          <cell r="D450">
            <v>39560</v>
          </cell>
          <cell r="E450">
            <v>501452863.35680002</v>
          </cell>
          <cell r="F450">
            <v>35325294</v>
          </cell>
          <cell r="G450">
            <v>536778157.35680002</v>
          </cell>
          <cell r="I450">
            <v>50114133.99999997</v>
          </cell>
          <cell r="J450" t="str">
            <v>--</v>
          </cell>
          <cell r="K450">
            <v>35325294</v>
          </cell>
          <cell r="L450">
            <v>85439427.999999985</v>
          </cell>
          <cell r="N450">
            <v>451338729.3567999</v>
          </cell>
          <cell r="P450">
            <v>60572</v>
          </cell>
          <cell r="Q450">
            <v>50114133.99999997</v>
          </cell>
          <cell r="R450">
            <v>35327080</v>
          </cell>
          <cell r="S450">
            <v>85499999.999999985</v>
          </cell>
          <cell r="W450">
            <v>440</v>
          </cell>
          <cell r="X450">
            <v>39560</v>
          </cell>
          <cell r="Y450">
            <v>501761856</v>
          </cell>
          <cell r="Z450">
            <v>308992.64320000005</v>
          </cell>
          <cell r="AA450">
            <v>501452863.35680002</v>
          </cell>
          <cell r="AB450">
            <v>35325294</v>
          </cell>
          <cell r="AC450">
            <v>536778157.35680002</v>
          </cell>
          <cell r="AD450">
            <v>58786</v>
          </cell>
          <cell r="AE450">
            <v>1786</v>
          </cell>
          <cell r="AF450">
            <v>60572</v>
          </cell>
          <cell r="AG450">
            <v>536838729.35680002</v>
          </cell>
          <cell r="AI450">
            <v>999</v>
          </cell>
          <cell r="AJ450" t="str">
            <v>S T A T E    T O T A L S</v>
          </cell>
          <cell r="AL450">
            <v>501452863.35680002</v>
          </cell>
          <cell r="AM450">
            <v>457738449.91680002</v>
          </cell>
          <cell r="AN450">
            <v>47381326.439999998</v>
          </cell>
          <cell r="AO450">
            <v>12723978.312201731</v>
          </cell>
          <cell r="AP450">
            <v>10730484.316383634</v>
          </cell>
          <cell r="AQ450">
            <v>12503656.351894166</v>
          </cell>
          <cell r="AR450">
            <v>9832845.9229027964</v>
          </cell>
          <cell r="AS450">
            <v>5805279.3208257249</v>
          </cell>
          <cell r="AT450">
            <v>0</v>
          </cell>
          <cell r="AU450">
            <v>98977570.664208055</v>
          </cell>
          <cell r="AV450">
            <v>50114133.99999997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47381326.439999998</v>
          </cell>
          <cell r="BK450">
            <v>47381326.439999998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T450" t="str">
            <v>--</v>
          </cell>
          <cell r="BU450">
            <v>-999</v>
          </cell>
        </row>
      </sheetData>
      <sheetData sheetId="4" refreshError="1"/>
      <sheetData sheetId="5">
        <row r="10">
          <cell r="A10">
            <v>1</v>
          </cell>
          <cell r="B10" t="str">
            <v>ABINGTON</v>
          </cell>
          <cell r="C10">
            <v>39</v>
          </cell>
          <cell r="D10">
            <v>47.673247236460838</v>
          </cell>
          <cell r="E10">
            <v>47.673247236460838</v>
          </cell>
          <cell r="F10">
            <v>47.6889199175911</v>
          </cell>
          <cell r="G10">
            <v>40</v>
          </cell>
          <cell r="L10">
            <v>-7.6889199175911003</v>
          </cell>
          <cell r="M10">
            <v>-16.123074145688243</v>
          </cell>
          <cell r="P10">
            <v>512316</v>
          </cell>
          <cell r="Q10">
            <v>590844</v>
          </cell>
          <cell r="R10">
            <v>590844</v>
          </cell>
          <cell r="S10">
            <v>590665</v>
          </cell>
          <cell r="T10">
            <v>496553</v>
          </cell>
          <cell r="Y10">
            <v>-94112</v>
          </cell>
          <cell r="Z10">
            <v>-15.933227802561522</v>
          </cell>
          <cell r="AA10">
            <v>0.189846343126721</v>
          </cell>
          <cell r="AC10">
            <v>71323.947438426898</v>
          </cell>
          <cell r="AD10">
            <v>183196.25</v>
          </cell>
          <cell r="AE10">
            <v>113141</v>
          </cell>
          <cell r="AF10">
            <v>112962</v>
          </cell>
          <cell r="AG10">
            <v>112962</v>
          </cell>
          <cell r="AL10">
            <v>0</v>
          </cell>
          <cell r="AM10">
            <v>0</v>
          </cell>
          <cell r="AP10">
            <v>440992.0525615731</v>
          </cell>
          <cell r="AQ10">
            <v>407647.75</v>
          </cell>
          <cell r="AR10">
            <v>477703</v>
          </cell>
          <cell r="AS10">
            <v>477703</v>
          </cell>
          <cell r="AT10">
            <v>383591</v>
          </cell>
          <cell r="AU10">
            <v>0</v>
          </cell>
          <cell r="AV10">
            <v>0</v>
          </cell>
          <cell r="AW10">
            <v>0</v>
          </cell>
          <cell r="AY10">
            <v>-94112</v>
          </cell>
          <cell r="AZ10">
            <v>-19.700943891916111</v>
          </cell>
          <cell r="BB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  <cell r="M11" t="str">
            <v>--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Y11">
            <v>0</v>
          </cell>
          <cell r="Z11" t="str">
            <v>--</v>
          </cell>
          <cell r="AA11" t="e">
            <v>#VALUE!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L11">
            <v>0</v>
          </cell>
          <cell r="AM11" t="str">
            <v>--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 t="str">
            <v>--</v>
          </cell>
          <cell r="BB11">
            <v>-2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  <cell r="M12" t="str">
            <v>--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Y12">
            <v>0</v>
          </cell>
          <cell r="Z12" t="str">
            <v>--</v>
          </cell>
          <cell r="AA12" t="e">
            <v>#VALUE!</v>
          </cell>
          <cell r="AC12">
            <v>0</v>
          </cell>
          <cell r="AD12">
            <v>484.75</v>
          </cell>
          <cell r="AE12">
            <v>0</v>
          </cell>
          <cell r="AF12">
            <v>0</v>
          </cell>
          <cell r="AG12">
            <v>0</v>
          </cell>
          <cell r="AL12">
            <v>0</v>
          </cell>
          <cell r="AM12" t="str">
            <v>--</v>
          </cell>
          <cell r="AP12">
            <v>0</v>
          </cell>
          <cell r="AQ12">
            <v>-484.75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0</v>
          </cell>
          <cell r="AZ12" t="str">
            <v>--</v>
          </cell>
          <cell r="BB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  <cell r="M13" t="str">
            <v>--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>
            <v>0</v>
          </cell>
          <cell r="Z13" t="str">
            <v>--</v>
          </cell>
          <cell r="AA13" t="e">
            <v>#VALUE!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L13">
            <v>0</v>
          </cell>
          <cell r="AM13" t="str">
            <v>--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 t="str">
            <v>--</v>
          </cell>
          <cell r="BB13">
            <v>-4</v>
          </cell>
        </row>
        <row r="14">
          <cell r="A14">
            <v>5</v>
          </cell>
          <cell r="B14" t="str">
            <v>AGAWAM</v>
          </cell>
          <cell r="C14">
            <v>17</v>
          </cell>
          <cell r="D14">
            <v>18.801043668986399</v>
          </cell>
          <cell r="E14">
            <v>18.801043668986399</v>
          </cell>
          <cell r="F14">
            <v>18.748934487844959</v>
          </cell>
          <cell r="G14">
            <v>17</v>
          </cell>
          <cell r="L14">
            <v>-1.7489344878449593</v>
          </cell>
          <cell r="M14">
            <v>-9.3281806973020469</v>
          </cell>
          <cell r="P14">
            <v>232837</v>
          </cell>
          <cell r="Q14">
            <v>269180</v>
          </cell>
          <cell r="R14">
            <v>269180</v>
          </cell>
          <cell r="S14">
            <v>270500</v>
          </cell>
          <cell r="T14">
            <v>239167</v>
          </cell>
          <cell r="Y14">
            <v>-31333</v>
          </cell>
          <cell r="Z14">
            <v>-11.58336414048059</v>
          </cell>
          <cell r="AA14">
            <v>-2.2551834431785434</v>
          </cell>
          <cell r="AC14">
            <v>21974.236518837773</v>
          </cell>
          <cell r="AD14">
            <v>84649.25</v>
          </cell>
          <cell r="AE14">
            <v>51497</v>
          </cell>
          <cell r="AF14">
            <v>52817</v>
          </cell>
          <cell r="AG14">
            <v>52817</v>
          </cell>
          <cell r="AL14">
            <v>0</v>
          </cell>
          <cell r="AM14">
            <v>0</v>
          </cell>
          <cell r="AP14">
            <v>210862.76348116223</v>
          </cell>
          <cell r="AQ14">
            <v>184530.75</v>
          </cell>
          <cell r="AR14">
            <v>217683</v>
          </cell>
          <cell r="AS14">
            <v>217683</v>
          </cell>
          <cell r="AT14">
            <v>186350</v>
          </cell>
          <cell r="AU14">
            <v>0</v>
          </cell>
          <cell r="AV14">
            <v>0</v>
          </cell>
          <cell r="AW14">
            <v>0</v>
          </cell>
          <cell r="AY14">
            <v>-31333</v>
          </cell>
          <cell r="AZ14">
            <v>-14.393866310184988</v>
          </cell>
          <cell r="BB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L15">
            <v>0</v>
          </cell>
          <cell r="M15" t="str">
            <v>--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>
            <v>0</v>
          </cell>
          <cell r="Z15" t="str">
            <v>--</v>
          </cell>
          <cell r="AA15" t="e">
            <v>#VALUE!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L15">
            <v>0</v>
          </cell>
          <cell r="AM15" t="str">
            <v>--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 t="str">
            <v>--</v>
          </cell>
          <cell r="BB15">
            <v>-6</v>
          </cell>
        </row>
        <row r="16">
          <cell r="A16">
            <v>7</v>
          </cell>
          <cell r="B16" t="str">
            <v>AMESBURY</v>
          </cell>
          <cell r="C16">
            <v>54</v>
          </cell>
          <cell r="D16">
            <v>54</v>
          </cell>
          <cell r="E16">
            <v>54</v>
          </cell>
          <cell r="F16">
            <v>54</v>
          </cell>
          <cell r="G16">
            <v>54</v>
          </cell>
          <cell r="L16">
            <v>0</v>
          </cell>
          <cell r="M16">
            <v>0</v>
          </cell>
          <cell r="P16">
            <v>619053</v>
          </cell>
          <cell r="Q16">
            <v>606240</v>
          </cell>
          <cell r="R16">
            <v>606240</v>
          </cell>
          <cell r="S16">
            <v>606240</v>
          </cell>
          <cell r="T16">
            <v>626955</v>
          </cell>
          <cell r="Y16">
            <v>20715</v>
          </cell>
          <cell r="Z16">
            <v>3.416963578780674</v>
          </cell>
          <cell r="AA16">
            <v>3.416963578780674</v>
          </cell>
          <cell r="AC16">
            <v>130655.52968199417</v>
          </cell>
          <cell r="AD16">
            <v>117103.49999999999</v>
          </cell>
          <cell r="AE16">
            <v>48222</v>
          </cell>
          <cell r="AF16">
            <v>48222</v>
          </cell>
          <cell r="AG16">
            <v>48222</v>
          </cell>
          <cell r="AL16">
            <v>0</v>
          </cell>
          <cell r="AM16">
            <v>0</v>
          </cell>
          <cell r="AP16">
            <v>488397.47031800583</v>
          </cell>
          <cell r="AQ16">
            <v>489136.5</v>
          </cell>
          <cell r="AR16">
            <v>558018</v>
          </cell>
          <cell r="AS16">
            <v>558018</v>
          </cell>
          <cell r="AT16">
            <v>578733</v>
          </cell>
          <cell r="AU16">
            <v>0</v>
          </cell>
          <cell r="AV16">
            <v>0</v>
          </cell>
          <cell r="AW16">
            <v>0</v>
          </cell>
          <cell r="AY16">
            <v>20715</v>
          </cell>
          <cell r="AZ16">
            <v>3.7122458415320025</v>
          </cell>
          <cell r="BB16">
            <v>-7</v>
          </cell>
        </row>
        <row r="17">
          <cell r="A17">
            <v>8</v>
          </cell>
          <cell r="B17" t="str">
            <v>AMHERST</v>
          </cell>
          <cell r="C17">
            <v>86</v>
          </cell>
          <cell r="D17">
            <v>97.526778870548071</v>
          </cell>
          <cell r="E17">
            <v>97.526778870548071</v>
          </cell>
          <cell r="F17">
            <v>97.526778870548071</v>
          </cell>
          <cell r="G17">
            <v>87</v>
          </cell>
          <cell r="L17">
            <v>-10.526778870548071</v>
          </cell>
          <cell r="M17">
            <v>-10.793731724207522</v>
          </cell>
          <cell r="P17">
            <v>1525022</v>
          </cell>
          <cell r="Q17">
            <v>1823619</v>
          </cell>
          <cell r="R17">
            <v>1823619</v>
          </cell>
          <cell r="S17">
            <v>1823136</v>
          </cell>
          <cell r="T17">
            <v>1623436</v>
          </cell>
          <cell r="Y17">
            <v>-199700</v>
          </cell>
          <cell r="Z17">
            <v>-10.953653484984116</v>
          </cell>
          <cell r="AA17">
            <v>-0.15992176077659437</v>
          </cell>
          <cell r="AC17">
            <v>250975.39065900483</v>
          </cell>
          <cell r="AD17">
            <v>598583.25</v>
          </cell>
          <cell r="AE17">
            <v>375395</v>
          </cell>
          <cell r="AF17">
            <v>374912</v>
          </cell>
          <cell r="AG17">
            <v>374912</v>
          </cell>
          <cell r="AL17">
            <v>0</v>
          </cell>
          <cell r="AM17">
            <v>0</v>
          </cell>
          <cell r="AP17">
            <v>1274046.6093409951</v>
          </cell>
          <cell r="AQ17">
            <v>1225035.75</v>
          </cell>
          <cell r="AR17">
            <v>1448224</v>
          </cell>
          <cell r="AS17">
            <v>1448224</v>
          </cell>
          <cell r="AT17">
            <v>1248524</v>
          </cell>
          <cell r="AU17">
            <v>0</v>
          </cell>
          <cell r="AV17">
            <v>0</v>
          </cell>
          <cell r="AW17">
            <v>0</v>
          </cell>
          <cell r="AY17">
            <v>-199700</v>
          </cell>
          <cell r="AZ17">
            <v>-13.7893033121948</v>
          </cell>
          <cell r="BB17">
            <v>-8</v>
          </cell>
        </row>
        <row r="18">
          <cell r="A18">
            <v>9</v>
          </cell>
          <cell r="B18" t="str">
            <v>ANDOVER</v>
          </cell>
          <cell r="C18">
            <v>12</v>
          </cell>
          <cell r="D18">
            <v>12.431143978296493</v>
          </cell>
          <cell r="E18">
            <v>12.431143978296493</v>
          </cell>
          <cell r="F18">
            <v>12.431143978296493</v>
          </cell>
          <cell r="G18">
            <v>9</v>
          </cell>
          <cell r="L18">
            <v>-3.4311439782964932</v>
          </cell>
          <cell r="M18">
            <v>-27.601192491108783</v>
          </cell>
          <cell r="P18">
            <v>196842</v>
          </cell>
          <cell r="Q18">
            <v>198088</v>
          </cell>
          <cell r="R18">
            <v>198088</v>
          </cell>
          <cell r="S18">
            <v>208335</v>
          </cell>
          <cell r="T18">
            <v>152848</v>
          </cell>
          <cell r="Y18">
            <v>-55487</v>
          </cell>
          <cell r="Z18">
            <v>-26.633546931624551</v>
          </cell>
          <cell r="AA18">
            <v>0.96764555948423236</v>
          </cell>
          <cell r="AC18">
            <v>100643.78660918797</v>
          </cell>
          <cell r="AD18">
            <v>51244.75</v>
          </cell>
          <cell r="AE18">
            <v>11918</v>
          </cell>
          <cell r="AF18">
            <v>22165</v>
          </cell>
          <cell r="AG18">
            <v>22165</v>
          </cell>
          <cell r="AL18">
            <v>0</v>
          </cell>
          <cell r="AM18">
            <v>0</v>
          </cell>
          <cell r="AP18">
            <v>96198.21339081203</v>
          </cell>
          <cell r="AQ18">
            <v>146843.25</v>
          </cell>
          <cell r="AR18">
            <v>186170</v>
          </cell>
          <cell r="AS18">
            <v>186170</v>
          </cell>
          <cell r="AT18">
            <v>130683</v>
          </cell>
          <cell r="AU18">
            <v>0</v>
          </cell>
          <cell r="AV18">
            <v>0</v>
          </cell>
          <cell r="AW18">
            <v>0</v>
          </cell>
          <cell r="AY18">
            <v>-55487</v>
          </cell>
          <cell r="AZ18">
            <v>-29.80447977654832</v>
          </cell>
          <cell r="BB18">
            <v>-9</v>
          </cell>
        </row>
        <row r="19">
          <cell r="A19">
            <v>10</v>
          </cell>
          <cell r="B19" t="str">
            <v>ARLINGTON</v>
          </cell>
          <cell r="C19">
            <v>8</v>
          </cell>
          <cell r="D19">
            <v>7.9440737925392364</v>
          </cell>
          <cell r="E19">
            <v>7.9440737925392364</v>
          </cell>
          <cell r="F19">
            <v>7.6311153573314119</v>
          </cell>
          <cell r="G19">
            <v>12</v>
          </cell>
          <cell r="L19">
            <v>4.3688846426685881</v>
          </cell>
          <cell r="M19">
            <v>57.250931719585218</v>
          </cell>
          <cell r="P19">
            <v>105940</v>
          </cell>
          <cell r="Q19">
            <v>113930</v>
          </cell>
          <cell r="R19">
            <v>113930</v>
          </cell>
          <cell r="S19">
            <v>109547</v>
          </cell>
          <cell r="T19">
            <v>176041</v>
          </cell>
          <cell r="Y19">
            <v>66494</v>
          </cell>
          <cell r="Z19">
            <v>60.699060677152275</v>
          </cell>
          <cell r="AA19">
            <v>3.4481289575670573</v>
          </cell>
          <cell r="AC19">
            <v>6716</v>
          </cell>
          <cell r="AD19">
            <v>44216.5</v>
          </cell>
          <cell r="AE19">
            <v>14706</v>
          </cell>
          <cell r="AF19">
            <v>10323</v>
          </cell>
          <cell r="AG19">
            <v>10323</v>
          </cell>
          <cell r="AL19">
            <v>0</v>
          </cell>
          <cell r="AM19">
            <v>0</v>
          </cell>
          <cell r="AP19">
            <v>99224</v>
          </cell>
          <cell r="AQ19">
            <v>69713.5</v>
          </cell>
          <cell r="AR19">
            <v>99224</v>
          </cell>
          <cell r="AS19">
            <v>99224</v>
          </cell>
          <cell r="AT19">
            <v>165718</v>
          </cell>
          <cell r="AU19">
            <v>0</v>
          </cell>
          <cell r="AV19">
            <v>0</v>
          </cell>
          <cell r="AW19">
            <v>0</v>
          </cell>
          <cell r="AY19">
            <v>66494</v>
          </cell>
          <cell r="AZ19">
            <v>67.014028863984507</v>
          </cell>
          <cell r="BB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 t="str">
            <v>--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>
            <v>0</v>
          </cell>
          <cell r="Z20" t="str">
            <v>--</v>
          </cell>
          <cell r="AA20" t="e">
            <v>#VALUE!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L20">
            <v>0</v>
          </cell>
          <cell r="AM20" t="str">
            <v>--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 t="str">
            <v>--</v>
          </cell>
          <cell r="BB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  <cell r="M21" t="str">
            <v>--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>
            <v>0</v>
          </cell>
          <cell r="Z21" t="str">
            <v>--</v>
          </cell>
          <cell r="AA21" t="e">
            <v>#VALUE!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L21">
            <v>0</v>
          </cell>
          <cell r="AM21" t="str">
            <v>--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0</v>
          </cell>
          <cell r="AZ21" t="str">
            <v>--</v>
          </cell>
          <cell r="BB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  <cell r="M22" t="str">
            <v>--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>
            <v>0</v>
          </cell>
          <cell r="Z22" t="str">
            <v>--</v>
          </cell>
          <cell r="AA22" t="e">
            <v>#VALUE!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L22">
            <v>0</v>
          </cell>
          <cell r="AM22" t="str">
            <v>--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 t="str">
            <v>--</v>
          </cell>
          <cell r="BB22">
            <v>-13</v>
          </cell>
        </row>
        <row r="23">
          <cell r="A23">
            <v>14</v>
          </cell>
          <cell r="B23" t="str">
            <v>ASHLAND</v>
          </cell>
          <cell r="C23">
            <v>70</v>
          </cell>
          <cell r="D23">
            <v>68.696980215203041</v>
          </cell>
          <cell r="E23">
            <v>68.696980215203041</v>
          </cell>
          <cell r="F23">
            <v>68.696980215203041</v>
          </cell>
          <cell r="G23">
            <v>55</v>
          </cell>
          <cell r="L23">
            <v>-13.696980215203041</v>
          </cell>
          <cell r="M23">
            <v>-19.938256634127594</v>
          </cell>
          <cell r="P23">
            <v>902834</v>
          </cell>
          <cell r="Q23">
            <v>905276</v>
          </cell>
          <cell r="R23">
            <v>905276</v>
          </cell>
          <cell r="S23">
            <v>903303</v>
          </cell>
          <cell r="T23">
            <v>714506</v>
          </cell>
          <cell r="Y23">
            <v>-188797</v>
          </cell>
          <cell r="Z23">
            <v>-20.900738733293256</v>
          </cell>
          <cell r="AA23">
            <v>-0.96248209916566196</v>
          </cell>
          <cell r="AC23">
            <v>61352</v>
          </cell>
          <cell r="AD23">
            <v>125543.5</v>
          </cell>
          <cell r="AE23">
            <v>63794</v>
          </cell>
          <cell r="AF23">
            <v>61821</v>
          </cell>
          <cell r="AG23">
            <v>61821</v>
          </cell>
          <cell r="AL23">
            <v>0</v>
          </cell>
          <cell r="AM23">
            <v>0</v>
          </cell>
          <cell r="AP23">
            <v>841482</v>
          </cell>
          <cell r="AQ23">
            <v>779732.5</v>
          </cell>
          <cell r="AR23">
            <v>841482</v>
          </cell>
          <cell r="AS23">
            <v>841482</v>
          </cell>
          <cell r="AT23">
            <v>652685</v>
          </cell>
          <cell r="AU23">
            <v>0</v>
          </cell>
          <cell r="AV23">
            <v>0</v>
          </cell>
          <cell r="AW23">
            <v>0</v>
          </cell>
          <cell r="AY23">
            <v>-188797</v>
          </cell>
          <cell r="AZ23">
            <v>-22.436249379071683</v>
          </cell>
          <cell r="BB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L24">
            <v>0</v>
          </cell>
          <cell r="M24" t="str">
            <v>--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>
            <v>0</v>
          </cell>
          <cell r="Z24" t="str">
            <v>--</v>
          </cell>
          <cell r="AA24" t="e">
            <v>#VALUE!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L24">
            <v>0</v>
          </cell>
          <cell r="AM24" t="str">
            <v>--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 t="str">
            <v>--</v>
          </cell>
          <cell r="BB24">
            <v>-15</v>
          </cell>
        </row>
        <row r="25">
          <cell r="A25">
            <v>16</v>
          </cell>
          <cell r="B25" t="str">
            <v>ATTLEBORO</v>
          </cell>
          <cell r="C25">
            <v>306</v>
          </cell>
          <cell r="D25">
            <v>317.08851835456517</v>
          </cell>
          <cell r="E25">
            <v>317.08851835456517</v>
          </cell>
          <cell r="F25">
            <v>317.08851835456517</v>
          </cell>
          <cell r="G25">
            <v>304</v>
          </cell>
          <cell r="L25">
            <v>-13.088518354565167</v>
          </cell>
          <cell r="M25">
            <v>-4.1277175289991757</v>
          </cell>
          <cell r="P25">
            <v>3089516</v>
          </cell>
          <cell r="Q25">
            <v>3221447</v>
          </cell>
          <cell r="R25">
            <v>3221447</v>
          </cell>
          <cell r="S25">
            <v>3219225</v>
          </cell>
          <cell r="T25">
            <v>3126997</v>
          </cell>
          <cell r="Y25">
            <v>-92228</v>
          </cell>
          <cell r="Z25">
            <v>-2.8649131390319105</v>
          </cell>
          <cell r="AA25">
            <v>1.2628043899672652</v>
          </cell>
          <cell r="AC25">
            <v>273258</v>
          </cell>
          <cell r="AD25">
            <v>519866.5</v>
          </cell>
          <cell r="AE25">
            <v>405189</v>
          </cell>
          <cell r="AF25">
            <v>402967</v>
          </cell>
          <cell r="AG25">
            <v>402967</v>
          </cell>
          <cell r="AL25">
            <v>0</v>
          </cell>
          <cell r="AM25">
            <v>0</v>
          </cell>
          <cell r="AP25">
            <v>2816258</v>
          </cell>
          <cell r="AQ25">
            <v>2701580.5</v>
          </cell>
          <cell r="AR25">
            <v>2816258</v>
          </cell>
          <cell r="AS25">
            <v>2816258</v>
          </cell>
          <cell r="AT25">
            <v>2724030</v>
          </cell>
          <cell r="AU25">
            <v>0</v>
          </cell>
          <cell r="AV25">
            <v>0</v>
          </cell>
          <cell r="AW25">
            <v>0</v>
          </cell>
          <cell r="AY25">
            <v>-92228</v>
          </cell>
          <cell r="AZ25">
            <v>-3.2748420066627371</v>
          </cell>
          <cell r="BB25">
            <v>-16</v>
          </cell>
        </row>
        <row r="26">
          <cell r="A26">
            <v>17</v>
          </cell>
          <cell r="B26" t="str">
            <v>AUBURN</v>
          </cell>
          <cell r="C26">
            <v>14</v>
          </cell>
          <cell r="D26">
            <v>13.976744186046512</v>
          </cell>
          <cell r="E26">
            <v>13.976744186046512</v>
          </cell>
          <cell r="F26">
            <v>13.976744186046512</v>
          </cell>
          <cell r="G26">
            <v>12</v>
          </cell>
          <cell r="L26">
            <v>-1.9767441860465116</v>
          </cell>
          <cell r="M26">
            <v>-14.143094841930115</v>
          </cell>
          <cell r="P26">
            <v>203850</v>
          </cell>
          <cell r="Q26">
            <v>197262</v>
          </cell>
          <cell r="R26">
            <v>197262</v>
          </cell>
          <cell r="S26">
            <v>196870</v>
          </cell>
          <cell r="T26">
            <v>169320</v>
          </cell>
          <cell r="Y26">
            <v>-27550</v>
          </cell>
          <cell r="Z26">
            <v>-13.994006196982777</v>
          </cell>
          <cell r="AA26">
            <v>0.1490886449473372</v>
          </cell>
          <cell r="AC26">
            <v>12481</v>
          </cell>
          <cell r="AD26">
            <v>28206.25</v>
          </cell>
          <cell r="AE26">
            <v>12484</v>
          </cell>
          <cell r="AF26">
            <v>12484</v>
          </cell>
          <cell r="AG26">
            <v>12484</v>
          </cell>
          <cell r="AL26">
            <v>0</v>
          </cell>
          <cell r="AM26">
            <v>0</v>
          </cell>
          <cell r="AP26">
            <v>191369</v>
          </cell>
          <cell r="AQ26">
            <v>169055.75</v>
          </cell>
          <cell r="AR26">
            <v>184778</v>
          </cell>
          <cell r="AS26">
            <v>184386</v>
          </cell>
          <cell r="AT26">
            <v>156836</v>
          </cell>
          <cell r="AU26">
            <v>0</v>
          </cell>
          <cell r="AV26">
            <v>0</v>
          </cell>
          <cell r="AW26">
            <v>0</v>
          </cell>
          <cell r="AY26">
            <v>-27550</v>
          </cell>
          <cell r="AZ26">
            <v>-14.94148145737746</v>
          </cell>
          <cell r="BB26">
            <v>-17</v>
          </cell>
        </row>
        <row r="27">
          <cell r="A27">
            <v>18</v>
          </cell>
          <cell r="B27" t="str">
            <v>AVON</v>
          </cell>
          <cell r="C27">
            <v>9</v>
          </cell>
          <cell r="D27">
            <v>9.3227091633466141</v>
          </cell>
          <cell r="E27">
            <v>9.3227091633466141</v>
          </cell>
          <cell r="F27">
            <v>9.3227091633466141</v>
          </cell>
          <cell r="G27">
            <v>10</v>
          </cell>
          <cell r="L27">
            <v>0.67729083665338585</v>
          </cell>
          <cell r="M27">
            <v>7.2649572649572614</v>
          </cell>
          <cell r="P27">
            <v>140823</v>
          </cell>
          <cell r="Q27">
            <v>172250</v>
          </cell>
          <cell r="R27">
            <v>172250</v>
          </cell>
          <cell r="S27">
            <v>172276</v>
          </cell>
          <cell r="T27">
            <v>184800</v>
          </cell>
          <cell r="Y27">
            <v>12524</v>
          </cell>
          <cell r="Z27">
            <v>7.2697299681905747</v>
          </cell>
          <cell r="AA27">
            <v>4.7727032333133579E-3</v>
          </cell>
          <cell r="AC27">
            <v>110064.82794575789</v>
          </cell>
          <cell r="AD27">
            <v>72971.5</v>
          </cell>
          <cell r="AE27">
            <v>39464</v>
          </cell>
          <cell r="AF27">
            <v>39490</v>
          </cell>
          <cell r="AG27">
            <v>39490</v>
          </cell>
          <cell r="AL27">
            <v>0</v>
          </cell>
          <cell r="AM27">
            <v>0</v>
          </cell>
          <cell r="AP27">
            <v>30758.17205424211</v>
          </cell>
          <cell r="AQ27">
            <v>99278.5</v>
          </cell>
          <cell r="AR27">
            <v>132786</v>
          </cell>
          <cell r="AS27">
            <v>132786</v>
          </cell>
          <cell r="AT27">
            <v>145310</v>
          </cell>
          <cell r="AU27">
            <v>0</v>
          </cell>
          <cell r="AV27">
            <v>0</v>
          </cell>
          <cell r="AW27">
            <v>0</v>
          </cell>
          <cell r="AY27">
            <v>12524</v>
          </cell>
          <cell r="AZ27">
            <v>9.4317171991023194</v>
          </cell>
          <cell r="BB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  <cell r="M28" t="str">
            <v>--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>
            <v>0</v>
          </cell>
          <cell r="Z28" t="str">
            <v>--</v>
          </cell>
          <cell r="AA28" t="e">
            <v>#VALUE!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L28">
            <v>0</v>
          </cell>
          <cell r="AM28" t="str">
            <v>--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 t="str">
            <v>--</v>
          </cell>
          <cell r="BB28">
            <v>-19</v>
          </cell>
        </row>
        <row r="29">
          <cell r="A29">
            <v>20</v>
          </cell>
          <cell r="B29" t="str">
            <v>BARNSTABLE</v>
          </cell>
          <cell r="C29">
            <v>234</v>
          </cell>
          <cell r="D29">
            <v>232.93788819875772</v>
          </cell>
          <cell r="E29">
            <v>232.93788819875772</v>
          </cell>
          <cell r="F29">
            <v>232.93788819875772</v>
          </cell>
          <cell r="G29">
            <v>226</v>
          </cell>
          <cell r="L29">
            <v>-6.9378881987577188</v>
          </cell>
          <cell r="M29">
            <v>-2.9784283923952604</v>
          </cell>
          <cell r="P29">
            <v>2970207</v>
          </cell>
          <cell r="Q29">
            <v>3111749</v>
          </cell>
          <cell r="R29">
            <v>3111749</v>
          </cell>
          <cell r="S29">
            <v>3110414</v>
          </cell>
          <cell r="T29">
            <v>3015244</v>
          </cell>
          <cell r="Y29">
            <v>-95170</v>
          </cell>
          <cell r="Z29">
            <v>-3.0597213104107679</v>
          </cell>
          <cell r="AA29">
            <v>-8.1292918015507531E-2</v>
          </cell>
          <cell r="AC29">
            <v>535632.85548933456</v>
          </cell>
          <cell r="AD29">
            <v>797288</v>
          </cell>
          <cell r="AE29">
            <v>349478</v>
          </cell>
          <cell r="AF29">
            <v>348143</v>
          </cell>
          <cell r="AG29">
            <v>348143</v>
          </cell>
          <cell r="AL29">
            <v>0</v>
          </cell>
          <cell r="AM29">
            <v>0</v>
          </cell>
          <cell r="AP29">
            <v>2434574.1445106654</v>
          </cell>
          <cell r="AQ29">
            <v>2314461</v>
          </cell>
          <cell r="AR29">
            <v>2762271</v>
          </cell>
          <cell r="AS29">
            <v>2762271</v>
          </cell>
          <cell r="AT29">
            <v>2667101</v>
          </cell>
          <cell r="AU29">
            <v>0</v>
          </cell>
          <cell r="AV29">
            <v>0</v>
          </cell>
          <cell r="AW29">
            <v>0</v>
          </cell>
          <cell r="AY29">
            <v>-95170</v>
          </cell>
          <cell r="AZ29">
            <v>-3.4453534790757301</v>
          </cell>
          <cell r="BB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  <cell r="M30" t="str">
            <v>--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>
            <v>0</v>
          </cell>
          <cell r="Z30" t="str">
            <v>--</v>
          </cell>
          <cell r="AA30" t="e">
            <v>#VALUE!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L30">
            <v>0</v>
          </cell>
          <cell r="AM30" t="str">
            <v>--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 t="str">
            <v>--</v>
          </cell>
          <cell r="BB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str">
            <v>--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>
            <v>0</v>
          </cell>
          <cell r="Z31" t="str">
            <v>--</v>
          </cell>
          <cell r="AA31" t="e">
            <v>#VALUE!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L31">
            <v>0</v>
          </cell>
          <cell r="AM31" t="str">
            <v>--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 t="str">
            <v>--</v>
          </cell>
          <cell r="BB31">
            <v>-22</v>
          </cell>
        </row>
        <row r="32">
          <cell r="A32">
            <v>23</v>
          </cell>
          <cell r="B32" t="str">
            <v>BEDFORD</v>
          </cell>
          <cell r="C32">
            <v>2</v>
          </cell>
          <cell r="D32">
            <v>2.005730659025788</v>
          </cell>
          <cell r="E32">
            <v>2.005730659025788</v>
          </cell>
          <cell r="F32">
            <v>2.005730659025788</v>
          </cell>
          <cell r="G32">
            <v>2</v>
          </cell>
          <cell r="L32">
            <v>-5.7306590257879542E-3</v>
          </cell>
          <cell r="M32">
            <v>-0.28571428571428914</v>
          </cell>
          <cell r="P32">
            <v>27512</v>
          </cell>
          <cell r="Q32">
            <v>27632</v>
          </cell>
          <cell r="R32">
            <v>27632</v>
          </cell>
          <cell r="S32">
            <v>29096</v>
          </cell>
          <cell r="T32">
            <v>29014</v>
          </cell>
          <cell r="Y32">
            <v>-82</v>
          </cell>
          <cell r="Z32">
            <v>-0.28182568050590939</v>
          </cell>
          <cell r="AA32">
            <v>3.8886052083797473E-3</v>
          </cell>
          <cell r="AC32">
            <v>1786</v>
          </cell>
          <cell r="AD32">
            <v>12355</v>
          </cell>
          <cell r="AE32">
            <v>1906</v>
          </cell>
          <cell r="AF32">
            <v>3370</v>
          </cell>
          <cell r="AG32">
            <v>3370</v>
          </cell>
          <cell r="AL32">
            <v>0</v>
          </cell>
          <cell r="AM32">
            <v>0</v>
          </cell>
          <cell r="AP32">
            <v>25726</v>
          </cell>
          <cell r="AQ32">
            <v>15277</v>
          </cell>
          <cell r="AR32">
            <v>25726</v>
          </cell>
          <cell r="AS32">
            <v>25726</v>
          </cell>
          <cell r="AT32">
            <v>25644</v>
          </cell>
          <cell r="AU32">
            <v>0</v>
          </cell>
          <cell r="AV32">
            <v>0</v>
          </cell>
          <cell r="AW32">
            <v>0</v>
          </cell>
          <cell r="AY32">
            <v>-82</v>
          </cell>
          <cell r="AZ32">
            <v>-0.31874368343309811</v>
          </cell>
          <cell r="BB32">
            <v>-23</v>
          </cell>
        </row>
        <row r="33">
          <cell r="A33">
            <v>24</v>
          </cell>
          <cell r="B33" t="str">
            <v>BELCHERTOWN</v>
          </cell>
          <cell r="C33">
            <v>47</v>
          </cell>
          <cell r="D33">
            <v>49.405799652621596</v>
          </cell>
          <cell r="E33">
            <v>49.405799652621596</v>
          </cell>
          <cell r="F33">
            <v>48.867338114160049</v>
          </cell>
          <cell r="G33">
            <v>56</v>
          </cell>
          <cell r="L33">
            <v>7.1326618858399513</v>
          </cell>
          <cell r="M33">
            <v>14.595969743997884</v>
          </cell>
          <cell r="P33">
            <v>564051</v>
          </cell>
          <cell r="Q33">
            <v>594995</v>
          </cell>
          <cell r="R33">
            <v>594995</v>
          </cell>
          <cell r="S33">
            <v>588041</v>
          </cell>
          <cell r="T33">
            <v>674636</v>
          </cell>
          <cell r="Y33">
            <v>86595</v>
          </cell>
          <cell r="Z33">
            <v>14.726014002424993</v>
          </cell>
          <cell r="AA33">
            <v>0.13004425842710887</v>
          </cell>
          <cell r="AC33">
            <v>82618.934840902628</v>
          </cell>
          <cell r="AD33">
            <v>151715</v>
          </cell>
          <cell r="AE33">
            <v>72698</v>
          </cell>
          <cell r="AF33">
            <v>65744</v>
          </cell>
          <cell r="AG33">
            <v>65744</v>
          </cell>
          <cell r="AL33">
            <v>0</v>
          </cell>
          <cell r="AM33">
            <v>0</v>
          </cell>
          <cell r="AP33">
            <v>481432.06515909737</v>
          </cell>
          <cell r="AQ33">
            <v>443280</v>
          </cell>
          <cell r="AR33">
            <v>522297</v>
          </cell>
          <cell r="AS33">
            <v>522297</v>
          </cell>
          <cell r="AT33">
            <v>608892</v>
          </cell>
          <cell r="AU33">
            <v>0</v>
          </cell>
          <cell r="AV33">
            <v>0</v>
          </cell>
          <cell r="AW33">
            <v>0</v>
          </cell>
          <cell r="AY33">
            <v>86595</v>
          </cell>
          <cell r="AZ33">
            <v>16.57964721221834</v>
          </cell>
          <cell r="BB33">
            <v>-24</v>
          </cell>
        </row>
        <row r="34">
          <cell r="A34">
            <v>25</v>
          </cell>
          <cell r="B34" t="str">
            <v>BELLINGHAM</v>
          </cell>
          <cell r="C34">
            <v>6</v>
          </cell>
          <cell r="D34">
            <v>6.0538116591928235</v>
          </cell>
          <cell r="E34">
            <v>6.0538116591928235</v>
          </cell>
          <cell r="F34">
            <v>6.0538116591928235</v>
          </cell>
          <cell r="G34">
            <v>24</v>
          </cell>
          <cell r="L34">
            <v>17.946188340807176</v>
          </cell>
          <cell r="M34">
            <v>296.44444444444457</v>
          </cell>
          <cell r="P34">
            <v>65850</v>
          </cell>
          <cell r="Q34">
            <v>71325</v>
          </cell>
          <cell r="R34">
            <v>71325</v>
          </cell>
          <cell r="S34">
            <v>71316</v>
          </cell>
          <cell r="T34">
            <v>282720</v>
          </cell>
          <cell r="Y34">
            <v>211404</v>
          </cell>
          <cell r="Z34">
            <v>296.43277805821975</v>
          </cell>
          <cell r="AA34">
            <v>-1.1666386224817415E-2</v>
          </cell>
          <cell r="AC34">
            <v>5358</v>
          </cell>
          <cell r="AD34">
            <v>16101.25</v>
          </cell>
          <cell r="AE34">
            <v>10833</v>
          </cell>
          <cell r="AF34">
            <v>10824</v>
          </cell>
          <cell r="AG34">
            <v>10824</v>
          </cell>
          <cell r="AL34">
            <v>0</v>
          </cell>
          <cell r="AM34">
            <v>0</v>
          </cell>
          <cell r="AP34">
            <v>60492</v>
          </cell>
          <cell r="AQ34">
            <v>55223.75</v>
          </cell>
          <cell r="AR34">
            <v>60492</v>
          </cell>
          <cell r="AS34">
            <v>60492</v>
          </cell>
          <cell r="AT34">
            <v>271896</v>
          </cell>
          <cell r="AU34">
            <v>0</v>
          </cell>
          <cell r="AV34">
            <v>0</v>
          </cell>
          <cell r="AW34">
            <v>0</v>
          </cell>
          <cell r="AY34">
            <v>211404</v>
          </cell>
          <cell r="AZ34">
            <v>349.47431065264823</v>
          </cell>
          <cell r="BB34">
            <v>-25</v>
          </cell>
        </row>
        <row r="35">
          <cell r="A35">
            <v>26</v>
          </cell>
          <cell r="B35" t="str">
            <v>BELMONT</v>
          </cell>
          <cell r="C35">
            <v>2</v>
          </cell>
          <cell r="D35">
            <v>2.005730659025788</v>
          </cell>
          <cell r="E35">
            <v>2.005730659025788</v>
          </cell>
          <cell r="F35">
            <v>2.005730659025788</v>
          </cell>
          <cell r="G35">
            <v>2</v>
          </cell>
          <cell r="L35">
            <v>-5.7306590257879542E-3</v>
          </cell>
          <cell r="M35">
            <v>-0.28571428571428914</v>
          </cell>
          <cell r="P35">
            <v>32932</v>
          </cell>
          <cell r="Q35">
            <v>35920</v>
          </cell>
          <cell r="R35">
            <v>35920</v>
          </cell>
          <cell r="S35">
            <v>35920</v>
          </cell>
          <cell r="T35">
            <v>35816</v>
          </cell>
          <cell r="Y35">
            <v>-104</v>
          </cell>
          <cell r="Z35">
            <v>-0.28953229398663849</v>
          </cell>
          <cell r="AA35">
            <v>-3.8180082723493491E-3</v>
          </cell>
          <cell r="AC35">
            <v>4384.2765177043402</v>
          </cell>
          <cell r="AD35">
            <v>12084.5</v>
          </cell>
          <cell r="AE35">
            <v>4774</v>
          </cell>
          <cell r="AF35">
            <v>4774</v>
          </cell>
          <cell r="AG35">
            <v>4774</v>
          </cell>
          <cell r="AL35">
            <v>0</v>
          </cell>
          <cell r="AM35">
            <v>0</v>
          </cell>
          <cell r="AP35">
            <v>28547.72348229566</v>
          </cell>
          <cell r="AQ35">
            <v>23835.5</v>
          </cell>
          <cell r="AR35">
            <v>31146</v>
          </cell>
          <cell r="AS35">
            <v>31146</v>
          </cell>
          <cell r="AT35">
            <v>31042</v>
          </cell>
          <cell r="AU35">
            <v>0</v>
          </cell>
          <cell r="AV35">
            <v>0</v>
          </cell>
          <cell r="AW35">
            <v>0</v>
          </cell>
          <cell r="AY35">
            <v>-104</v>
          </cell>
          <cell r="AZ35">
            <v>-0.33391125666216714</v>
          </cell>
          <cell r="BB35">
            <v>-26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  <cell r="M36" t="str">
            <v>--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>
            <v>0</v>
          </cell>
          <cell r="Z36" t="str">
            <v>--</v>
          </cell>
          <cell r="AA36" t="e">
            <v>#VALUE!</v>
          </cell>
          <cell r="AC36">
            <v>0</v>
          </cell>
          <cell r="AD36">
            <v>5373.75</v>
          </cell>
          <cell r="AE36">
            <v>0</v>
          </cell>
          <cell r="AF36">
            <v>0</v>
          </cell>
          <cell r="AG36">
            <v>0</v>
          </cell>
          <cell r="AL36">
            <v>0</v>
          </cell>
          <cell r="AM36" t="str">
            <v>--</v>
          </cell>
          <cell r="AP36">
            <v>0</v>
          </cell>
          <cell r="AQ36">
            <v>-5373.75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 t="str">
            <v>--</v>
          </cell>
          <cell r="BB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  <cell r="M37" t="str">
            <v>--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Y37">
            <v>0</v>
          </cell>
          <cell r="Z37" t="str">
            <v>--</v>
          </cell>
          <cell r="AA37" t="e">
            <v>#VALUE!</v>
          </cell>
          <cell r="AC37">
            <v>0</v>
          </cell>
          <cell r="AD37">
            <v>12892.5</v>
          </cell>
          <cell r="AE37">
            <v>0</v>
          </cell>
          <cell r="AF37">
            <v>0</v>
          </cell>
          <cell r="AG37">
            <v>0</v>
          </cell>
          <cell r="AL37">
            <v>0</v>
          </cell>
          <cell r="AM37" t="str">
            <v>--</v>
          </cell>
          <cell r="AP37">
            <v>0</v>
          </cell>
          <cell r="AQ37">
            <v>-12892.5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 t="str">
            <v>--</v>
          </cell>
          <cell r="BB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L38">
            <v>0</v>
          </cell>
          <cell r="M38" t="str">
            <v>--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Y38">
            <v>0</v>
          </cell>
          <cell r="Z38" t="str">
            <v>--</v>
          </cell>
          <cell r="AA38" t="e">
            <v>#VALUE!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L38">
            <v>0</v>
          </cell>
          <cell r="AM38" t="str">
            <v>--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 t="str">
            <v>--</v>
          </cell>
          <cell r="BB38">
            <v>-29</v>
          </cell>
        </row>
        <row r="39">
          <cell r="A39">
            <v>30</v>
          </cell>
          <cell r="B39" t="str">
            <v>BEVERLY</v>
          </cell>
          <cell r="C39">
            <v>10</v>
          </cell>
          <cell r="D39">
            <v>11.666401229297227</v>
          </cell>
          <cell r="E39">
            <v>11.666401229297227</v>
          </cell>
          <cell r="F39">
            <v>11.666401229297227</v>
          </cell>
          <cell r="G39">
            <v>11</v>
          </cell>
          <cell r="L39">
            <v>-0.666401229297227</v>
          </cell>
          <cell r="M39">
            <v>-5.7121404981660291</v>
          </cell>
          <cell r="P39">
            <v>141774</v>
          </cell>
          <cell r="Q39">
            <v>172013</v>
          </cell>
          <cell r="R39">
            <v>172013</v>
          </cell>
          <cell r="S39">
            <v>170935</v>
          </cell>
          <cell r="T39">
            <v>155504</v>
          </cell>
          <cell r="Y39">
            <v>-15431</v>
          </cell>
          <cell r="Z39">
            <v>-9.0274080790943891</v>
          </cell>
          <cell r="AA39">
            <v>-3.31526758092836</v>
          </cell>
          <cell r="AC39">
            <v>47496.749751877673</v>
          </cell>
          <cell r="AD39">
            <v>50014</v>
          </cell>
          <cell r="AE39">
            <v>39067</v>
          </cell>
          <cell r="AF39">
            <v>37989</v>
          </cell>
          <cell r="AG39">
            <v>37989</v>
          </cell>
          <cell r="AL39">
            <v>0</v>
          </cell>
          <cell r="AM39">
            <v>0</v>
          </cell>
          <cell r="AP39">
            <v>94277.25024812232</v>
          </cell>
          <cell r="AQ39">
            <v>121999</v>
          </cell>
          <cell r="AR39">
            <v>132946</v>
          </cell>
          <cell r="AS39">
            <v>132946</v>
          </cell>
          <cell r="AT39">
            <v>117515</v>
          </cell>
          <cell r="AU39">
            <v>0</v>
          </cell>
          <cell r="AV39">
            <v>0</v>
          </cell>
          <cell r="AW39">
            <v>0</v>
          </cell>
          <cell r="AY39">
            <v>-15431</v>
          </cell>
          <cell r="AZ39">
            <v>-11.606968242745175</v>
          </cell>
          <cell r="BB39">
            <v>-30</v>
          </cell>
        </row>
        <row r="40">
          <cell r="A40">
            <v>31</v>
          </cell>
          <cell r="B40" t="str">
            <v>BILLERICA</v>
          </cell>
          <cell r="C40">
            <v>199</v>
          </cell>
          <cell r="D40">
            <v>205.67945822501429</v>
          </cell>
          <cell r="E40">
            <v>205.67945822501429</v>
          </cell>
          <cell r="F40">
            <v>205.67945822501429</v>
          </cell>
          <cell r="G40">
            <v>193</v>
          </cell>
          <cell r="L40">
            <v>-12.679458225014287</v>
          </cell>
          <cell r="M40">
            <v>-6.164669206364259</v>
          </cell>
          <cell r="P40">
            <v>2812972</v>
          </cell>
          <cell r="Q40">
            <v>2940614</v>
          </cell>
          <cell r="R40">
            <v>2940614</v>
          </cell>
          <cell r="S40">
            <v>2939343</v>
          </cell>
          <cell r="T40">
            <v>2754265</v>
          </cell>
          <cell r="Y40">
            <v>-185078</v>
          </cell>
          <cell r="Z40">
            <v>-6.296577160270167</v>
          </cell>
          <cell r="AA40">
            <v>-0.13190795390590804</v>
          </cell>
          <cell r="AC40">
            <v>264758.8907716992</v>
          </cell>
          <cell r="AD40">
            <v>499702</v>
          </cell>
          <cell r="AE40">
            <v>305238</v>
          </cell>
          <cell r="AF40">
            <v>303967</v>
          </cell>
          <cell r="AG40">
            <v>303967</v>
          </cell>
          <cell r="AL40">
            <v>0</v>
          </cell>
          <cell r="AM40">
            <v>0</v>
          </cell>
          <cell r="AP40">
            <v>2548213.1092283009</v>
          </cell>
          <cell r="AQ40">
            <v>2440912</v>
          </cell>
          <cell r="AR40">
            <v>2635376</v>
          </cell>
          <cell r="AS40">
            <v>2635376</v>
          </cell>
          <cell r="AT40">
            <v>2450298</v>
          </cell>
          <cell r="AU40">
            <v>0</v>
          </cell>
          <cell r="AV40">
            <v>0</v>
          </cell>
          <cell r="AW40">
            <v>0</v>
          </cell>
          <cell r="AY40">
            <v>-185078</v>
          </cell>
          <cell r="AZ40">
            <v>-7.0228308977542504</v>
          </cell>
          <cell r="BB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  <cell r="M41" t="str">
            <v>--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Y41">
            <v>0</v>
          </cell>
          <cell r="Z41" t="str">
            <v>--</v>
          </cell>
          <cell r="AA41" t="e">
            <v>#VALUE!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L41">
            <v>0</v>
          </cell>
          <cell r="AM41" t="str">
            <v>--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 t="str">
            <v>--</v>
          </cell>
          <cell r="BB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L42">
            <v>0</v>
          </cell>
          <cell r="M42" t="str">
            <v>--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Y42">
            <v>0</v>
          </cell>
          <cell r="Z42" t="str">
            <v>--</v>
          </cell>
          <cell r="AA42" t="e">
            <v>#VALUE!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L42">
            <v>0</v>
          </cell>
          <cell r="AM42" t="str">
            <v>--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 t="str">
            <v>--</v>
          </cell>
          <cell r="BB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  <cell r="M43" t="str">
            <v>--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Y43">
            <v>0</v>
          </cell>
          <cell r="Z43" t="str">
            <v>--</v>
          </cell>
          <cell r="AA43" t="e">
            <v>#VALUE!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L43">
            <v>0</v>
          </cell>
          <cell r="AM43" t="str">
            <v>--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 t="str">
            <v>--</v>
          </cell>
          <cell r="BB43">
            <v>-34</v>
          </cell>
        </row>
        <row r="44">
          <cell r="A44">
            <v>35</v>
          </cell>
          <cell r="B44" t="str">
            <v>BOSTON</v>
          </cell>
          <cell r="C44">
            <v>9260</v>
          </cell>
          <cell r="D44">
            <v>10136.677680449933</v>
          </cell>
          <cell r="E44">
            <v>10136.677680449933</v>
          </cell>
          <cell r="F44">
            <v>9949.37716426919</v>
          </cell>
          <cell r="G44">
            <v>10082</v>
          </cell>
          <cell r="L44">
            <v>132.62283573081004</v>
          </cell>
          <cell r="M44">
            <v>1.3329762611381746</v>
          </cell>
          <cell r="P44">
            <v>144718281</v>
          </cell>
          <cell r="Q44">
            <v>158277165</v>
          </cell>
          <cell r="R44">
            <v>158277165</v>
          </cell>
          <cell r="S44">
            <v>154712947</v>
          </cell>
          <cell r="T44">
            <v>156810673</v>
          </cell>
          <cell r="Y44">
            <v>2097726</v>
          </cell>
          <cell r="Z44">
            <v>1.3558826463308193</v>
          </cell>
          <cell r="AA44">
            <v>2.2906385192644763E-2</v>
          </cell>
          <cell r="AC44">
            <v>25506072.877213754</v>
          </cell>
          <cell r="AD44">
            <v>39963000</v>
          </cell>
          <cell r="AE44">
            <v>30803882.5</v>
          </cell>
          <cell r="AF44">
            <v>30827700</v>
          </cell>
          <cell r="AG44">
            <v>30827700</v>
          </cell>
          <cell r="AL44">
            <v>0</v>
          </cell>
          <cell r="AM44">
            <v>0</v>
          </cell>
          <cell r="AP44">
            <v>119212208.12278625</v>
          </cell>
          <cell r="AQ44">
            <v>118314165</v>
          </cell>
          <cell r="AR44">
            <v>127473282.5</v>
          </cell>
          <cell r="AS44">
            <v>123885247</v>
          </cell>
          <cell r="AT44">
            <v>125982973</v>
          </cell>
          <cell r="AU44">
            <v>0</v>
          </cell>
          <cell r="AV44">
            <v>0</v>
          </cell>
          <cell r="AW44">
            <v>0</v>
          </cell>
          <cell r="AY44">
            <v>2097726</v>
          </cell>
          <cell r="AZ44">
            <v>1.6932815252812095</v>
          </cell>
          <cell r="BB44">
            <v>-35</v>
          </cell>
        </row>
        <row r="45">
          <cell r="A45">
            <v>36</v>
          </cell>
          <cell r="B45" t="str">
            <v>BOURNE</v>
          </cell>
          <cell r="C45">
            <v>106</v>
          </cell>
          <cell r="D45">
            <v>105.84480908741916</v>
          </cell>
          <cell r="E45">
            <v>105.84480908741916</v>
          </cell>
          <cell r="F45">
            <v>105.84480908741916</v>
          </cell>
          <cell r="G45">
            <v>131</v>
          </cell>
          <cell r="L45">
            <v>25.155190912580835</v>
          </cell>
          <cell r="M45">
            <v>23.766107312645545</v>
          </cell>
          <cell r="P45">
            <v>1513714</v>
          </cell>
          <cell r="Q45">
            <v>1568240</v>
          </cell>
          <cell r="R45">
            <v>1568240</v>
          </cell>
          <cell r="S45">
            <v>1566976</v>
          </cell>
          <cell r="T45">
            <v>1924102</v>
          </cell>
          <cell r="Y45">
            <v>357126</v>
          </cell>
          <cell r="Z45">
            <v>22.79077662963569</v>
          </cell>
          <cell r="AA45">
            <v>-0.97533068300985448</v>
          </cell>
          <cell r="AC45">
            <v>277638.58592683531</v>
          </cell>
          <cell r="AD45">
            <v>401531.75</v>
          </cell>
          <cell r="AE45">
            <v>148584</v>
          </cell>
          <cell r="AF45">
            <v>147320</v>
          </cell>
          <cell r="AG45">
            <v>147320</v>
          </cell>
          <cell r="AL45">
            <v>0</v>
          </cell>
          <cell r="AM45">
            <v>0</v>
          </cell>
          <cell r="AP45">
            <v>1236075.4140731646</v>
          </cell>
          <cell r="AQ45">
            <v>1166708.25</v>
          </cell>
          <cell r="AR45">
            <v>1419656</v>
          </cell>
          <cell r="AS45">
            <v>1419656</v>
          </cell>
          <cell r="AT45">
            <v>1776782</v>
          </cell>
          <cell r="AU45">
            <v>0</v>
          </cell>
          <cell r="AV45">
            <v>0</v>
          </cell>
          <cell r="AW45">
            <v>0</v>
          </cell>
          <cell r="AY45">
            <v>357126</v>
          </cell>
          <cell r="AZ45">
            <v>25.155812393988409</v>
          </cell>
          <cell r="BB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L46">
            <v>0</v>
          </cell>
          <cell r="M46" t="str">
            <v>--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Y46">
            <v>0</v>
          </cell>
          <cell r="Z46" t="str">
            <v>--</v>
          </cell>
          <cell r="AA46" t="e">
            <v>#VALUE!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L46">
            <v>0</v>
          </cell>
          <cell r="AM46" t="str">
            <v>--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 t="str">
            <v>--</v>
          </cell>
          <cell r="BB46">
            <v>-37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</v>
          </cell>
          <cell r="L47">
            <v>1</v>
          </cell>
          <cell r="M47" t="e">
            <v>#DIV/0!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16443</v>
          </cell>
          <cell r="Y47">
            <v>16443</v>
          </cell>
          <cell r="Z47" t="e">
            <v>#DIV/0!</v>
          </cell>
          <cell r="AA47" t="e">
            <v>#DIV/0!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L47">
            <v>0</v>
          </cell>
          <cell r="AM47" t="str">
            <v>--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16443</v>
          </cell>
          <cell r="AU47">
            <v>0</v>
          </cell>
          <cell r="AV47">
            <v>0</v>
          </cell>
          <cell r="AW47">
            <v>0</v>
          </cell>
          <cell r="AY47">
            <v>16443</v>
          </cell>
          <cell r="AZ47" t="e">
            <v>#DIV/0!</v>
          </cell>
          <cell r="BB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L48">
            <v>1</v>
          </cell>
          <cell r="M48" t="e">
            <v>#DIV/0!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13541</v>
          </cell>
          <cell r="Y48">
            <v>13541</v>
          </cell>
          <cell r="Z48" t="e">
            <v>#DIV/0!</v>
          </cell>
          <cell r="AA48" t="e">
            <v>#DIV/0!</v>
          </cell>
          <cell r="AC48">
            <v>0</v>
          </cell>
          <cell r="AD48">
            <v>1195.9999999999995</v>
          </cell>
          <cell r="AE48">
            <v>0</v>
          </cell>
          <cell r="AF48">
            <v>0</v>
          </cell>
          <cell r="AG48">
            <v>0</v>
          </cell>
          <cell r="AL48">
            <v>0</v>
          </cell>
          <cell r="AM48" t="str">
            <v>--</v>
          </cell>
          <cell r="AP48">
            <v>0</v>
          </cell>
          <cell r="AQ48">
            <v>-1195.9999999999995</v>
          </cell>
          <cell r="AR48">
            <v>0</v>
          </cell>
          <cell r="AS48">
            <v>0</v>
          </cell>
          <cell r="AT48">
            <v>13541</v>
          </cell>
          <cell r="AU48">
            <v>0</v>
          </cell>
          <cell r="AV48">
            <v>0</v>
          </cell>
          <cell r="AW48">
            <v>0</v>
          </cell>
          <cell r="AY48">
            <v>13541</v>
          </cell>
          <cell r="AZ48" t="e">
            <v>#DIV/0!</v>
          </cell>
          <cell r="BB48">
            <v>-39</v>
          </cell>
        </row>
        <row r="49">
          <cell r="A49">
            <v>40</v>
          </cell>
          <cell r="B49" t="str">
            <v>BRAINTREE</v>
          </cell>
          <cell r="C49">
            <v>18</v>
          </cell>
          <cell r="D49">
            <v>21.736541661904717</v>
          </cell>
          <cell r="E49">
            <v>21.736541661904717</v>
          </cell>
          <cell r="F49">
            <v>21.736541661904717</v>
          </cell>
          <cell r="G49">
            <v>22</v>
          </cell>
          <cell r="L49">
            <v>0.2634583380952833</v>
          </cell>
          <cell r="M49">
            <v>1.2120526907783979</v>
          </cell>
          <cell r="P49">
            <v>232292</v>
          </cell>
          <cell r="Q49">
            <v>297964</v>
          </cell>
          <cell r="R49">
            <v>297964</v>
          </cell>
          <cell r="S49">
            <v>298128</v>
          </cell>
          <cell r="T49">
            <v>308526</v>
          </cell>
          <cell r="Y49">
            <v>10398</v>
          </cell>
          <cell r="Z49">
            <v>3.4877636451457139</v>
          </cell>
          <cell r="AA49">
            <v>2.275710954367316</v>
          </cell>
          <cell r="AC49">
            <v>33356.822807369448</v>
          </cell>
          <cell r="AD49">
            <v>109874.25</v>
          </cell>
          <cell r="AE49">
            <v>81714</v>
          </cell>
          <cell r="AF49">
            <v>81878</v>
          </cell>
          <cell r="AG49">
            <v>81878</v>
          </cell>
          <cell r="AL49">
            <v>0</v>
          </cell>
          <cell r="AM49">
            <v>0</v>
          </cell>
          <cell r="AP49">
            <v>198935.17719263054</v>
          </cell>
          <cell r="AQ49">
            <v>188089.75</v>
          </cell>
          <cell r="AR49">
            <v>216250</v>
          </cell>
          <cell r="AS49">
            <v>216250</v>
          </cell>
          <cell r="AT49">
            <v>226648</v>
          </cell>
          <cell r="AU49">
            <v>0</v>
          </cell>
          <cell r="AV49">
            <v>0</v>
          </cell>
          <cell r="AW49">
            <v>0</v>
          </cell>
          <cell r="AY49">
            <v>10398</v>
          </cell>
          <cell r="AZ49">
            <v>4.808323699421968</v>
          </cell>
          <cell r="BB49">
            <v>-40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L50">
            <v>0</v>
          </cell>
          <cell r="M50" t="str">
            <v>--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Y50">
            <v>0</v>
          </cell>
          <cell r="Z50" t="str">
            <v>--</v>
          </cell>
          <cell r="AA50" t="e">
            <v>#VALUE!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L50">
            <v>0</v>
          </cell>
          <cell r="AM50" t="str">
            <v>--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 t="str">
            <v>--</v>
          </cell>
          <cell r="BB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  <cell r="M51" t="str">
            <v>--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Y51">
            <v>0</v>
          </cell>
          <cell r="Z51" t="str">
            <v>--</v>
          </cell>
          <cell r="AA51" t="e">
            <v>#VALUE!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L51">
            <v>0</v>
          </cell>
          <cell r="AM51" t="str">
            <v>--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 t="str">
            <v>--</v>
          </cell>
          <cell r="BB51">
            <v>-42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L52">
            <v>0</v>
          </cell>
          <cell r="M52" t="str">
            <v>--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Y52">
            <v>0</v>
          </cell>
          <cell r="Z52" t="str">
            <v>--</v>
          </cell>
          <cell r="AA52" t="e">
            <v>#VALUE!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L52">
            <v>0</v>
          </cell>
          <cell r="AM52" t="str">
            <v>--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0</v>
          </cell>
          <cell r="AZ52" t="str">
            <v>--</v>
          </cell>
          <cell r="BB52">
            <v>-43</v>
          </cell>
        </row>
        <row r="53">
          <cell r="A53">
            <v>44</v>
          </cell>
          <cell r="B53" t="str">
            <v>BROCKTON</v>
          </cell>
          <cell r="C53">
            <v>378</v>
          </cell>
          <cell r="D53">
            <v>402.8717816210808</v>
          </cell>
          <cell r="E53">
            <v>402.8717816210808</v>
          </cell>
          <cell r="F53">
            <v>686.21530240347693</v>
          </cell>
          <cell r="G53">
            <v>631</v>
          </cell>
          <cell r="L53">
            <v>-55.215302403476926</v>
          </cell>
          <cell r="M53">
            <v>-8.0463525383483443</v>
          </cell>
          <cell r="P53">
            <v>4582839</v>
          </cell>
          <cell r="Q53">
            <v>4662175</v>
          </cell>
          <cell r="R53">
            <v>4662175</v>
          </cell>
          <cell r="S53">
            <v>8145316</v>
          </cell>
          <cell r="T53">
            <v>7511821</v>
          </cell>
          <cell r="Y53">
            <v>-633495</v>
          </cell>
          <cell r="Z53">
            <v>-7.7774146515617097</v>
          </cell>
          <cell r="AA53">
            <v>0.26893788678663455</v>
          </cell>
          <cell r="AC53">
            <v>1101120.4434159654</v>
          </cell>
          <cell r="AD53">
            <v>956851.5</v>
          </cell>
          <cell r="AE53">
            <v>416544</v>
          </cell>
          <cell r="AF53">
            <v>3899685</v>
          </cell>
          <cell r="AG53">
            <v>3899685</v>
          </cell>
          <cell r="AL53">
            <v>0</v>
          </cell>
          <cell r="AM53">
            <v>0</v>
          </cell>
          <cell r="AP53">
            <v>3481718.5565840346</v>
          </cell>
          <cell r="AQ53">
            <v>3705323.5</v>
          </cell>
          <cell r="AR53">
            <v>4245631</v>
          </cell>
          <cell r="AS53">
            <v>4245631</v>
          </cell>
          <cell r="AT53">
            <v>3612136</v>
          </cell>
          <cell r="AU53">
            <v>0</v>
          </cell>
          <cell r="AV53">
            <v>0</v>
          </cell>
          <cell r="AW53">
            <v>0</v>
          </cell>
          <cell r="AY53">
            <v>-633495</v>
          </cell>
          <cell r="AZ53">
            <v>-14.921103600383546</v>
          </cell>
          <cell r="BB53">
            <v>-44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  <cell r="M54" t="str">
            <v>--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Y54">
            <v>0</v>
          </cell>
          <cell r="Z54" t="str">
            <v>--</v>
          </cell>
          <cell r="AA54" t="e">
            <v>#VALUE!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L54">
            <v>0</v>
          </cell>
          <cell r="AM54" t="str">
            <v>--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 t="str">
            <v>--</v>
          </cell>
          <cell r="BB54">
            <v>-45</v>
          </cell>
        </row>
        <row r="55">
          <cell r="A55">
            <v>46</v>
          </cell>
          <cell r="B55" t="str">
            <v>BROOKLINE</v>
          </cell>
          <cell r="C55">
            <v>3</v>
          </cell>
          <cell r="D55">
            <v>2.9932178165196128</v>
          </cell>
          <cell r="E55">
            <v>2.9932178165196128</v>
          </cell>
          <cell r="F55">
            <v>2.9149782077176569</v>
          </cell>
          <cell r="G55">
            <v>4</v>
          </cell>
          <cell r="L55">
            <v>1.0850217922823431</v>
          </cell>
          <cell r="M55">
            <v>37.222295158490518</v>
          </cell>
          <cell r="P55">
            <v>45504</v>
          </cell>
          <cell r="Q55">
            <v>54856</v>
          </cell>
          <cell r="R55">
            <v>54856</v>
          </cell>
          <cell r="S55">
            <v>53771</v>
          </cell>
          <cell r="T55">
            <v>70608</v>
          </cell>
          <cell r="Y55">
            <v>16837</v>
          </cell>
          <cell r="Z55">
            <v>31.312417474103139</v>
          </cell>
          <cell r="AA55">
            <v>-5.9098776843873786</v>
          </cell>
          <cell r="AC55">
            <v>2572</v>
          </cell>
          <cell r="AD55">
            <v>14415.75</v>
          </cell>
          <cell r="AE55">
            <v>11924</v>
          </cell>
          <cell r="AF55">
            <v>10839</v>
          </cell>
          <cell r="AG55">
            <v>10839</v>
          </cell>
          <cell r="AL55">
            <v>0</v>
          </cell>
          <cell r="AM55">
            <v>0</v>
          </cell>
          <cell r="AP55">
            <v>42932</v>
          </cell>
          <cell r="AQ55">
            <v>40440.25</v>
          </cell>
          <cell r="AR55">
            <v>42932</v>
          </cell>
          <cell r="AS55">
            <v>42932</v>
          </cell>
          <cell r="AT55">
            <v>59769</v>
          </cell>
          <cell r="AU55">
            <v>0</v>
          </cell>
          <cell r="AV55">
            <v>0</v>
          </cell>
          <cell r="AW55">
            <v>0</v>
          </cell>
          <cell r="AY55">
            <v>16837</v>
          </cell>
          <cell r="AZ55">
            <v>39.217832851951925</v>
          </cell>
          <cell r="BB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 t="str">
            <v>--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Y56">
            <v>0</v>
          </cell>
          <cell r="Z56" t="str">
            <v>--</v>
          </cell>
          <cell r="AA56" t="e">
            <v>#VALUE!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L56">
            <v>0</v>
          </cell>
          <cell r="AM56" t="str">
            <v>--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 t="str">
            <v>--</v>
          </cell>
          <cell r="BB56">
            <v>-47</v>
          </cell>
        </row>
        <row r="57">
          <cell r="A57">
            <v>48</v>
          </cell>
          <cell r="B57" t="str">
            <v>BURLINGTON</v>
          </cell>
          <cell r="C57">
            <v>2</v>
          </cell>
          <cell r="D57">
            <v>2.2999564346083465</v>
          </cell>
          <cell r="E57">
            <v>2.2999564346083465</v>
          </cell>
          <cell r="F57">
            <v>2.2999564346083465</v>
          </cell>
          <cell r="G57">
            <v>4</v>
          </cell>
          <cell r="L57">
            <v>1.7000435653916535</v>
          </cell>
          <cell r="M57">
            <v>73.916337710159681</v>
          </cell>
          <cell r="P57">
            <v>42725</v>
          </cell>
          <cell r="Q57">
            <v>34804</v>
          </cell>
          <cell r="R57">
            <v>34804</v>
          </cell>
          <cell r="S57">
            <v>34804</v>
          </cell>
          <cell r="T57">
            <v>63137</v>
          </cell>
          <cell r="Y57">
            <v>28333</v>
          </cell>
          <cell r="Z57">
            <v>81.407309504654648</v>
          </cell>
          <cell r="AA57">
            <v>7.4909717944949676</v>
          </cell>
          <cell r="AC57">
            <v>1875.9918911806219</v>
          </cell>
          <cell r="AD57">
            <v>8983</v>
          </cell>
          <cell r="AE57">
            <v>2058</v>
          </cell>
          <cell r="AF57">
            <v>2058</v>
          </cell>
          <cell r="AG57">
            <v>2058</v>
          </cell>
          <cell r="AL57">
            <v>0</v>
          </cell>
          <cell r="AM57">
            <v>0</v>
          </cell>
          <cell r="AP57">
            <v>40849.008108819377</v>
          </cell>
          <cell r="AQ57">
            <v>25821</v>
          </cell>
          <cell r="AR57">
            <v>32746</v>
          </cell>
          <cell r="AS57">
            <v>32746</v>
          </cell>
          <cell r="AT57">
            <v>61079</v>
          </cell>
          <cell r="AU57">
            <v>0</v>
          </cell>
          <cell r="AV57">
            <v>0</v>
          </cell>
          <cell r="AW57">
            <v>0</v>
          </cell>
          <cell r="AY57">
            <v>28333</v>
          </cell>
          <cell r="AZ57">
            <v>86.523544860440964</v>
          </cell>
          <cell r="BB57">
            <v>-48</v>
          </cell>
        </row>
        <row r="58">
          <cell r="A58">
            <v>49</v>
          </cell>
          <cell r="B58" t="str">
            <v>CAMBRIDGE</v>
          </cell>
          <cell r="C58">
            <v>489</v>
          </cell>
          <cell r="D58">
            <v>486.64630980311114</v>
          </cell>
          <cell r="E58">
            <v>486.64630980311114</v>
          </cell>
          <cell r="F58">
            <v>474.67564965641185</v>
          </cell>
          <cell r="G58">
            <v>476</v>
          </cell>
          <cell r="L58">
            <v>1.3243503435881507</v>
          </cell>
          <cell r="M58">
            <v>0.27900111255902971</v>
          </cell>
          <cell r="P58">
            <v>12046242</v>
          </cell>
          <cell r="Q58">
            <v>13066340</v>
          </cell>
          <cell r="R58">
            <v>13066340</v>
          </cell>
          <cell r="S58">
            <v>12741803</v>
          </cell>
          <cell r="T58">
            <v>12770444</v>
          </cell>
          <cell r="Y58">
            <v>28641</v>
          </cell>
          <cell r="Z58">
            <v>0.22477980549533427</v>
          </cell>
          <cell r="AA58">
            <v>-5.4221307063695434E-2</v>
          </cell>
          <cell r="AC58">
            <v>849692.85902684974</v>
          </cell>
          <cell r="AD58">
            <v>2420377</v>
          </cell>
          <cell r="AE58">
            <v>1440362</v>
          </cell>
          <cell r="AF58">
            <v>1115825</v>
          </cell>
          <cell r="AG58">
            <v>1115825</v>
          </cell>
          <cell r="AL58">
            <v>0</v>
          </cell>
          <cell r="AM58">
            <v>0</v>
          </cell>
          <cell r="AP58">
            <v>11196549.140973151</v>
          </cell>
          <cell r="AQ58">
            <v>10645963</v>
          </cell>
          <cell r="AR58">
            <v>11625978</v>
          </cell>
          <cell r="AS58">
            <v>11625978</v>
          </cell>
          <cell r="AT58">
            <v>11654619</v>
          </cell>
          <cell r="AU58">
            <v>0</v>
          </cell>
          <cell r="AV58">
            <v>0</v>
          </cell>
          <cell r="AW58">
            <v>0</v>
          </cell>
          <cell r="AY58">
            <v>28641</v>
          </cell>
          <cell r="AZ58">
            <v>0.24635346806951564</v>
          </cell>
          <cell r="BB58">
            <v>-49</v>
          </cell>
        </row>
        <row r="59">
          <cell r="A59">
            <v>50</v>
          </cell>
          <cell r="B59" t="str">
            <v>CANTON</v>
          </cell>
          <cell r="C59">
            <v>4</v>
          </cell>
          <cell r="D59">
            <v>4.4434326707055183</v>
          </cell>
          <cell r="E59">
            <v>4.4434326707055183</v>
          </cell>
          <cell r="F59">
            <v>4.4434326707055183</v>
          </cell>
          <cell r="G59">
            <v>8</v>
          </cell>
          <cell r="L59">
            <v>3.5565673292944817</v>
          </cell>
          <cell r="M59">
            <v>80.04098616689015</v>
          </cell>
          <cell r="P59">
            <v>53357</v>
          </cell>
          <cell r="Q59">
            <v>64653</v>
          </cell>
          <cell r="R59">
            <v>64653</v>
          </cell>
          <cell r="S59">
            <v>64630</v>
          </cell>
          <cell r="T59">
            <v>109287</v>
          </cell>
          <cell r="Y59">
            <v>44657</v>
          </cell>
          <cell r="Z59">
            <v>69.096394863066692</v>
          </cell>
          <cell r="AA59">
            <v>-10.944591303823458</v>
          </cell>
          <cell r="AC59">
            <v>3572</v>
          </cell>
          <cell r="AD59">
            <v>30221.25</v>
          </cell>
          <cell r="AE59">
            <v>14868</v>
          </cell>
          <cell r="AF59">
            <v>14845</v>
          </cell>
          <cell r="AG59">
            <v>14845</v>
          </cell>
          <cell r="AL59">
            <v>0</v>
          </cell>
          <cell r="AM59">
            <v>0</v>
          </cell>
          <cell r="AP59">
            <v>49785</v>
          </cell>
          <cell r="AQ59">
            <v>34431.75</v>
          </cell>
          <cell r="AR59">
            <v>49785</v>
          </cell>
          <cell r="AS59">
            <v>49785</v>
          </cell>
          <cell r="AT59">
            <v>94442</v>
          </cell>
          <cell r="AU59">
            <v>0</v>
          </cell>
          <cell r="AV59">
            <v>0</v>
          </cell>
          <cell r="AW59">
            <v>0</v>
          </cell>
          <cell r="AY59">
            <v>44657</v>
          </cell>
          <cell r="AZ59">
            <v>89.69970874761475</v>
          </cell>
          <cell r="BB59">
            <v>-50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 t="str">
            <v>--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Y60">
            <v>0</v>
          </cell>
          <cell r="Z60" t="str">
            <v>--</v>
          </cell>
          <cell r="AA60" t="e">
            <v>#VALUE!</v>
          </cell>
          <cell r="AC60">
            <v>0</v>
          </cell>
          <cell r="AD60">
            <v>330.25</v>
          </cell>
          <cell r="AE60">
            <v>0</v>
          </cell>
          <cell r="AF60">
            <v>0</v>
          </cell>
          <cell r="AG60">
            <v>0</v>
          </cell>
          <cell r="AL60">
            <v>0</v>
          </cell>
          <cell r="AM60" t="str">
            <v>--</v>
          </cell>
          <cell r="AP60">
            <v>0</v>
          </cell>
          <cell r="AQ60">
            <v>-330.25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 t="str">
            <v>--</v>
          </cell>
          <cell r="BB60">
            <v>-51</v>
          </cell>
        </row>
        <row r="61">
          <cell r="A61">
            <v>52</v>
          </cell>
          <cell r="B61" t="str">
            <v>CARVER</v>
          </cell>
          <cell r="C61">
            <v>29</v>
          </cell>
          <cell r="D61">
            <v>30.832652498744974</v>
          </cell>
          <cell r="E61">
            <v>30.832652498744974</v>
          </cell>
          <cell r="F61">
            <v>30.832652498744974</v>
          </cell>
          <cell r="G61">
            <v>40</v>
          </cell>
          <cell r="L61">
            <v>9.1673475012550263</v>
          </cell>
          <cell r="M61">
            <v>29.732594370945463</v>
          </cell>
          <cell r="P61">
            <v>379173</v>
          </cell>
          <cell r="Q61">
            <v>409196</v>
          </cell>
          <cell r="R61">
            <v>409196</v>
          </cell>
          <cell r="S61">
            <v>408788</v>
          </cell>
          <cell r="T61">
            <v>530258</v>
          </cell>
          <cell r="Y61">
            <v>121470</v>
          </cell>
          <cell r="Z61">
            <v>29.714668728044845</v>
          </cell>
          <cell r="AA61">
            <v>-1.7925642900618044E-2</v>
          </cell>
          <cell r="AC61">
            <v>98934.671475398165</v>
          </cell>
          <cell r="AD61">
            <v>129291.75</v>
          </cell>
          <cell r="AE61">
            <v>55890</v>
          </cell>
          <cell r="AF61">
            <v>55482</v>
          </cell>
          <cell r="AG61">
            <v>55482</v>
          </cell>
          <cell r="AL61">
            <v>0</v>
          </cell>
          <cell r="AM61">
            <v>0</v>
          </cell>
          <cell r="AP61">
            <v>280238.32852460182</v>
          </cell>
          <cell r="AQ61">
            <v>279904.25</v>
          </cell>
          <cell r="AR61">
            <v>353306</v>
          </cell>
          <cell r="AS61">
            <v>353306</v>
          </cell>
          <cell r="AT61">
            <v>474776</v>
          </cell>
          <cell r="AU61">
            <v>0</v>
          </cell>
          <cell r="AV61">
            <v>0</v>
          </cell>
          <cell r="AW61">
            <v>0</v>
          </cell>
          <cell r="AY61">
            <v>121470</v>
          </cell>
          <cell r="AZ61">
            <v>34.380961546081856</v>
          </cell>
          <cell r="BB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L62">
            <v>0</v>
          </cell>
          <cell r="M62" t="str">
            <v>--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Y62">
            <v>0</v>
          </cell>
          <cell r="Z62" t="str">
            <v>--</v>
          </cell>
          <cell r="AA62" t="e">
            <v>#VALUE!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L62">
            <v>0</v>
          </cell>
          <cell r="AM62" t="str">
            <v>--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 t="str">
            <v>--</v>
          </cell>
          <cell r="BB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L63">
            <v>0</v>
          </cell>
          <cell r="M63" t="str">
            <v>--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Y63">
            <v>0</v>
          </cell>
          <cell r="Z63" t="str">
            <v>--</v>
          </cell>
          <cell r="AA63" t="e">
            <v>#VALUE!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L63">
            <v>0</v>
          </cell>
          <cell r="AM63" t="str">
            <v>--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 t="str">
            <v>--</v>
          </cell>
          <cell r="BB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  <cell r="M64" t="str">
            <v>--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Y64">
            <v>0</v>
          </cell>
          <cell r="Z64" t="str">
            <v>--</v>
          </cell>
          <cell r="AA64" t="e">
            <v>#VALUE!</v>
          </cell>
          <cell r="AC64">
            <v>0</v>
          </cell>
          <cell r="AD64">
            <v>20812.249999999989</v>
          </cell>
          <cell r="AE64">
            <v>0</v>
          </cell>
          <cell r="AF64">
            <v>0</v>
          </cell>
          <cell r="AG64">
            <v>0</v>
          </cell>
          <cell r="AL64">
            <v>0</v>
          </cell>
          <cell r="AM64" t="str">
            <v>--</v>
          </cell>
          <cell r="AP64">
            <v>0</v>
          </cell>
          <cell r="AQ64">
            <v>-20812.249999999989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 t="str">
            <v>--</v>
          </cell>
          <cell r="BB64">
            <v>-55</v>
          </cell>
        </row>
        <row r="65">
          <cell r="A65">
            <v>56</v>
          </cell>
          <cell r="B65" t="str">
            <v>CHELMSFORD</v>
          </cell>
          <cell r="C65">
            <v>123</v>
          </cell>
          <cell r="D65">
            <v>125.64638819384616</v>
          </cell>
          <cell r="E65">
            <v>125.64638819384616</v>
          </cell>
          <cell r="F65">
            <v>125.64638819384616</v>
          </cell>
          <cell r="G65">
            <v>125</v>
          </cell>
          <cell r="L65">
            <v>-0.64638819384616397</v>
          </cell>
          <cell r="M65">
            <v>-0.51445027838676882</v>
          </cell>
          <cell r="P65">
            <v>1452827</v>
          </cell>
          <cell r="Q65">
            <v>1491080</v>
          </cell>
          <cell r="R65">
            <v>1491080</v>
          </cell>
          <cell r="S65">
            <v>1597971</v>
          </cell>
          <cell r="T65">
            <v>1583926</v>
          </cell>
          <cell r="Y65">
            <v>-14045</v>
          </cell>
          <cell r="Z65">
            <v>-0.8789270894152601</v>
          </cell>
          <cell r="AA65">
            <v>-0.36447681102849128</v>
          </cell>
          <cell r="AC65">
            <v>119747.67352649379</v>
          </cell>
          <cell r="AD65">
            <v>212755.75</v>
          </cell>
          <cell r="AE65">
            <v>148002</v>
          </cell>
          <cell r="AF65">
            <v>254893</v>
          </cell>
          <cell r="AG65">
            <v>254893</v>
          </cell>
          <cell r="AL65">
            <v>0</v>
          </cell>
          <cell r="AM65">
            <v>0</v>
          </cell>
          <cell r="AP65">
            <v>1333079.3264735062</v>
          </cell>
          <cell r="AQ65">
            <v>1278324.25</v>
          </cell>
          <cell r="AR65">
            <v>1343078</v>
          </cell>
          <cell r="AS65">
            <v>1343078</v>
          </cell>
          <cell r="AT65">
            <v>1329033</v>
          </cell>
          <cell r="AU65">
            <v>0</v>
          </cell>
          <cell r="AV65">
            <v>0</v>
          </cell>
          <cell r="AW65">
            <v>0</v>
          </cell>
          <cell r="AY65">
            <v>-14045</v>
          </cell>
          <cell r="AZ65">
            <v>-1.0457322657358659</v>
          </cell>
          <cell r="BB65">
            <v>-56</v>
          </cell>
        </row>
        <row r="66">
          <cell r="A66">
            <v>57</v>
          </cell>
          <cell r="B66" t="str">
            <v>CHELSEA</v>
          </cell>
          <cell r="C66">
            <v>706</v>
          </cell>
          <cell r="D66">
            <v>852.65844206070028</v>
          </cell>
          <cell r="E66">
            <v>852.65844206070028</v>
          </cell>
          <cell r="F66">
            <v>852.37682898775336</v>
          </cell>
          <cell r="G66">
            <v>835</v>
          </cell>
          <cell r="L66">
            <v>-17.376828987753356</v>
          </cell>
          <cell r="M66">
            <v>-2.0386322570956517</v>
          </cell>
          <cell r="P66">
            <v>8883784</v>
          </cell>
          <cell r="Q66">
            <v>10477200</v>
          </cell>
          <cell r="R66">
            <v>10477200</v>
          </cell>
          <cell r="S66">
            <v>10451766</v>
          </cell>
          <cell r="T66">
            <v>10227623</v>
          </cell>
          <cell r="Y66">
            <v>-224143</v>
          </cell>
          <cell r="Z66">
            <v>-2.144546672782377</v>
          </cell>
          <cell r="AA66">
            <v>-0.10591441568672533</v>
          </cell>
          <cell r="AC66">
            <v>2570497.7912149425</v>
          </cell>
          <cell r="AD66">
            <v>3776159.25</v>
          </cell>
          <cell r="AE66">
            <v>3236672</v>
          </cell>
          <cell r="AF66">
            <v>3211238</v>
          </cell>
          <cell r="AG66">
            <v>3211238</v>
          </cell>
          <cell r="AL66">
            <v>0</v>
          </cell>
          <cell r="AM66">
            <v>0</v>
          </cell>
          <cell r="AP66">
            <v>6313286.2087850571</v>
          </cell>
          <cell r="AQ66">
            <v>6701040.75</v>
          </cell>
          <cell r="AR66">
            <v>7240528</v>
          </cell>
          <cell r="AS66">
            <v>7240528</v>
          </cell>
          <cell r="AT66">
            <v>7016385</v>
          </cell>
          <cell r="AU66">
            <v>0</v>
          </cell>
          <cell r="AV66">
            <v>0</v>
          </cell>
          <cell r="AW66">
            <v>0</v>
          </cell>
          <cell r="AY66">
            <v>-224143</v>
          </cell>
          <cell r="AZ66">
            <v>-3.0956720283382699</v>
          </cell>
          <cell r="BB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L67">
            <v>0</v>
          </cell>
          <cell r="M67" t="str">
            <v>--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Y67">
            <v>0</v>
          </cell>
          <cell r="Z67" t="str">
            <v>--</v>
          </cell>
          <cell r="AA67" t="e">
            <v>#VALUE!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L67">
            <v>0</v>
          </cell>
          <cell r="AM67" t="str">
            <v>--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0</v>
          </cell>
          <cell r="AZ67" t="str">
            <v>--</v>
          </cell>
          <cell r="BB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  <cell r="M68" t="str">
            <v>--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Y68">
            <v>0</v>
          </cell>
          <cell r="Z68" t="str">
            <v>--</v>
          </cell>
          <cell r="AA68" t="e">
            <v>#VALUE!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L68">
            <v>0</v>
          </cell>
          <cell r="AM68" t="str">
            <v>--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 t="str">
            <v>--</v>
          </cell>
          <cell r="BB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L69">
            <v>0</v>
          </cell>
          <cell r="M69" t="str">
            <v>--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Y69">
            <v>0</v>
          </cell>
          <cell r="Z69" t="str">
            <v>--</v>
          </cell>
          <cell r="AA69" t="e">
            <v>#VALUE!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L69">
            <v>0</v>
          </cell>
          <cell r="AM69" t="str">
            <v>--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 t="str">
            <v>--</v>
          </cell>
          <cell r="BB69">
            <v>-60</v>
          </cell>
        </row>
        <row r="70">
          <cell r="A70">
            <v>61</v>
          </cell>
          <cell r="B70" t="str">
            <v>CHICOPEE</v>
          </cell>
          <cell r="C70">
            <v>192</v>
          </cell>
          <cell r="D70">
            <v>204.98852781788725</v>
          </cell>
          <cell r="E70">
            <v>204.98852781788725</v>
          </cell>
          <cell r="F70">
            <v>204.48480573352001</v>
          </cell>
          <cell r="G70">
            <v>212</v>
          </cell>
          <cell r="L70">
            <v>7.5151942664799947</v>
          </cell>
          <cell r="M70">
            <v>3.6751846864718329</v>
          </cell>
          <cell r="P70">
            <v>2229817</v>
          </cell>
          <cell r="Q70">
            <v>2398245</v>
          </cell>
          <cell r="R70">
            <v>2398245</v>
          </cell>
          <cell r="S70">
            <v>2390930</v>
          </cell>
          <cell r="T70">
            <v>2482032</v>
          </cell>
          <cell r="Y70">
            <v>91102</v>
          </cell>
          <cell r="Z70">
            <v>3.8103164877265394</v>
          </cell>
          <cell r="AA70">
            <v>0.13513180125470647</v>
          </cell>
          <cell r="AC70">
            <v>491427.27170508425</v>
          </cell>
          <cell r="AD70">
            <v>621545.5</v>
          </cell>
          <cell r="AE70">
            <v>339375</v>
          </cell>
          <cell r="AF70">
            <v>332060</v>
          </cell>
          <cell r="AG70">
            <v>332060</v>
          </cell>
          <cell r="AL70">
            <v>0</v>
          </cell>
          <cell r="AM70">
            <v>0</v>
          </cell>
          <cell r="AP70">
            <v>1738389.7282949158</v>
          </cell>
          <cell r="AQ70">
            <v>1776699.5</v>
          </cell>
          <cell r="AR70">
            <v>2058870</v>
          </cell>
          <cell r="AS70">
            <v>2058870</v>
          </cell>
          <cell r="AT70">
            <v>2149972</v>
          </cell>
          <cell r="AU70">
            <v>0</v>
          </cell>
          <cell r="AV70">
            <v>0</v>
          </cell>
          <cell r="AW70">
            <v>0</v>
          </cell>
          <cell r="AY70">
            <v>91102</v>
          </cell>
          <cell r="AZ70">
            <v>4.4248544104290133</v>
          </cell>
          <cell r="BB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L71">
            <v>0</v>
          </cell>
          <cell r="M71" t="str">
            <v>--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Y71">
            <v>0</v>
          </cell>
          <cell r="Z71" t="str">
            <v>--</v>
          </cell>
          <cell r="AA71" t="e">
            <v>#VALUE!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L71">
            <v>0</v>
          </cell>
          <cell r="AM71" t="str">
            <v>--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 t="str">
            <v>--</v>
          </cell>
          <cell r="BB71">
            <v>-62</v>
          </cell>
        </row>
        <row r="72">
          <cell r="A72">
            <v>63</v>
          </cell>
          <cell r="B72" t="str">
            <v>CLARKSBURG</v>
          </cell>
          <cell r="C72">
            <v>3</v>
          </cell>
          <cell r="D72">
            <v>3.0849858356940509</v>
          </cell>
          <cell r="E72">
            <v>3.0849858356940509</v>
          </cell>
          <cell r="F72">
            <v>3.0849858356940509</v>
          </cell>
          <cell r="G72">
            <v>3</v>
          </cell>
          <cell r="L72">
            <v>-8.4985835694050937E-2</v>
          </cell>
          <cell r="M72">
            <v>-2.754820936639113</v>
          </cell>
          <cell r="P72">
            <v>47928</v>
          </cell>
          <cell r="Q72">
            <v>41209</v>
          </cell>
          <cell r="R72">
            <v>41209</v>
          </cell>
          <cell r="S72">
            <v>41370</v>
          </cell>
          <cell r="T72">
            <v>40227</v>
          </cell>
          <cell r="Y72">
            <v>-1143</v>
          </cell>
          <cell r="Z72">
            <v>-2.7628716461203795</v>
          </cell>
          <cell r="AA72">
            <v>-8.0507094812665159E-3</v>
          </cell>
          <cell r="AC72">
            <v>9069.381634368634</v>
          </cell>
          <cell r="AD72">
            <v>9659.9999999999982</v>
          </cell>
          <cell r="AE72">
            <v>2758</v>
          </cell>
          <cell r="AF72">
            <v>2758</v>
          </cell>
          <cell r="AG72">
            <v>2758</v>
          </cell>
          <cell r="AL72">
            <v>0</v>
          </cell>
          <cell r="AM72">
            <v>0</v>
          </cell>
          <cell r="AP72">
            <v>38858.618365631366</v>
          </cell>
          <cell r="AQ72">
            <v>31549</v>
          </cell>
          <cell r="AR72">
            <v>38451</v>
          </cell>
          <cell r="AS72">
            <v>38612</v>
          </cell>
          <cell r="AT72">
            <v>37469</v>
          </cell>
          <cell r="AU72">
            <v>0</v>
          </cell>
          <cell r="AV72">
            <v>0</v>
          </cell>
          <cell r="AW72">
            <v>0</v>
          </cell>
          <cell r="AY72">
            <v>-1143</v>
          </cell>
          <cell r="AZ72">
            <v>-2.960219620843263</v>
          </cell>
          <cell r="BB72">
            <v>-63</v>
          </cell>
        </row>
        <row r="73">
          <cell r="A73">
            <v>64</v>
          </cell>
          <cell r="B73" t="str">
            <v>CLINTON</v>
          </cell>
          <cell r="C73">
            <v>52</v>
          </cell>
          <cell r="D73">
            <v>50.937751355132058</v>
          </cell>
          <cell r="E73">
            <v>50.937751355132058</v>
          </cell>
          <cell r="F73">
            <v>50.937751355132058</v>
          </cell>
          <cell r="G73">
            <v>57</v>
          </cell>
          <cell r="L73">
            <v>6.0622486448679425</v>
          </cell>
          <cell r="M73">
            <v>11.901288305018909</v>
          </cell>
          <cell r="P73">
            <v>529872</v>
          </cell>
          <cell r="Q73">
            <v>533751</v>
          </cell>
          <cell r="R73">
            <v>533751</v>
          </cell>
          <cell r="S73">
            <v>571989</v>
          </cell>
          <cell r="T73">
            <v>646067</v>
          </cell>
          <cell r="Y73">
            <v>74078</v>
          </cell>
          <cell r="Z73">
            <v>12.950948357398474</v>
          </cell>
          <cell r="AA73">
            <v>1.0496600523795649</v>
          </cell>
          <cell r="AC73">
            <v>45470</v>
          </cell>
          <cell r="AD73">
            <v>104694.75</v>
          </cell>
          <cell r="AE73">
            <v>49349</v>
          </cell>
          <cell r="AF73">
            <v>87587</v>
          </cell>
          <cell r="AG73">
            <v>87587</v>
          </cell>
          <cell r="AL73">
            <v>0</v>
          </cell>
          <cell r="AM73">
            <v>0</v>
          </cell>
          <cell r="AP73">
            <v>484402</v>
          </cell>
          <cell r="AQ73">
            <v>429056.25</v>
          </cell>
          <cell r="AR73">
            <v>484402</v>
          </cell>
          <cell r="AS73">
            <v>484402</v>
          </cell>
          <cell r="AT73">
            <v>558480</v>
          </cell>
          <cell r="AU73">
            <v>0</v>
          </cell>
          <cell r="AV73">
            <v>0</v>
          </cell>
          <cell r="AW73">
            <v>0</v>
          </cell>
          <cell r="AY73">
            <v>74078</v>
          </cell>
          <cell r="AZ73">
            <v>15.292670137612973</v>
          </cell>
          <cell r="BB73">
            <v>-64</v>
          </cell>
        </row>
        <row r="74">
          <cell r="A74">
            <v>65</v>
          </cell>
          <cell r="B74" t="str">
            <v>COHASSET</v>
          </cell>
          <cell r="C74">
            <v>3</v>
          </cell>
          <cell r="D74">
            <v>3.5634166606938535</v>
          </cell>
          <cell r="E74">
            <v>3.5634166606938535</v>
          </cell>
          <cell r="F74">
            <v>3.5634166606938535</v>
          </cell>
          <cell r="G74">
            <v>1</v>
          </cell>
          <cell r="L74">
            <v>-2.5634166606938535</v>
          </cell>
          <cell r="M74">
            <v>-71.937045391562933</v>
          </cell>
          <cell r="P74">
            <v>44114</v>
          </cell>
          <cell r="Q74">
            <v>53823</v>
          </cell>
          <cell r="R74">
            <v>53823</v>
          </cell>
          <cell r="S74">
            <v>53823</v>
          </cell>
          <cell r="T74">
            <v>15158</v>
          </cell>
          <cell r="Y74">
            <v>-38665</v>
          </cell>
          <cell r="Z74">
            <v>-71.837318618434495</v>
          </cell>
          <cell r="AA74">
            <v>9.972677312843814E-2</v>
          </cell>
          <cell r="AC74">
            <v>20611.320358555633</v>
          </cell>
          <cell r="AD74">
            <v>25336.749999999996</v>
          </cell>
          <cell r="AE74">
            <v>12388</v>
          </cell>
          <cell r="AF74">
            <v>12388</v>
          </cell>
          <cell r="AG74">
            <v>12388</v>
          </cell>
          <cell r="AL74">
            <v>0</v>
          </cell>
          <cell r="AM74">
            <v>0</v>
          </cell>
          <cell r="AP74">
            <v>23502.679641444367</v>
          </cell>
          <cell r="AQ74">
            <v>28486.250000000004</v>
          </cell>
          <cell r="AR74">
            <v>41435</v>
          </cell>
          <cell r="AS74">
            <v>41435</v>
          </cell>
          <cell r="AT74">
            <v>2770</v>
          </cell>
          <cell r="AU74">
            <v>0</v>
          </cell>
          <cell r="AV74">
            <v>0</v>
          </cell>
          <cell r="AW74">
            <v>0</v>
          </cell>
          <cell r="AY74">
            <v>-38665</v>
          </cell>
          <cell r="AZ74">
            <v>-93.314830457342822</v>
          </cell>
          <cell r="BB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L75">
            <v>0</v>
          </cell>
          <cell r="M75" t="str">
            <v>--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Y75">
            <v>0</v>
          </cell>
          <cell r="Z75" t="str">
            <v>--</v>
          </cell>
          <cell r="AA75" t="e">
            <v>#VALUE!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L75">
            <v>0</v>
          </cell>
          <cell r="AM75" t="str">
            <v>--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 t="str">
            <v>--</v>
          </cell>
          <cell r="BB75">
            <v>-66</v>
          </cell>
        </row>
        <row r="76">
          <cell r="A76">
            <v>67</v>
          </cell>
          <cell r="B76" t="str">
            <v>CONCORD</v>
          </cell>
          <cell r="C76">
            <v>3</v>
          </cell>
          <cell r="D76">
            <v>3.007518796992481</v>
          </cell>
          <cell r="E76">
            <v>3.007518796992481</v>
          </cell>
          <cell r="F76">
            <v>3.007518796992481</v>
          </cell>
          <cell r="G76">
            <v>1</v>
          </cell>
          <cell r="L76">
            <v>-2.007518796992481</v>
          </cell>
          <cell r="M76">
            <v>-66.75</v>
          </cell>
          <cell r="P76">
            <v>48798</v>
          </cell>
          <cell r="Q76">
            <v>47768</v>
          </cell>
          <cell r="R76">
            <v>47768</v>
          </cell>
          <cell r="S76">
            <v>47768</v>
          </cell>
          <cell r="T76">
            <v>15883</v>
          </cell>
          <cell r="Y76">
            <v>-31885</v>
          </cell>
          <cell r="Z76">
            <v>-66.749706916764367</v>
          </cell>
          <cell r="AA76">
            <v>2.9308323563270733E-4</v>
          </cell>
          <cell r="AC76">
            <v>6099.6492254081086</v>
          </cell>
          <cell r="AD76">
            <v>9248.5</v>
          </cell>
          <cell r="AE76">
            <v>2686</v>
          </cell>
          <cell r="AF76">
            <v>2686</v>
          </cell>
          <cell r="AG76">
            <v>2686</v>
          </cell>
          <cell r="AL76">
            <v>0</v>
          </cell>
          <cell r="AM76">
            <v>0</v>
          </cell>
          <cell r="AP76">
            <v>42698.350774591891</v>
          </cell>
          <cell r="AQ76">
            <v>38519.5</v>
          </cell>
          <cell r="AR76">
            <v>45082</v>
          </cell>
          <cell r="AS76">
            <v>45082</v>
          </cell>
          <cell r="AT76">
            <v>13197</v>
          </cell>
          <cell r="AU76">
            <v>0</v>
          </cell>
          <cell r="AV76">
            <v>0</v>
          </cell>
          <cell r="AW76">
            <v>0</v>
          </cell>
          <cell r="AY76">
            <v>-31885</v>
          </cell>
          <cell r="AZ76">
            <v>-70.726675835144846</v>
          </cell>
          <cell r="BB76">
            <v>-67</v>
          </cell>
        </row>
        <row r="77">
          <cell r="A77">
            <v>68</v>
          </cell>
          <cell r="B77" t="str">
            <v>CONWAY</v>
          </cell>
          <cell r="C77">
            <v>3</v>
          </cell>
          <cell r="D77">
            <v>3.4168564920273337</v>
          </cell>
          <cell r="E77">
            <v>3.4168564920273337</v>
          </cell>
          <cell r="F77">
            <v>3.4168564920273337</v>
          </cell>
          <cell r="G77">
            <v>3</v>
          </cell>
          <cell r="L77">
            <v>-0.41685649202733366</v>
          </cell>
          <cell r="M77">
            <v>-12.199999999999967</v>
          </cell>
          <cell r="P77">
            <v>39384</v>
          </cell>
          <cell r="Q77">
            <v>44044</v>
          </cell>
          <cell r="R77">
            <v>44044</v>
          </cell>
          <cell r="S77">
            <v>44933</v>
          </cell>
          <cell r="T77">
            <v>39450</v>
          </cell>
          <cell r="Y77">
            <v>-5483</v>
          </cell>
          <cell r="Z77">
            <v>-12.202612779026556</v>
          </cell>
          <cell r="AA77">
            <v>-2.6127790265881856E-3</v>
          </cell>
          <cell r="AC77">
            <v>19162.833854765409</v>
          </cell>
          <cell r="AD77">
            <v>11643.5</v>
          </cell>
          <cell r="AE77">
            <v>7339</v>
          </cell>
          <cell r="AF77">
            <v>8228</v>
          </cell>
          <cell r="AG77">
            <v>8228</v>
          </cell>
          <cell r="AL77">
            <v>0</v>
          </cell>
          <cell r="AM77">
            <v>0</v>
          </cell>
          <cell r="AP77">
            <v>20221.166145234591</v>
          </cell>
          <cell r="AQ77">
            <v>32400.5</v>
          </cell>
          <cell r="AR77">
            <v>36705</v>
          </cell>
          <cell r="AS77">
            <v>36705</v>
          </cell>
          <cell r="AT77">
            <v>31222</v>
          </cell>
          <cell r="AU77">
            <v>0</v>
          </cell>
          <cell r="AV77">
            <v>0</v>
          </cell>
          <cell r="AW77">
            <v>0</v>
          </cell>
          <cell r="AY77">
            <v>-5483</v>
          </cell>
          <cell r="AZ77">
            <v>-14.9380193434137</v>
          </cell>
          <cell r="BB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L78">
            <v>0</v>
          </cell>
          <cell r="M78" t="str">
            <v>--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Y78">
            <v>0</v>
          </cell>
          <cell r="Z78" t="str">
            <v>--</v>
          </cell>
          <cell r="AA78" t="e">
            <v>#VALUE!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L78">
            <v>0</v>
          </cell>
          <cell r="AM78" t="str">
            <v>--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 t="str">
            <v>--</v>
          </cell>
          <cell r="BB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L79">
            <v>0</v>
          </cell>
          <cell r="M79" t="str">
            <v>--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Y79">
            <v>0</v>
          </cell>
          <cell r="Z79" t="str">
            <v>--</v>
          </cell>
          <cell r="AA79" t="e">
            <v>#VALUE!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L79">
            <v>0</v>
          </cell>
          <cell r="AM79" t="str">
            <v>--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 t="str">
            <v>--</v>
          </cell>
          <cell r="BB79">
            <v>-70</v>
          </cell>
        </row>
        <row r="80">
          <cell r="A80">
            <v>71</v>
          </cell>
          <cell r="B80" t="str">
            <v>DANVERS</v>
          </cell>
          <cell r="C80">
            <v>2</v>
          </cell>
          <cell r="D80">
            <v>2.6666666666666661</v>
          </cell>
          <cell r="E80">
            <v>2.6666666666666661</v>
          </cell>
          <cell r="F80">
            <v>2.6666666666666661</v>
          </cell>
          <cell r="G80">
            <v>4</v>
          </cell>
          <cell r="L80">
            <v>1.3333333333333339</v>
          </cell>
          <cell r="M80">
            <v>50.000000000000043</v>
          </cell>
          <cell r="P80">
            <v>26084</v>
          </cell>
          <cell r="Q80">
            <v>52638</v>
          </cell>
          <cell r="R80">
            <v>52638</v>
          </cell>
          <cell r="S80">
            <v>52620</v>
          </cell>
          <cell r="T80">
            <v>67746</v>
          </cell>
          <cell r="Y80">
            <v>15126</v>
          </cell>
          <cell r="Z80">
            <v>28.745724059293053</v>
          </cell>
          <cell r="AA80">
            <v>-21.254275940706989</v>
          </cell>
          <cell r="AC80">
            <v>1786</v>
          </cell>
          <cell r="AD80">
            <v>37606</v>
          </cell>
          <cell r="AE80">
            <v>28340</v>
          </cell>
          <cell r="AF80">
            <v>28322</v>
          </cell>
          <cell r="AG80">
            <v>28322</v>
          </cell>
          <cell r="AL80">
            <v>0</v>
          </cell>
          <cell r="AM80">
            <v>0</v>
          </cell>
          <cell r="AP80">
            <v>24298</v>
          </cell>
          <cell r="AQ80">
            <v>15032</v>
          </cell>
          <cell r="AR80">
            <v>24298</v>
          </cell>
          <cell r="AS80">
            <v>24298</v>
          </cell>
          <cell r="AT80">
            <v>39424</v>
          </cell>
          <cell r="AU80">
            <v>0</v>
          </cell>
          <cell r="AV80">
            <v>0</v>
          </cell>
          <cell r="AW80">
            <v>0</v>
          </cell>
          <cell r="AY80">
            <v>15126</v>
          </cell>
          <cell r="AZ80">
            <v>62.252037204708202</v>
          </cell>
          <cell r="BB80">
            <v>-71</v>
          </cell>
        </row>
        <row r="81">
          <cell r="A81">
            <v>72</v>
          </cell>
          <cell r="B81" t="str">
            <v>DARTMOUTH</v>
          </cell>
          <cell r="C81">
            <v>10</v>
          </cell>
          <cell r="D81">
            <v>11.265321285228451</v>
          </cell>
          <cell r="E81">
            <v>11.265321285228451</v>
          </cell>
          <cell r="F81">
            <v>10.783037820661519</v>
          </cell>
          <cell r="G81">
            <v>11</v>
          </cell>
          <cell r="L81">
            <v>0.21696217933848061</v>
          </cell>
          <cell r="M81">
            <v>2.0120691677697478</v>
          </cell>
          <cell r="P81">
            <v>108036</v>
          </cell>
          <cell r="Q81">
            <v>134992</v>
          </cell>
          <cell r="R81">
            <v>134992</v>
          </cell>
          <cell r="S81">
            <v>129291</v>
          </cell>
          <cell r="T81">
            <v>133477</v>
          </cell>
          <cell r="Y81">
            <v>4186</v>
          </cell>
          <cell r="Z81">
            <v>3.2376576869233009</v>
          </cell>
          <cell r="AA81">
            <v>1.2255885191535532</v>
          </cell>
          <cell r="AC81">
            <v>11252.207456432046</v>
          </cell>
          <cell r="AD81">
            <v>55478.25</v>
          </cell>
          <cell r="AE81">
            <v>35788</v>
          </cell>
          <cell r="AF81">
            <v>30087</v>
          </cell>
          <cell r="AG81">
            <v>30087</v>
          </cell>
          <cell r="AL81">
            <v>0</v>
          </cell>
          <cell r="AM81">
            <v>0</v>
          </cell>
          <cell r="AP81">
            <v>96783.79254356795</v>
          </cell>
          <cell r="AQ81">
            <v>79513.75</v>
          </cell>
          <cell r="AR81">
            <v>99204</v>
          </cell>
          <cell r="AS81">
            <v>99204</v>
          </cell>
          <cell r="AT81">
            <v>103390</v>
          </cell>
          <cell r="AU81">
            <v>0</v>
          </cell>
          <cell r="AV81">
            <v>0</v>
          </cell>
          <cell r="AW81">
            <v>0</v>
          </cell>
          <cell r="AY81">
            <v>4186</v>
          </cell>
          <cell r="AZ81">
            <v>4.2195879198419384</v>
          </cell>
          <cell r="BB81">
            <v>-72</v>
          </cell>
        </row>
        <row r="82">
          <cell r="A82">
            <v>73</v>
          </cell>
          <cell r="B82" t="str">
            <v>DEDHAM</v>
          </cell>
          <cell r="C82">
            <v>7</v>
          </cell>
          <cell r="D82">
            <v>7.466577647812807</v>
          </cell>
          <cell r="E82">
            <v>7.466577647812807</v>
          </cell>
          <cell r="F82">
            <v>7.466577647812807</v>
          </cell>
          <cell r="G82">
            <v>13</v>
          </cell>
          <cell r="L82">
            <v>5.533422352187193</v>
          </cell>
          <cell r="M82">
            <v>74.109218616484966</v>
          </cell>
          <cell r="P82">
            <v>131393</v>
          </cell>
          <cell r="Q82">
            <v>107095</v>
          </cell>
          <cell r="R82">
            <v>107095</v>
          </cell>
          <cell r="S82">
            <v>107025</v>
          </cell>
          <cell r="T82">
            <v>192514</v>
          </cell>
          <cell r="Y82">
            <v>85489</v>
          </cell>
          <cell r="Z82">
            <v>79.87759869189442</v>
          </cell>
          <cell r="AA82">
            <v>5.7683800754094534</v>
          </cell>
          <cell r="AC82">
            <v>6207</v>
          </cell>
          <cell r="AD82">
            <v>18633.499999999996</v>
          </cell>
          <cell r="AE82">
            <v>6667</v>
          </cell>
          <cell r="AF82">
            <v>6667</v>
          </cell>
          <cell r="AG82">
            <v>6667</v>
          </cell>
          <cell r="AL82">
            <v>0</v>
          </cell>
          <cell r="AM82">
            <v>0</v>
          </cell>
          <cell r="AP82">
            <v>125186</v>
          </cell>
          <cell r="AQ82">
            <v>88461.5</v>
          </cell>
          <cell r="AR82">
            <v>100428</v>
          </cell>
          <cell r="AS82">
            <v>100358</v>
          </cell>
          <cell r="AT82">
            <v>185847</v>
          </cell>
          <cell r="AU82">
            <v>0</v>
          </cell>
          <cell r="AV82">
            <v>0</v>
          </cell>
          <cell r="AW82">
            <v>0</v>
          </cell>
          <cell r="AY82">
            <v>85489</v>
          </cell>
          <cell r="AZ82">
            <v>85.184041132744781</v>
          </cell>
          <cell r="BB82">
            <v>-73</v>
          </cell>
        </row>
        <row r="83">
          <cell r="A83">
            <v>74</v>
          </cell>
          <cell r="B83" t="str">
            <v>DEERFIELD</v>
          </cell>
          <cell r="C83">
            <v>3</v>
          </cell>
          <cell r="D83">
            <v>3.4168564920273337</v>
          </cell>
          <cell r="E83">
            <v>3.4168564920273337</v>
          </cell>
          <cell r="F83">
            <v>3.4168564920273337</v>
          </cell>
          <cell r="G83">
            <v>3</v>
          </cell>
          <cell r="L83">
            <v>-0.41685649202733366</v>
          </cell>
          <cell r="M83">
            <v>-12.199999999999967</v>
          </cell>
          <cell r="P83">
            <v>41988</v>
          </cell>
          <cell r="Q83">
            <v>45773</v>
          </cell>
          <cell r="R83">
            <v>45773</v>
          </cell>
          <cell r="S83">
            <v>45129</v>
          </cell>
          <cell r="T83">
            <v>39624</v>
          </cell>
          <cell r="Y83">
            <v>-5505</v>
          </cell>
          <cell r="Z83">
            <v>-12.198364687894703</v>
          </cell>
          <cell r="AA83">
            <v>1.6353121052645747E-3</v>
          </cell>
          <cell r="AC83">
            <v>2679</v>
          </cell>
          <cell r="AD83">
            <v>15922.5</v>
          </cell>
          <cell r="AE83">
            <v>6464</v>
          </cell>
          <cell r="AF83">
            <v>5820</v>
          </cell>
          <cell r="AG83">
            <v>5820</v>
          </cell>
          <cell r="AL83">
            <v>0</v>
          </cell>
          <cell r="AM83">
            <v>0</v>
          </cell>
          <cell r="AP83">
            <v>39309</v>
          </cell>
          <cell r="AQ83">
            <v>29850.5</v>
          </cell>
          <cell r="AR83">
            <v>39309</v>
          </cell>
          <cell r="AS83">
            <v>39309</v>
          </cell>
          <cell r="AT83">
            <v>33804</v>
          </cell>
          <cell r="AU83">
            <v>0</v>
          </cell>
          <cell r="AV83">
            <v>0</v>
          </cell>
          <cell r="AW83">
            <v>0</v>
          </cell>
          <cell r="AY83">
            <v>-5505</v>
          </cell>
          <cell r="AZ83">
            <v>-14.004426467221244</v>
          </cell>
          <cell r="BB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L84">
            <v>0</v>
          </cell>
          <cell r="M84" t="str">
            <v>--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Y84">
            <v>0</v>
          </cell>
          <cell r="Z84" t="str">
            <v>--</v>
          </cell>
          <cell r="AA84" t="e">
            <v>#VALUE!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L84">
            <v>0</v>
          </cell>
          <cell r="AM84" t="str">
            <v>--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 t="str">
            <v>--</v>
          </cell>
          <cell r="BB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  <cell r="M85" t="str">
            <v>--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Y85">
            <v>0</v>
          </cell>
          <cell r="Z85" t="str">
            <v>--</v>
          </cell>
          <cell r="AA85" t="e">
            <v>#VALUE!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L85">
            <v>0</v>
          </cell>
          <cell r="AM85" t="str">
            <v>--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0</v>
          </cell>
          <cell r="AZ85" t="str">
            <v>--</v>
          </cell>
          <cell r="BB85">
            <v>-76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L86">
            <v>0</v>
          </cell>
          <cell r="M86" t="str">
            <v>--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Y86">
            <v>0</v>
          </cell>
          <cell r="Z86" t="str">
            <v>--</v>
          </cell>
          <cell r="AA86" t="e">
            <v>#VALUE!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L86">
            <v>0</v>
          </cell>
          <cell r="AM86" t="str">
            <v>--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 t="str">
            <v>--</v>
          </cell>
          <cell r="BB86">
            <v>-77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L87">
            <v>0</v>
          </cell>
          <cell r="M87" t="str">
            <v>--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Y87">
            <v>0</v>
          </cell>
          <cell r="Z87" t="str">
            <v>--</v>
          </cell>
          <cell r="AA87" t="e">
            <v>#VALUE!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L87">
            <v>0</v>
          </cell>
          <cell r="AM87" t="str">
            <v>--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 t="str">
            <v>--</v>
          </cell>
          <cell r="BB87">
            <v>-78</v>
          </cell>
        </row>
        <row r="88">
          <cell r="A88">
            <v>79</v>
          </cell>
          <cell r="B88" t="str">
            <v>DRACUT</v>
          </cell>
          <cell r="C88">
            <v>193</v>
          </cell>
          <cell r="D88">
            <v>210.39398113169753</v>
          </cell>
          <cell r="E88">
            <v>210.39398113169753</v>
          </cell>
          <cell r="F88">
            <v>210.39398113169753</v>
          </cell>
          <cell r="G88">
            <v>227</v>
          </cell>
          <cell r="L88">
            <v>16.606018868302471</v>
          </cell>
          <cell r="M88">
            <v>7.892820307396442</v>
          </cell>
          <cell r="P88">
            <v>2142193</v>
          </cell>
          <cell r="Q88">
            <v>2329192</v>
          </cell>
          <cell r="R88">
            <v>2329192</v>
          </cell>
          <cell r="S88">
            <v>2325079</v>
          </cell>
          <cell r="T88">
            <v>2491523</v>
          </cell>
          <cell r="Y88">
            <v>166444</v>
          </cell>
          <cell r="Z88">
            <v>7.1586384806709757</v>
          </cell>
          <cell r="AA88">
            <v>-0.73418182672546628</v>
          </cell>
          <cell r="AC88">
            <v>707689.04498742847</v>
          </cell>
          <cell r="AD88">
            <v>738074.25</v>
          </cell>
          <cell r="AE88">
            <v>358704</v>
          </cell>
          <cell r="AF88">
            <v>354591</v>
          </cell>
          <cell r="AG88">
            <v>354591</v>
          </cell>
          <cell r="AL88">
            <v>0</v>
          </cell>
          <cell r="AM88">
            <v>0</v>
          </cell>
          <cell r="AP88">
            <v>1434503.9550125715</v>
          </cell>
          <cell r="AQ88">
            <v>1591117.75</v>
          </cell>
          <cell r="AR88">
            <v>1970488</v>
          </cell>
          <cell r="AS88">
            <v>1970488</v>
          </cell>
          <cell r="AT88">
            <v>2136932</v>
          </cell>
          <cell r="AU88">
            <v>0</v>
          </cell>
          <cell r="AV88">
            <v>0</v>
          </cell>
          <cell r="AW88">
            <v>0</v>
          </cell>
          <cell r="AY88">
            <v>166444</v>
          </cell>
          <cell r="AZ88">
            <v>8.4468415945694773</v>
          </cell>
          <cell r="BB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L89">
            <v>0</v>
          </cell>
          <cell r="M89" t="str">
            <v>--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Y89">
            <v>0</v>
          </cell>
          <cell r="Z89" t="str">
            <v>--</v>
          </cell>
          <cell r="AA89" t="e">
            <v>#VALUE!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L89">
            <v>0</v>
          </cell>
          <cell r="AM89" t="str">
            <v>--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 t="str">
            <v>--</v>
          </cell>
          <cell r="BB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L90">
            <v>0</v>
          </cell>
          <cell r="M90" t="str">
            <v>--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Y90">
            <v>0</v>
          </cell>
          <cell r="Z90" t="str">
            <v>--</v>
          </cell>
          <cell r="AA90" t="e">
            <v>#VALUE!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L90">
            <v>0</v>
          </cell>
          <cell r="AM90" t="str">
            <v>--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 t="str">
            <v>--</v>
          </cell>
          <cell r="BB90">
            <v>-81</v>
          </cell>
        </row>
        <row r="91">
          <cell r="A91">
            <v>82</v>
          </cell>
          <cell r="B91" t="str">
            <v>DUXBURY</v>
          </cell>
          <cell r="C91">
            <v>13</v>
          </cell>
          <cell r="D91">
            <v>14.670414937869495</v>
          </cell>
          <cell r="E91">
            <v>14.670414937869495</v>
          </cell>
          <cell r="F91">
            <v>14.670414937869495</v>
          </cell>
          <cell r="G91">
            <v>16</v>
          </cell>
          <cell r="L91">
            <v>1.329585062130505</v>
          </cell>
          <cell r="M91">
            <v>9.0630365109740652</v>
          </cell>
          <cell r="P91">
            <v>174575</v>
          </cell>
          <cell r="Q91">
            <v>211525</v>
          </cell>
          <cell r="R91">
            <v>211525</v>
          </cell>
          <cell r="S91">
            <v>211586</v>
          </cell>
          <cell r="T91">
            <v>215984</v>
          </cell>
          <cell r="Y91">
            <v>4398</v>
          </cell>
          <cell r="Z91">
            <v>2.0785874301702423</v>
          </cell>
          <cell r="AA91">
            <v>-6.9844490808038229</v>
          </cell>
          <cell r="AC91">
            <v>11609</v>
          </cell>
          <cell r="AD91">
            <v>98247.75</v>
          </cell>
          <cell r="AE91">
            <v>48559</v>
          </cell>
          <cell r="AF91">
            <v>48620</v>
          </cell>
          <cell r="AG91">
            <v>48620</v>
          </cell>
          <cell r="AL91">
            <v>0</v>
          </cell>
          <cell r="AM91">
            <v>0</v>
          </cell>
          <cell r="AP91">
            <v>162966</v>
          </cell>
          <cell r="AQ91">
            <v>113277.25</v>
          </cell>
          <cell r="AR91">
            <v>162966</v>
          </cell>
          <cell r="AS91">
            <v>162966</v>
          </cell>
          <cell r="AT91">
            <v>167364</v>
          </cell>
          <cell r="AU91">
            <v>0</v>
          </cell>
          <cell r="AV91">
            <v>0</v>
          </cell>
          <cell r="AW91">
            <v>0</v>
          </cell>
          <cell r="AY91">
            <v>4398</v>
          </cell>
          <cell r="AZ91">
            <v>2.6987224329001247</v>
          </cell>
          <cell r="BB91">
            <v>-82</v>
          </cell>
        </row>
        <row r="92">
          <cell r="A92">
            <v>83</v>
          </cell>
          <cell r="B92" t="str">
            <v>EAST BRIDGEWATER</v>
          </cell>
          <cell r="C92">
            <v>5</v>
          </cell>
          <cell r="D92">
            <v>6.049178804747454</v>
          </cell>
          <cell r="E92">
            <v>6.049178804747454</v>
          </cell>
          <cell r="F92">
            <v>6.049178804747454</v>
          </cell>
          <cell r="G92">
            <v>7</v>
          </cell>
          <cell r="L92">
            <v>0.95082119525254605</v>
          </cell>
          <cell r="M92">
            <v>15.718186318221129</v>
          </cell>
          <cell r="P92">
            <v>49058</v>
          </cell>
          <cell r="Q92">
            <v>59255</v>
          </cell>
          <cell r="R92">
            <v>59255</v>
          </cell>
          <cell r="S92">
            <v>58688</v>
          </cell>
          <cell r="T92">
            <v>71862</v>
          </cell>
          <cell r="Y92">
            <v>13174</v>
          </cell>
          <cell r="Z92">
            <v>22.447519083969468</v>
          </cell>
          <cell r="AA92">
            <v>6.7293327657483388</v>
          </cell>
          <cell r="AC92">
            <v>13162.620546552664</v>
          </cell>
          <cell r="AD92">
            <v>25755</v>
          </cell>
          <cell r="AE92">
            <v>14662</v>
          </cell>
          <cell r="AF92">
            <v>14095</v>
          </cell>
          <cell r="AG92">
            <v>14095</v>
          </cell>
          <cell r="AL92">
            <v>0</v>
          </cell>
          <cell r="AM92">
            <v>0</v>
          </cell>
          <cell r="AP92">
            <v>35895.379453447335</v>
          </cell>
          <cell r="AQ92">
            <v>33500</v>
          </cell>
          <cell r="AR92">
            <v>44593</v>
          </cell>
          <cell r="AS92">
            <v>44593</v>
          </cell>
          <cell r="AT92">
            <v>57767</v>
          </cell>
          <cell r="AU92">
            <v>0</v>
          </cell>
          <cell r="AV92">
            <v>0</v>
          </cell>
          <cell r="AW92">
            <v>0</v>
          </cell>
          <cell r="AY92">
            <v>13174</v>
          </cell>
          <cell r="AZ92">
            <v>29.542753346937857</v>
          </cell>
          <cell r="BB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L93">
            <v>0</v>
          </cell>
          <cell r="M93" t="str">
            <v>--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Y93">
            <v>0</v>
          </cell>
          <cell r="Z93" t="str">
            <v>--</v>
          </cell>
          <cell r="AA93" t="e">
            <v>#VALUE!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L93">
            <v>0</v>
          </cell>
          <cell r="AM93" t="str">
            <v>--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 t="str">
            <v>--</v>
          </cell>
          <cell r="BB93">
            <v>-84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L94">
            <v>0</v>
          </cell>
          <cell r="M94" t="str">
            <v>--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Y94">
            <v>0</v>
          </cell>
          <cell r="Z94" t="str">
            <v>--</v>
          </cell>
          <cell r="AA94" t="e">
            <v>#VALUE!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L94">
            <v>0</v>
          </cell>
          <cell r="AM94" t="str">
            <v>--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 t="str">
            <v>--</v>
          </cell>
          <cell r="BB94">
            <v>-85</v>
          </cell>
        </row>
        <row r="95">
          <cell r="A95">
            <v>86</v>
          </cell>
          <cell r="B95" t="str">
            <v>EASTHAMPTON</v>
          </cell>
          <cell r="C95">
            <v>96</v>
          </cell>
          <cell r="D95">
            <v>101.35574140933956</v>
          </cell>
          <cell r="E95">
            <v>101.35574140933956</v>
          </cell>
          <cell r="F95">
            <v>101.09519550363235</v>
          </cell>
          <cell r="G95">
            <v>103</v>
          </cell>
          <cell r="L95">
            <v>1.904804496367646</v>
          </cell>
          <cell r="M95">
            <v>1.8841691604416511</v>
          </cell>
          <cell r="P95">
            <v>1063186</v>
          </cell>
          <cell r="Q95">
            <v>1106344</v>
          </cell>
          <cell r="R95">
            <v>1106344</v>
          </cell>
          <cell r="S95">
            <v>1102108</v>
          </cell>
          <cell r="T95">
            <v>1113723</v>
          </cell>
          <cell r="Y95">
            <v>11615</v>
          </cell>
          <cell r="Z95">
            <v>1.0538894554798617</v>
          </cell>
          <cell r="AA95">
            <v>-0.83027970496178938</v>
          </cell>
          <cell r="AC95">
            <v>334023.9140802956</v>
          </cell>
          <cell r="AD95">
            <v>255776.25</v>
          </cell>
          <cell r="AE95">
            <v>128766</v>
          </cell>
          <cell r="AF95">
            <v>124530</v>
          </cell>
          <cell r="AG95">
            <v>124530</v>
          </cell>
          <cell r="AL95">
            <v>0</v>
          </cell>
          <cell r="AM95">
            <v>0</v>
          </cell>
          <cell r="AP95">
            <v>729162.0859197044</v>
          </cell>
          <cell r="AQ95">
            <v>850567.75</v>
          </cell>
          <cell r="AR95">
            <v>977578</v>
          </cell>
          <cell r="AS95">
            <v>977578</v>
          </cell>
          <cell r="AT95">
            <v>989193</v>
          </cell>
          <cell r="AU95">
            <v>0</v>
          </cell>
          <cell r="AV95">
            <v>0</v>
          </cell>
          <cell r="AW95">
            <v>0</v>
          </cell>
          <cell r="AY95">
            <v>11615</v>
          </cell>
          <cell r="AZ95">
            <v>1.1881404859765743</v>
          </cell>
          <cell r="BB95">
            <v>-86</v>
          </cell>
        </row>
        <row r="96">
          <cell r="A96">
            <v>87</v>
          </cell>
          <cell r="B96" t="str">
            <v>EAST LONGMEADOW</v>
          </cell>
          <cell r="C96">
            <v>9</v>
          </cell>
          <cell r="D96">
            <v>9.5682771259829273</v>
          </cell>
          <cell r="E96">
            <v>9.5682771259829273</v>
          </cell>
          <cell r="F96">
            <v>9.5509073989357809</v>
          </cell>
          <cell r="G96">
            <v>6</v>
          </cell>
          <cell r="L96">
            <v>-3.5509073989357809</v>
          </cell>
          <cell r="M96">
            <v>-37.178743868163188</v>
          </cell>
          <cell r="P96">
            <v>128067</v>
          </cell>
          <cell r="Q96">
            <v>117337</v>
          </cell>
          <cell r="R96">
            <v>117337</v>
          </cell>
          <cell r="S96">
            <v>118102</v>
          </cell>
          <cell r="T96">
            <v>73461</v>
          </cell>
          <cell r="Y96">
            <v>-44641</v>
          </cell>
          <cell r="Z96">
            <v>-37.798682494792637</v>
          </cell>
          <cell r="AA96">
            <v>-0.61993862662944821</v>
          </cell>
          <cell r="AC96">
            <v>82824.749897630536</v>
          </cell>
          <cell r="AD96">
            <v>31407</v>
          </cell>
          <cell r="AE96">
            <v>8547</v>
          </cell>
          <cell r="AF96">
            <v>8533</v>
          </cell>
          <cell r="AG96">
            <v>8533</v>
          </cell>
          <cell r="AL96">
            <v>0</v>
          </cell>
          <cell r="AM96">
            <v>0</v>
          </cell>
          <cell r="AP96">
            <v>45242.250102369464</v>
          </cell>
          <cell r="AQ96">
            <v>85930</v>
          </cell>
          <cell r="AR96">
            <v>108790</v>
          </cell>
          <cell r="AS96">
            <v>109569</v>
          </cell>
          <cell r="AT96">
            <v>64928</v>
          </cell>
          <cell r="AU96">
            <v>0</v>
          </cell>
          <cell r="AV96">
            <v>0</v>
          </cell>
          <cell r="AW96">
            <v>0</v>
          </cell>
          <cell r="AY96">
            <v>-44641</v>
          </cell>
          <cell r="AZ96">
            <v>-40.742363259681113</v>
          </cell>
          <cell r="BB96">
            <v>-87</v>
          </cell>
        </row>
        <row r="97">
          <cell r="A97">
            <v>88</v>
          </cell>
          <cell r="B97" t="str">
            <v>EASTON</v>
          </cell>
          <cell r="C97">
            <v>9</v>
          </cell>
          <cell r="D97">
            <v>9.3227091633466141</v>
          </cell>
          <cell r="E97">
            <v>9.3227091633466141</v>
          </cell>
          <cell r="F97">
            <v>9.3227091633466141</v>
          </cell>
          <cell r="G97">
            <v>14</v>
          </cell>
          <cell r="L97">
            <v>4.6772908366533859</v>
          </cell>
          <cell r="M97">
            <v>50.17094017094017</v>
          </cell>
          <cell r="P97">
            <v>105750</v>
          </cell>
          <cell r="Q97">
            <v>110851</v>
          </cell>
          <cell r="R97">
            <v>110851</v>
          </cell>
          <cell r="S97">
            <v>115999</v>
          </cell>
          <cell r="T97">
            <v>174393</v>
          </cell>
          <cell r="Y97">
            <v>58394</v>
          </cell>
          <cell r="Z97">
            <v>50.340089138699476</v>
          </cell>
          <cell r="AA97">
            <v>0.16914896775930544</v>
          </cell>
          <cell r="AC97">
            <v>8037</v>
          </cell>
          <cell r="AD97">
            <v>33452.25</v>
          </cell>
          <cell r="AE97">
            <v>13138</v>
          </cell>
          <cell r="AF97">
            <v>18286</v>
          </cell>
          <cell r="AG97">
            <v>18286</v>
          </cell>
          <cell r="AL97">
            <v>0</v>
          </cell>
          <cell r="AM97">
            <v>0</v>
          </cell>
          <cell r="AP97">
            <v>97713</v>
          </cell>
          <cell r="AQ97">
            <v>77398.75</v>
          </cell>
          <cell r="AR97">
            <v>97713</v>
          </cell>
          <cell r="AS97">
            <v>97713</v>
          </cell>
          <cell r="AT97">
            <v>156107</v>
          </cell>
          <cell r="AU97">
            <v>0</v>
          </cell>
          <cell r="AV97">
            <v>0</v>
          </cell>
          <cell r="AW97">
            <v>0</v>
          </cell>
          <cell r="AY97">
            <v>58394</v>
          </cell>
          <cell r="AZ97">
            <v>59.760727845834239</v>
          </cell>
          <cell r="BB97">
            <v>-88</v>
          </cell>
        </row>
        <row r="98">
          <cell r="A98">
            <v>89</v>
          </cell>
          <cell r="B98" t="str">
            <v>EDGARTOWN</v>
          </cell>
          <cell r="C98">
            <v>38</v>
          </cell>
          <cell r="D98">
            <v>38.426966292134829</v>
          </cell>
          <cell r="E98">
            <v>38.426966292134829</v>
          </cell>
          <cell r="F98">
            <v>38.426966292134829</v>
          </cell>
          <cell r="G98">
            <v>37</v>
          </cell>
          <cell r="L98">
            <v>-1.4269662921348285</v>
          </cell>
          <cell r="M98">
            <v>-3.7134502923976576</v>
          </cell>
          <cell r="P98">
            <v>895888</v>
          </cell>
          <cell r="Q98">
            <v>936234</v>
          </cell>
          <cell r="R98">
            <v>936234</v>
          </cell>
          <cell r="S98">
            <v>936693</v>
          </cell>
          <cell r="T98">
            <v>901912</v>
          </cell>
          <cell r="Y98">
            <v>-34781</v>
          </cell>
          <cell r="Z98">
            <v>-3.7131696297506234</v>
          </cell>
          <cell r="AA98">
            <v>2.8066264703419108E-4</v>
          </cell>
          <cell r="AC98">
            <v>205356.10701200663</v>
          </cell>
          <cell r="AD98">
            <v>136953.5</v>
          </cell>
          <cell r="AE98">
            <v>74280</v>
          </cell>
          <cell r="AF98">
            <v>74739</v>
          </cell>
          <cell r="AG98">
            <v>74739</v>
          </cell>
          <cell r="AL98">
            <v>0</v>
          </cell>
          <cell r="AM98">
            <v>0</v>
          </cell>
          <cell r="AP98">
            <v>690531.89298799331</v>
          </cell>
          <cell r="AQ98">
            <v>799280.5</v>
          </cell>
          <cell r="AR98">
            <v>861954</v>
          </cell>
          <cell r="AS98">
            <v>861954</v>
          </cell>
          <cell r="AT98">
            <v>827173</v>
          </cell>
          <cell r="AU98">
            <v>0</v>
          </cell>
          <cell r="AV98">
            <v>0</v>
          </cell>
          <cell r="AW98">
            <v>0</v>
          </cell>
          <cell r="AY98">
            <v>-34781</v>
          </cell>
          <cell r="AZ98">
            <v>-4.0351341254869721</v>
          </cell>
          <cell r="BB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L99">
            <v>0</v>
          </cell>
          <cell r="M99" t="str">
            <v>--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Y99">
            <v>0</v>
          </cell>
          <cell r="Z99" t="str">
            <v>--</v>
          </cell>
          <cell r="AA99" t="e">
            <v>#VALUE!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L99">
            <v>0</v>
          </cell>
          <cell r="AM99" t="str">
            <v>--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 t="str">
            <v>--</v>
          </cell>
          <cell r="BB99">
            <v>-90</v>
          </cell>
        </row>
        <row r="100">
          <cell r="A100">
            <v>91</v>
          </cell>
          <cell r="B100" t="str">
            <v>ERVING</v>
          </cell>
          <cell r="C100">
            <v>10</v>
          </cell>
          <cell r="D100">
            <v>10.134349521446291</v>
          </cell>
          <cell r="E100">
            <v>10.134349521446291</v>
          </cell>
          <cell r="F100">
            <v>10.11697979439915</v>
          </cell>
          <cell r="G100">
            <v>8</v>
          </cell>
          <cell r="L100">
            <v>-2.1169797943991497</v>
          </cell>
          <cell r="M100">
            <v>-20.925017519271204</v>
          </cell>
          <cell r="P100">
            <v>177220</v>
          </cell>
          <cell r="Q100">
            <v>195687</v>
          </cell>
          <cell r="R100">
            <v>195687</v>
          </cell>
          <cell r="S100">
            <v>194515</v>
          </cell>
          <cell r="T100">
            <v>154776</v>
          </cell>
          <cell r="Y100">
            <v>-39739</v>
          </cell>
          <cell r="Z100">
            <v>-20.429786905894144</v>
          </cell>
          <cell r="AA100">
            <v>0.49523061337706054</v>
          </cell>
          <cell r="AC100">
            <v>8923</v>
          </cell>
          <cell r="AD100">
            <v>47977.499999999985</v>
          </cell>
          <cell r="AE100">
            <v>27390</v>
          </cell>
          <cell r="AF100">
            <v>26218</v>
          </cell>
          <cell r="AG100">
            <v>26218</v>
          </cell>
          <cell r="AL100">
            <v>0</v>
          </cell>
          <cell r="AM100">
            <v>0</v>
          </cell>
          <cell r="AP100">
            <v>168297</v>
          </cell>
          <cell r="AQ100">
            <v>147709.5</v>
          </cell>
          <cell r="AR100">
            <v>168297</v>
          </cell>
          <cell r="AS100">
            <v>168297</v>
          </cell>
          <cell r="AT100">
            <v>128558</v>
          </cell>
          <cell r="AU100">
            <v>0</v>
          </cell>
          <cell r="AV100">
            <v>0</v>
          </cell>
          <cell r="AW100">
            <v>0</v>
          </cell>
          <cell r="AY100">
            <v>-39739</v>
          </cell>
          <cell r="AZ100">
            <v>-23.612423275518879</v>
          </cell>
          <cell r="BB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L101">
            <v>0</v>
          </cell>
          <cell r="M101" t="str">
            <v>--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Y101">
            <v>0</v>
          </cell>
          <cell r="Z101" t="str">
            <v>--</v>
          </cell>
          <cell r="AA101" t="e">
            <v>#VALUE!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L101">
            <v>0</v>
          </cell>
          <cell r="AM101" t="str">
            <v>--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 t="str">
            <v>--</v>
          </cell>
          <cell r="BB101">
            <v>-92</v>
          </cell>
        </row>
        <row r="102">
          <cell r="A102">
            <v>93</v>
          </cell>
          <cell r="B102" t="str">
            <v>EVERETT</v>
          </cell>
          <cell r="C102">
            <v>573</v>
          </cell>
          <cell r="D102">
            <v>666.38213598987409</v>
          </cell>
          <cell r="E102">
            <v>666.38213598987409</v>
          </cell>
          <cell r="F102">
            <v>665.44326068425062</v>
          </cell>
          <cell r="G102">
            <v>685</v>
          </cell>
          <cell r="L102">
            <v>19.556739315749383</v>
          </cell>
          <cell r="M102">
            <v>2.9389041066611554</v>
          </cell>
          <cell r="P102">
            <v>6853730</v>
          </cell>
          <cell r="Q102">
            <v>7861753</v>
          </cell>
          <cell r="R102">
            <v>7861753</v>
          </cell>
          <cell r="S102">
            <v>7851281</v>
          </cell>
          <cell r="T102">
            <v>8091615</v>
          </cell>
          <cell r="Y102">
            <v>240334</v>
          </cell>
          <cell r="Z102">
            <v>3.0610800963562612</v>
          </cell>
          <cell r="AA102">
            <v>0.12217598969510579</v>
          </cell>
          <cell r="AC102">
            <v>1041205.3406867207</v>
          </cell>
          <cell r="AD102">
            <v>2117963</v>
          </cell>
          <cell r="AE102">
            <v>1518415</v>
          </cell>
          <cell r="AF102">
            <v>1507943</v>
          </cell>
          <cell r="AG102">
            <v>1507943</v>
          </cell>
          <cell r="AL102">
            <v>0</v>
          </cell>
          <cell r="AM102">
            <v>0</v>
          </cell>
          <cell r="AP102">
            <v>5812524.6593132792</v>
          </cell>
          <cell r="AQ102">
            <v>5743790</v>
          </cell>
          <cell r="AR102">
            <v>6343338</v>
          </cell>
          <cell r="AS102">
            <v>6343338</v>
          </cell>
          <cell r="AT102">
            <v>6583672</v>
          </cell>
          <cell r="AU102">
            <v>0</v>
          </cell>
          <cell r="AV102">
            <v>0</v>
          </cell>
          <cell r="AW102">
            <v>0</v>
          </cell>
          <cell r="AY102">
            <v>240334</v>
          </cell>
          <cell r="AZ102">
            <v>3.7887623204060805</v>
          </cell>
          <cell r="BB102">
            <v>-93</v>
          </cell>
        </row>
        <row r="103">
          <cell r="A103">
            <v>94</v>
          </cell>
          <cell r="B103" t="str">
            <v>FAIRHAVEN</v>
          </cell>
          <cell r="C103">
            <v>2</v>
          </cell>
          <cell r="D103">
            <v>2.1062992125984255</v>
          </cell>
          <cell r="E103">
            <v>2.1062992125984255</v>
          </cell>
          <cell r="F103">
            <v>1.9685039370078741</v>
          </cell>
          <cell r="G103">
            <v>2</v>
          </cell>
          <cell r="L103">
            <v>3.1496062992125928E-2</v>
          </cell>
          <cell r="M103">
            <v>1.6000000000000014</v>
          </cell>
          <cell r="P103">
            <v>28010</v>
          </cell>
          <cell r="Q103">
            <v>32920</v>
          </cell>
          <cell r="R103">
            <v>32920</v>
          </cell>
          <cell r="S103">
            <v>30768</v>
          </cell>
          <cell r="T103">
            <v>31274</v>
          </cell>
          <cell r="Y103">
            <v>506</v>
          </cell>
          <cell r="Z103">
            <v>1.644565782631302</v>
          </cell>
          <cell r="AA103">
            <v>4.4565782631300621E-2</v>
          </cell>
          <cell r="AC103">
            <v>1758</v>
          </cell>
          <cell r="AD103">
            <v>22979.5</v>
          </cell>
          <cell r="AE103">
            <v>6668</v>
          </cell>
          <cell r="AF103">
            <v>4516</v>
          </cell>
          <cell r="AG103">
            <v>4516</v>
          </cell>
          <cell r="AL103">
            <v>0</v>
          </cell>
          <cell r="AM103">
            <v>0</v>
          </cell>
          <cell r="AP103">
            <v>26252</v>
          </cell>
          <cell r="AQ103">
            <v>9940.5</v>
          </cell>
          <cell r="AR103">
            <v>26252</v>
          </cell>
          <cell r="AS103">
            <v>26252</v>
          </cell>
          <cell r="AT103">
            <v>26758</v>
          </cell>
          <cell r="AU103">
            <v>0</v>
          </cell>
          <cell r="AV103">
            <v>0</v>
          </cell>
          <cell r="AW103">
            <v>0</v>
          </cell>
          <cell r="AY103">
            <v>506</v>
          </cell>
          <cell r="AZ103">
            <v>1.927472192594859</v>
          </cell>
          <cell r="BB103">
            <v>-94</v>
          </cell>
        </row>
        <row r="104">
          <cell r="A104">
            <v>95</v>
          </cell>
          <cell r="B104" t="str">
            <v>FALL RIVER</v>
          </cell>
          <cell r="C104">
            <v>1210</v>
          </cell>
          <cell r="D104">
            <v>1405.3396001078709</v>
          </cell>
          <cell r="E104">
            <v>1405.3396001078709</v>
          </cell>
          <cell r="F104">
            <v>1405.3396001078709</v>
          </cell>
          <cell r="G104">
            <v>1479</v>
          </cell>
          <cell r="L104">
            <v>73.660399892129135</v>
          </cell>
          <cell r="M104">
            <v>5.2414661827272946</v>
          </cell>
          <cell r="P104">
            <v>13489370</v>
          </cell>
          <cell r="Q104">
            <v>15577593</v>
          </cell>
          <cell r="R104">
            <v>15577593</v>
          </cell>
          <cell r="S104">
            <v>15537132</v>
          </cell>
          <cell r="T104">
            <v>16354711</v>
          </cell>
          <cell r="Y104">
            <v>817579</v>
          </cell>
          <cell r="Z104">
            <v>5.2620972776700414</v>
          </cell>
          <cell r="AA104">
            <v>2.0631094942746842E-2</v>
          </cell>
          <cell r="AC104">
            <v>3816809.0828298237</v>
          </cell>
          <cell r="AD104">
            <v>4611245.75</v>
          </cell>
          <cell r="AE104">
            <v>4597827.5</v>
          </cell>
          <cell r="AF104">
            <v>4557366.5</v>
          </cell>
          <cell r="AG104">
            <v>4557366.5</v>
          </cell>
          <cell r="AL104">
            <v>0</v>
          </cell>
          <cell r="AM104">
            <v>0</v>
          </cell>
          <cell r="AP104">
            <v>9672560.9171701763</v>
          </cell>
          <cell r="AQ104">
            <v>10966347.25</v>
          </cell>
          <cell r="AR104">
            <v>10979765.5</v>
          </cell>
          <cell r="AS104">
            <v>10979765.5</v>
          </cell>
          <cell r="AT104">
            <v>11797344.5</v>
          </cell>
          <cell r="AU104">
            <v>0</v>
          </cell>
          <cell r="AV104">
            <v>0</v>
          </cell>
          <cell r="AW104">
            <v>0</v>
          </cell>
          <cell r="AY104">
            <v>817579</v>
          </cell>
          <cell r="AZ104">
            <v>7.4462337105469123</v>
          </cell>
          <cell r="BB104">
            <v>-95</v>
          </cell>
        </row>
        <row r="105">
          <cell r="A105">
            <v>96</v>
          </cell>
          <cell r="B105" t="str">
            <v>FALMOUTH</v>
          </cell>
          <cell r="C105">
            <v>65</v>
          </cell>
          <cell r="D105">
            <v>64.767374664591969</v>
          </cell>
          <cell r="E105">
            <v>64.767374664591969</v>
          </cell>
          <cell r="F105">
            <v>64.767374664591969</v>
          </cell>
          <cell r="G105">
            <v>61</v>
          </cell>
          <cell r="L105">
            <v>-3.7673746645919692</v>
          </cell>
          <cell r="M105">
            <v>-5.8167784074959261</v>
          </cell>
          <cell r="P105">
            <v>935201</v>
          </cell>
          <cell r="Q105">
            <v>986749</v>
          </cell>
          <cell r="R105">
            <v>986749</v>
          </cell>
          <cell r="S105">
            <v>985741</v>
          </cell>
          <cell r="T105">
            <v>934562</v>
          </cell>
          <cell r="Y105">
            <v>-51179</v>
          </cell>
          <cell r="Z105">
            <v>-5.1919317548930195</v>
          </cell>
          <cell r="AA105">
            <v>0.62484665260290662</v>
          </cell>
          <cell r="AC105">
            <v>57691</v>
          </cell>
          <cell r="AD105">
            <v>214346.49999999997</v>
          </cell>
          <cell r="AE105">
            <v>109239</v>
          </cell>
          <cell r="AF105">
            <v>108231</v>
          </cell>
          <cell r="AG105">
            <v>108231</v>
          </cell>
          <cell r="AL105">
            <v>0</v>
          </cell>
          <cell r="AM105">
            <v>0</v>
          </cell>
          <cell r="AP105">
            <v>877510</v>
          </cell>
          <cell r="AQ105">
            <v>772402.5</v>
          </cell>
          <cell r="AR105">
            <v>877510</v>
          </cell>
          <cell r="AS105">
            <v>877510</v>
          </cell>
          <cell r="AT105">
            <v>826331</v>
          </cell>
          <cell r="AU105">
            <v>0</v>
          </cell>
          <cell r="AV105">
            <v>0</v>
          </cell>
          <cell r="AW105">
            <v>0</v>
          </cell>
          <cell r="AY105">
            <v>-51179</v>
          </cell>
          <cell r="AZ105">
            <v>-5.8322982074278329</v>
          </cell>
          <cell r="BB105">
            <v>-96</v>
          </cell>
        </row>
        <row r="106">
          <cell r="A106">
            <v>97</v>
          </cell>
          <cell r="B106" t="str">
            <v>FITCHBURG</v>
          </cell>
          <cell r="C106">
            <v>179</v>
          </cell>
          <cell r="D106">
            <v>200.33573124482993</v>
          </cell>
          <cell r="E106">
            <v>200.33573124482993</v>
          </cell>
          <cell r="F106">
            <v>200.33573124482993</v>
          </cell>
          <cell r="G106">
            <v>194</v>
          </cell>
          <cell r="L106">
            <v>-6.3357312448299297</v>
          </cell>
          <cell r="M106">
            <v>-3.162556776797365</v>
          </cell>
          <cell r="P106">
            <v>2136718</v>
          </cell>
          <cell r="Q106">
            <v>2369733</v>
          </cell>
          <cell r="R106">
            <v>2369733</v>
          </cell>
          <cell r="S106">
            <v>2395476</v>
          </cell>
          <cell r="T106">
            <v>2319376</v>
          </cell>
          <cell r="Y106">
            <v>-76100</v>
          </cell>
          <cell r="Z106">
            <v>-3.1768216421287465</v>
          </cell>
          <cell r="AA106">
            <v>-1.4264865331381493E-2</v>
          </cell>
          <cell r="AC106">
            <v>270124.26773031044</v>
          </cell>
          <cell r="AD106">
            <v>434010.5</v>
          </cell>
          <cell r="AE106">
            <v>392769</v>
          </cell>
          <cell r="AF106">
            <v>418512</v>
          </cell>
          <cell r="AG106">
            <v>418512</v>
          </cell>
          <cell r="AL106">
            <v>0</v>
          </cell>
          <cell r="AM106">
            <v>0</v>
          </cell>
          <cell r="AP106">
            <v>1866593.7322696894</v>
          </cell>
          <cell r="AQ106">
            <v>1935722.5</v>
          </cell>
          <cell r="AR106">
            <v>1976964</v>
          </cell>
          <cell r="AS106">
            <v>1976964</v>
          </cell>
          <cell r="AT106">
            <v>1900864</v>
          </cell>
          <cell r="AU106">
            <v>0</v>
          </cell>
          <cell r="AV106">
            <v>0</v>
          </cell>
          <cell r="AW106">
            <v>0</v>
          </cell>
          <cell r="AY106">
            <v>-76100</v>
          </cell>
          <cell r="AZ106">
            <v>-3.8493366596457967</v>
          </cell>
          <cell r="BB106">
            <v>-97</v>
          </cell>
        </row>
        <row r="107">
          <cell r="A107">
            <v>98</v>
          </cell>
          <cell r="B107" t="str">
            <v>FLORIDA</v>
          </cell>
          <cell r="C107">
            <v>3</v>
          </cell>
          <cell r="D107">
            <v>3.0849858356940509</v>
          </cell>
          <cell r="E107">
            <v>3.0849858356940509</v>
          </cell>
          <cell r="F107">
            <v>3.0849858356940509</v>
          </cell>
          <cell r="G107">
            <v>4</v>
          </cell>
          <cell r="L107">
            <v>0.91501416430594906</v>
          </cell>
          <cell r="M107">
            <v>29.660238751147851</v>
          </cell>
          <cell r="P107">
            <v>55881</v>
          </cell>
          <cell r="Q107">
            <v>50848</v>
          </cell>
          <cell r="R107">
            <v>50848</v>
          </cell>
          <cell r="S107">
            <v>50820</v>
          </cell>
          <cell r="T107">
            <v>65888</v>
          </cell>
          <cell r="Y107">
            <v>15068</v>
          </cell>
          <cell r="Z107">
            <v>29.649744195198746</v>
          </cell>
          <cell r="AA107">
            <v>-1.0494555949104978E-2</v>
          </cell>
          <cell r="AC107">
            <v>39209.963656065658</v>
          </cell>
          <cell r="AD107">
            <v>12297.5</v>
          </cell>
          <cell r="AE107">
            <v>2758</v>
          </cell>
          <cell r="AF107">
            <v>2758</v>
          </cell>
          <cell r="AG107">
            <v>2758</v>
          </cell>
          <cell r="AL107">
            <v>0</v>
          </cell>
          <cell r="AM107">
            <v>0</v>
          </cell>
          <cell r="AP107">
            <v>16671.036343934342</v>
          </cell>
          <cell r="AQ107">
            <v>38550.5</v>
          </cell>
          <cell r="AR107">
            <v>48090</v>
          </cell>
          <cell r="AS107">
            <v>48062</v>
          </cell>
          <cell r="AT107">
            <v>63130</v>
          </cell>
          <cell r="AU107">
            <v>0</v>
          </cell>
          <cell r="AV107">
            <v>0</v>
          </cell>
          <cell r="AW107">
            <v>0</v>
          </cell>
          <cell r="AY107">
            <v>15068</v>
          </cell>
          <cell r="AZ107">
            <v>31.351171403603683</v>
          </cell>
          <cell r="BB107">
            <v>-98</v>
          </cell>
        </row>
        <row r="108">
          <cell r="A108">
            <v>99</v>
          </cell>
          <cell r="B108" t="str">
            <v>FOXBOROUGH</v>
          </cell>
          <cell r="C108">
            <v>109</v>
          </cell>
          <cell r="D108">
            <v>112.90836653386457</v>
          </cell>
          <cell r="E108">
            <v>112.90836653386457</v>
          </cell>
          <cell r="F108">
            <v>112.90836653386457</v>
          </cell>
          <cell r="G108">
            <v>112</v>
          </cell>
          <cell r="L108">
            <v>-0.90836653386456589</v>
          </cell>
          <cell r="M108">
            <v>-0.80451658433311479</v>
          </cell>
          <cell r="P108">
            <v>1513138</v>
          </cell>
          <cell r="Q108">
            <v>1576874</v>
          </cell>
          <cell r="R108">
            <v>1576874</v>
          </cell>
          <cell r="S108">
            <v>1693068</v>
          </cell>
          <cell r="T108">
            <v>1679440</v>
          </cell>
          <cell r="Y108">
            <v>-13628</v>
          </cell>
          <cell r="Z108">
            <v>-0.80492927631967692</v>
          </cell>
          <cell r="AA108">
            <v>-4.1269198656213035E-4</v>
          </cell>
          <cell r="AC108">
            <v>212401.2064798699</v>
          </cell>
          <cell r="AD108">
            <v>227813</v>
          </cell>
          <cell r="AE108">
            <v>161073</v>
          </cell>
          <cell r="AF108">
            <v>277267</v>
          </cell>
          <cell r="AG108">
            <v>277267</v>
          </cell>
          <cell r="AL108">
            <v>0</v>
          </cell>
          <cell r="AM108">
            <v>0</v>
          </cell>
          <cell r="AP108">
            <v>1300736.7935201302</v>
          </cell>
          <cell r="AQ108">
            <v>1349061</v>
          </cell>
          <cell r="AR108">
            <v>1415801</v>
          </cell>
          <cell r="AS108">
            <v>1415801</v>
          </cell>
          <cell r="AT108">
            <v>1402173</v>
          </cell>
          <cell r="AU108">
            <v>0</v>
          </cell>
          <cell r="AV108">
            <v>0</v>
          </cell>
          <cell r="AW108">
            <v>0</v>
          </cell>
          <cell r="AY108">
            <v>-13628</v>
          </cell>
          <cell r="AZ108">
            <v>-0.96256465421340476</v>
          </cell>
          <cell r="BB108">
            <v>-99</v>
          </cell>
        </row>
        <row r="109">
          <cell r="A109">
            <v>100</v>
          </cell>
          <cell r="B109" t="str">
            <v>FRAMINGHAM</v>
          </cell>
          <cell r="C109">
            <v>332</v>
          </cell>
          <cell r="D109">
            <v>326.70490977800154</v>
          </cell>
          <cell r="E109">
            <v>326.70490977800154</v>
          </cell>
          <cell r="F109">
            <v>326.70490977800154</v>
          </cell>
          <cell r="G109">
            <v>337</v>
          </cell>
          <cell r="L109">
            <v>10.295090221998464</v>
          </cell>
          <cell r="M109">
            <v>3.151189319130232</v>
          </cell>
          <cell r="P109">
            <v>4749841</v>
          </cell>
          <cell r="Q109">
            <v>4684055</v>
          </cell>
          <cell r="R109">
            <v>4684055</v>
          </cell>
          <cell r="S109">
            <v>4682457</v>
          </cell>
          <cell r="T109">
            <v>4825189</v>
          </cell>
          <cell r="Y109">
            <v>142732</v>
          </cell>
          <cell r="Z109">
            <v>3.0482287397406882</v>
          </cell>
          <cell r="AA109">
            <v>-0.10296057938954384</v>
          </cell>
          <cell r="AC109">
            <v>672974.46524517925</v>
          </cell>
          <cell r="AD109">
            <v>925823</v>
          </cell>
          <cell r="AE109">
            <v>291749</v>
          </cell>
          <cell r="AF109">
            <v>291749</v>
          </cell>
          <cell r="AG109">
            <v>291749</v>
          </cell>
          <cell r="AL109">
            <v>0</v>
          </cell>
          <cell r="AM109">
            <v>0</v>
          </cell>
          <cell r="AP109">
            <v>4076866.5347548206</v>
          </cell>
          <cell r="AQ109">
            <v>3758232</v>
          </cell>
          <cell r="AR109">
            <v>4392306</v>
          </cell>
          <cell r="AS109">
            <v>4390708</v>
          </cell>
          <cell r="AT109">
            <v>4533440</v>
          </cell>
          <cell r="AU109">
            <v>0</v>
          </cell>
          <cell r="AV109">
            <v>0</v>
          </cell>
          <cell r="AW109">
            <v>0</v>
          </cell>
          <cell r="AY109">
            <v>142732</v>
          </cell>
          <cell r="AZ109">
            <v>3.2507741348320129</v>
          </cell>
          <cell r="BB109">
            <v>-100</v>
          </cell>
        </row>
        <row r="110">
          <cell r="A110">
            <v>101</v>
          </cell>
          <cell r="B110" t="str">
            <v>FRANKLIN</v>
          </cell>
          <cell r="C110">
            <v>430</v>
          </cell>
          <cell r="D110">
            <v>433.82427781833348</v>
          </cell>
          <cell r="E110">
            <v>433.82427781833348</v>
          </cell>
          <cell r="F110">
            <v>433.82427781833348</v>
          </cell>
          <cell r="G110">
            <v>384</v>
          </cell>
          <cell r="L110">
            <v>-49.824277818333485</v>
          </cell>
          <cell r="M110">
            <v>-11.484898463704162</v>
          </cell>
          <cell r="P110">
            <v>4593269</v>
          </cell>
          <cell r="Q110">
            <v>4702303</v>
          </cell>
          <cell r="R110">
            <v>4702303</v>
          </cell>
          <cell r="S110">
            <v>4704470</v>
          </cell>
          <cell r="T110">
            <v>4165155</v>
          </cell>
          <cell r="Y110">
            <v>-539315</v>
          </cell>
          <cell r="Z110">
            <v>-11.463884348290032</v>
          </cell>
          <cell r="AA110">
            <v>2.1014115414130785E-2</v>
          </cell>
          <cell r="AC110">
            <v>576148.59833730711</v>
          </cell>
          <cell r="AD110">
            <v>695593</v>
          </cell>
          <cell r="AE110">
            <v>493003</v>
          </cell>
          <cell r="AF110">
            <v>495170</v>
          </cell>
          <cell r="AG110">
            <v>495170</v>
          </cell>
          <cell r="AL110">
            <v>0</v>
          </cell>
          <cell r="AM110">
            <v>0</v>
          </cell>
          <cell r="AP110">
            <v>4017120.4016626929</v>
          </cell>
          <cell r="AQ110">
            <v>4006710</v>
          </cell>
          <cell r="AR110">
            <v>4209300</v>
          </cell>
          <cell r="AS110">
            <v>4209300</v>
          </cell>
          <cell r="AT110">
            <v>3669985</v>
          </cell>
          <cell r="AU110">
            <v>0</v>
          </cell>
          <cell r="AV110">
            <v>0</v>
          </cell>
          <cell r="AW110">
            <v>0</v>
          </cell>
          <cell r="AY110">
            <v>-539315</v>
          </cell>
          <cell r="AZ110">
            <v>-12.812462879813747</v>
          </cell>
          <cell r="BB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L111">
            <v>0</v>
          </cell>
          <cell r="M111" t="str">
            <v>--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Y111">
            <v>0</v>
          </cell>
          <cell r="Z111" t="str">
            <v>--</v>
          </cell>
          <cell r="AA111" t="e">
            <v>#VALUE!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L111">
            <v>0</v>
          </cell>
          <cell r="AM111" t="str">
            <v>--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 t="str">
            <v>--</v>
          </cell>
          <cell r="BB111">
            <v>-102</v>
          </cell>
        </row>
        <row r="112">
          <cell r="A112">
            <v>103</v>
          </cell>
          <cell r="B112" t="str">
            <v>GARDNER</v>
          </cell>
          <cell r="C112">
            <v>11</v>
          </cell>
          <cell r="D112">
            <v>12.394366197183098</v>
          </cell>
          <cell r="E112">
            <v>12.394366197183098</v>
          </cell>
          <cell r="F112">
            <v>12.394366197183098</v>
          </cell>
          <cell r="G112">
            <v>15</v>
          </cell>
          <cell r="L112">
            <v>2.6056338028169019</v>
          </cell>
          <cell r="M112">
            <v>21.02272727272727</v>
          </cell>
          <cell r="P112">
            <v>124586</v>
          </cell>
          <cell r="Q112">
            <v>133452</v>
          </cell>
          <cell r="R112">
            <v>133452</v>
          </cell>
          <cell r="S112">
            <v>133392</v>
          </cell>
          <cell r="T112">
            <v>161430</v>
          </cell>
          <cell r="Y112">
            <v>28038</v>
          </cell>
          <cell r="Z112">
            <v>21.019251529327086</v>
          </cell>
          <cell r="AA112">
            <v>-3.4757434001839727E-3</v>
          </cell>
          <cell r="AC112">
            <v>9823</v>
          </cell>
          <cell r="AD112">
            <v>24509.25</v>
          </cell>
          <cell r="AE112">
            <v>18689</v>
          </cell>
          <cell r="AF112">
            <v>18629</v>
          </cell>
          <cell r="AG112">
            <v>18629</v>
          </cell>
          <cell r="AL112">
            <v>0</v>
          </cell>
          <cell r="AM112">
            <v>0</v>
          </cell>
          <cell r="AP112">
            <v>114763</v>
          </cell>
          <cell r="AQ112">
            <v>108942.75</v>
          </cell>
          <cell r="AR112">
            <v>114763</v>
          </cell>
          <cell r="AS112">
            <v>114763</v>
          </cell>
          <cell r="AT112">
            <v>142801</v>
          </cell>
          <cell r="AU112">
            <v>0</v>
          </cell>
          <cell r="AV112">
            <v>0</v>
          </cell>
          <cell r="AW112">
            <v>0</v>
          </cell>
          <cell r="AY112">
            <v>28038</v>
          </cell>
          <cell r="AZ112">
            <v>24.431219121145318</v>
          </cell>
          <cell r="BB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L113">
            <v>0</v>
          </cell>
          <cell r="M113" t="str">
            <v>--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Y113">
            <v>0</v>
          </cell>
          <cell r="Z113" t="str">
            <v>--</v>
          </cell>
          <cell r="AA113" t="e">
            <v>#VALUE!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L113">
            <v>0</v>
          </cell>
          <cell r="AM113" t="str">
            <v>--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 t="str">
            <v>--</v>
          </cell>
          <cell r="BB113">
            <v>-104</v>
          </cell>
        </row>
        <row r="114">
          <cell r="A114">
            <v>105</v>
          </cell>
          <cell r="B114" t="str">
            <v>GEORGETOWN</v>
          </cell>
          <cell r="C114">
            <v>2</v>
          </cell>
          <cell r="D114">
            <v>2.0000000000000004</v>
          </cell>
          <cell r="E114">
            <v>2.0000000000000004</v>
          </cell>
          <cell r="F114">
            <v>2.0000000000000004</v>
          </cell>
          <cell r="G114">
            <v>2</v>
          </cell>
          <cell r="L114">
            <v>0</v>
          </cell>
          <cell r="M114">
            <v>-2.2204460492503131E-14</v>
          </cell>
          <cell r="P114">
            <v>22866</v>
          </cell>
          <cell r="Q114">
            <v>20718</v>
          </cell>
          <cell r="R114">
            <v>20718</v>
          </cell>
          <cell r="S114">
            <v>22950</v>
          </cell>
          <cell r="T114">
            <v>22956</v>
          </cell>
          <cell r="Y114">
            <v>6</v>
          </cell>
          <cell r="Z114">
            <v>2.6143790849664228E-2</v>
          </cell>
          <cell r="AA114">
            <v>2.6143790849686432E-2</v>
          </cell>
          <cell r="AC114">
            <v>12949.781309119495</v>
          </cell>
          <cell r="AD114">
            <v>7303.2499999999982</v>
          </cell>
          <cell r="AE114">
            <v>1782</v>
          </cell>
          <cell r="AF114">
            <v>1870</v>
          </cell>
          <cell r="AG114">
            <v>1870</v>
          </cell>
          <cell r="AL114">
            <v>0</v>
          </cell>
          <cell r="AM114">
            <v>0</v>
          </cell>
          <cell r="AP114">
            <v>9916.2186908805052</v>
          </cell>
          <cell r="AQ114">
            <v>13414.750000000002</v>
          </cell>
          <cell r="AR114">
            <v>18936</v>
          </cell>
          <cell r="AS114">
            <v>21080</v>
          </cell>
          <cell r="AT114">
            <v>21086</v>
          </cell>
          <cell r="AU114">
            <v>0</v>
          </cell>
          <cell r="AV114">
            <v>0</v>
          </cell>
          <cell r="AW114">
            <v>0</v>
          </cell>
          <cell r="AY114">
            <v>6</v>
          </cell>
          <cell r="AZ114">
            <v>2.8462998102463111E-2</v>
          </cell>
          <cell r="BB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L115">
            <v>0</v>
          </cell>
          <cell r="M115" t="str">
            <v>--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Y115">
            <v>0</v>
          </cell>
          <cell r="Z115" t="str">
            <v>--</v>
          </cell>
          <cell r="AA115" t="e">
            <v>#VALUE!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L115">
            <v>0</v>
          </cell>
          <cell r="AM115" t="str">
            <v>--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 t="str">
            <v>--</v>
          </cell>
          <cell r="BB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0.99567099567099571</v>
          </cell>
          <cell r="E116">
            <v>0.99567099567099571</v>
          </cell>
          <cell r="F116">
            <v>0.99567099567099571</v>
          </cell>
          <cell r="G116">
            <v>0</v>
          </cell>
          <cell r="L116">
            <v>-0.99567099567099571</v>
          </cell>
          <cell r="M116">
            <v>-100</v>
          </cell>
          <cell r="P116">
            <v>15250</v>
          </cell>
          <cell r="Q116">
            <v>11385</v>
          </cell>
          <cell r="R116">
            <v>11385</v>
          </cell>
          <cell r="S116">
            <v>11385</v>
          </cell>
          <cell r="T116">
            <v>0</v>
          </cell>
          <cell r="Y116">
            <v>-11385</v>
          </cell>
          <cell r="Z116">
            <v>-100</v>
          </cell>
          <cell r="AA116">
            <v>0</v>
          </cell>
          <cell r="AC116">
            <v>889</v>
          </cell>
          <cell r="AD116">
            <v>160432.74999999994</v>
          </cell>
          <cell r="AE116">
            <v>890</v>
          </cell>
          <cell r="AF116">
            <v>890</v>
          </cell>
          <cell r="AG116">
            <v>890</v>
          </cell>
          <cell r="AL116">
            <v>0</v>
          </cell>
          <cell r="AM116">
            <v>0</v>
          </cell>
          <cell r="AP116">
            <v>14361</v>
          </cell>
          <cell r="AQ116">
            <v>-149047.74999999994</v>
          </cell>
          <cell r="AR116">
            <v>10495</v>
          </cell>
          <cell r="AS116">
            <v>10495</v>
          </cell>
          <cell r="AT116">
            <v>-890</v>
          </cell>
          <cell r="AU116">
            <v>0</v>
          </cell>
          <cell r="AV116">
            <v>0</v>
          </cell>
          <cell r="AW116">
            <v>0</v>
          </cell>
          <cell r="AY116">
            <v>-11385</v>
          </cell>
          <cell r="AZ116">
            <v>-108.48022868032396</v>
          </cell>
          <cell r="BB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L117">
            <v>0</v>
          </cell>
          <cell r="M117" t="str">
            <v>--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Y117">
            <v>0</v>
          </cell>
          <cell r="Z117" t="str">
            <v>--</v>
          </cell>
          <cell r="AA117" t="e">
            <v>#VALUE!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L117">
            <v>0</v>
          </cell>
          <cell r="AM117" t="str">
            <v>--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AZ117" t="str">
            <v>--</v>
          </cell>
          <cell r="BB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L118">
            <v>0</v>
          </cell>
          <cell r="M118" t="str">
            <v>--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Y118">
            <v>0</v>
          </cell>
          <cell r="Z118" t="str">
            <v>--</v>
          </cell>
          <cell r="AA118" t="e">
            <v>#VALUE!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L118">
            <v>0</v>
          </cell>
          <cell r="AM118" t="str">
            <v>--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Y118">
            <v>0</v>
          </cell>
          <cell r="AZ118" t="str">
            <v>--</v>
          </cell>
          <cell r="BB118">
            <v>-109</v>
          </cell>
        </row>
        <row r="119">
          <cell r="A119">
            <v>110</v>
          </cell>
          <cell r="B119" t="str">
            <v>GRAFTON</v>
          </cell>
          <cell r="C119">
            <v>44</v>
          </cell>
          <cell r="D119">
            <v>42.95369059656219</v>
          </cell>
          <cell r="E119">
            <v>42.95369059656219</v>
          </cell>
          <cell r="F119">
            <v>42.95369059656219</v>
          </cell>
          <cell r="G119">
            <v>36</v>
          </cell>
          <cell r="L119">
            <v>-6.9536905965621898</v>
          </cell>
          <cell r="M119">
            <v>-16.188808225756347</v>
          </cell>
          <cell r="P119">
            <v>481000</v>
          </cell>
          <cell r="Q119">
            <v>476206</v>
          </cell>
          <cell r="R119">
            <v>476206</v>
          </cell>
          <cell r="S119">
            <v>507914</v>
          </cell>
          <cell r="T119">
            <v>424944</v>
          </cell>
          <cell r="Y119">
            <v>-82970</v>
          </cell>
          <cell r="Z119">
            <v>-16.335442614300845</v>
          </cell>
          <cell r="AA119">
            <v>-0.14663438854449851</v>
          </cell>
          <cell r="AC119">
            <v>38348</v>
          </cell>
          <cell r="AD119">
            <v>77684.25</v>
          </cell>
          <cell r="AE119">
            <v>38359</v>
          </cell>
          <cell r="AF119">
            <v>65262</v>
          </cell>
          <cell r="AG119">
            <v>65262</v>
          </cell>
          <cell r="AL119">
            <v>0</v>
          </cell>
          <cell r="AM119">
            <v>0</v>
          </cell>
          <cell r="AP119">
            <v>442652</v>
          </cell>
          <cell r="AQ119">
            <v>398521.75</v>
          </cell>
          <cell r="AR119">
            <v>437847</v>
          </cell>
          <cell r="AS119">
            <v>442652</v>
          </cell>
          <cell r="AT119">
            <v>359682</v>
          </cell>
          <cell r="AU119">
            <v>0</v>
          </cell>
          <cell r="AV119">
            <v>0</v>
          </cell>
          <cell r="AW119">
            <v>0</v>
          </cell>
          <cell r="AY119">
            <v>-82970</v>
          </cell>
          <cell r="AZ119">
            <v>-18.743843922539604</v>
          </cell>
          <cell r="BB119">
            <v>-110</v>
          </cell>
        </row>
        <row r="120">
          <cell r="A120">
            <v>111</v>
          </cell>
          <cell r="B120" t="str">
            <v>GRANBY</v>
          </cell>
          <cell r="C120">
            <v>22</v>
          </cell>
          <cell r="D120">
            <v>24.153761368325256</v>
          </cell>
          <cell r="E120">
            <v>24.153761368325256</v>
          </cell>
          <cell r="F120">
            <v>24.032173278995231</v>
          </cell>
          <cell r="G120">
            <v>20</v>
          </cell>
          <cell r="L120">
            <v>-4.0321732789952307</v>
          </cell>
          <cell r="M120">
            <v>-16.778229884516772</v>
          </cell>
          <cell r="P120">
            <v>324033</v>
          </cell>
          <cell r="Q120">
            <v>362217</v>
          </cell>
          <cell r="R120">
            <v>362217</v>
          </cell>
          <cell r="S120">
            <v>359870</v>
          </cell>
          <cell r="T120">
            <v>297173</v>
          </cell>
          <cell r="Y120">
            <v>-62697</v>
          </cell>
          <cell r="Z120">
            <v>-17.422124656125824</v>
          </cell>
          <cell r="AA120">
            <v>-0.64389477160905173</v>
          </cell>
          <cell r="AC120">
            <v>115145.41178075311</v>
          </cell>
          <cell r="AD120">
            <v>110434.5</v>
          </cell>
          <cell r="AE120">
            <v>57781</v>
          </cell>
          <cell r="AF120">
            <v>55434</v>
          </cell>
          <cell r="AG120">
            <v>55434</v>
          </cell>
          <cell r="AL120">
            <v>0</v>
          </cell>
          <cell r="AM120">
            <v>0</v>
          </cell>
          <cell r="AP120">
            <v>208887.58821924689</v>
          </cell>
          <cell r="AQ120">
            <v>251782.5</v>
          </cell>
          <cell r="AR120">
            <v>304436</v>
          </cell>
          <cell r="AS120">
            <v>304436</v>
          </cell>
          <cell r="AT120">
            <v>241739</v>
          </cell>
          <cell r="AU120">
            <v>0</v>
          </cell>
          <cell r="AV120">
            <v>0</v>
          </cell>
          <cell r="AW120">
            <v>0</v>
          </cell>
          <cell r="AY120">
            <v>-62697</v>
          </cell>
          <cell r="AZ120">
            <v>-20.594476343139444</v>
          </cell>
          <cell r="BB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  <cell r="M121" t="str">
            <v>--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>
            <v>0</v>
          </cell>
          <cell r="Z121" t="str">
            <v>--</v>
          </cell>
          <cell r="AA121" t="e">
            <v>#VALUE!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L121">
            <v>0</v>
          </cell>
          <cell r="AM121" t="str">
            <v>--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 t="str">
            <v>--</v>
          </cell>
          <cell r="BB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L122">
            <v>0</v>
          </cell>
          <cell r="M122" t="str">
            <v>--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>
            <v>0</v>
          </cell>
          <cell r="Z122" t="str">
            <v>--</v>
          </cell>
          <cell r="AA122" t="e">
            <v>#VALUE!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L122">
            <v>0</v>
          </cell>
          <cell r="AM122" t="str">
            <v>--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 t="str">
            <v>--</v>
          </cell>
          <cell r="BB122">
            <v>-113</v>
          </cell>
        </row>
        <row r="123">
          <cell r="A123">
            <v>114</v>
          </cell>
          <cell r="B123" t="str">
            <v>GREENFIELD</v>
          </cell>
          <cell r="C123">
            <v>89</v>
          </cell>
          <cell r="D123">
            <v>92.705665045513669</v>
          </cell>
          <cell r="E123">
            <v>92.705665045513669</v>
          </cell>
          <cell r="F123">
            <v>92.584076956183608</v>
          </cell>
          <cell r="G123">
            <v>90</v>
          </cell>
          <cell r="L123">
            <v>-2.5840769561836083</v>
          </cell>
          <cell r="M123">
            <v>-2.7910598033034861</v>
          </cell>
          <cell r="P123">
            <v>1063257</v>
          </cell>
          <cell r="Q123">
            <v>1113260</v>
          </cell>
          <cell r="R123">
            <v>1113260</v>
          </cell>
          <cell r="S123">
            <v>1167713</v>
          </cell>
          <cell r="T123">
            <v>1139626</v>
          </cell>
          <cell r="Y123">
            <v>-28087</v>
          </cell>
          <cell r="Z123">
            <v>-2.4052999324320257</v>
          </cell>
          <cell r="AA123">
            <v>0.38575987087146046</v>
          </cell>
          <cell r="AC123">
            <v>79428</v>
          </cell>
          <cell r="AD123">
            <v>172181.75</v>
          </cell>
          <cell r="AE123">
            <v>129431</v>
          </cell>
          <cell r="AF123">
            <v>183884</v>
          </cell>
          <cell r="AG123">
            <v>183884</v>
          </cell>
          <cell r="AL123">
            <v>0</v>
          </cell>
          <cell r="AM123">
            <v>0</v>
          </cell>
          <cell r="AP123">
            <v>983829</v>
          </cell>
          <cell r="AQ123">
            <v>941078.25</v>
          </cell>
          <cell r="AR123">
            <v>983829</v>
          </cell>
          <cell r="AS123">
            <v>983829</v>
          </cell>
          <cell r="AT123">
            <v>955742</v>
          </cell>
          <cell r="AU123">
            <v>0</v>
          </cell>
          <cell r="AV123">
            <v>0</v>
          </cell>
          <cell r="AW123">
            <v>0</v>
          </cell>
          <cell r="AY123">
            <v>-28087</v>
          </cell>
          <cell r="AZ123">
            <v>-2.8548660387120117</v>
          </cell>
          <cell r="BB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  <cell r="M124" t="str">
            <v>--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>
            <v>0</v>
          </cell>
          <cell r="Z124" t="str">
            <v>--</v>
          </cell>
          <cell r="AA124" t="e">
            <v>#VALUE!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L124">
            <v>0</v>
          </cell>
          <cell r="AM124" t="str">
            <v>--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 t="str">
            <v>--</v>
          </cell>
          <cell r="BB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L125">
            <v>0</v>
          </cell>
          <cell r="M125" t="str">
            <v>--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>
            <v>0</v>
          </cell>
          <cell r="Z125" t="str">
            <v>--</v>
          </cell>
          <cell r="AA125" t="e">
            <v>#VALUE!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L125">
            <v>0</v>
          </cell>
          <cell r="AM125" t="str">
            <v>--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 t="str">
            <v>--</v>
          </cell>
          <cell r="BB125">
            <v>-116</v>
          </cell>
        </row>
        <row r="126">
          <cell r="A126">
            <v>117</v>
          </cell>
          <cell r="B126" t="str">
            <v>HADLEY</v>
          </cell>
          <cell r="C126">
            <v>39</v>
          </cell>
          <cell r="D126">
            <v>42.345830411683451</v>
          </cell>
          <cell r="E126">
            <v>42.345830411683451</v>
          </cell>
          <cell r="F126">
            <v>42.154763414164847</v>
          </cell>
          <cell r="G126">
            <v>39</v>
          </cell>
          <cell r="L126">
            <v>-3.1547634141648473</v>
          </cell>
          <cell r="M126">
            <v>-7.483764961908868</v>
          </cell>
          <cell r="P126">
            <v>536912</v>
          </cell>
          <cell r="Q126">
            <v>629351</v>
          </cell>
          <cell r="R126">
            <v>629351</v>
          </cell>
          <cell r="S126">
            <v>625954</v>
          </cell>
          <cell r="T126">
            <v>580053</v>
          </cell>
          <cell r="Y126">
            <v>-45901</v>
          </cell>
          <cell r="Z126">
            <v>-7.3329669592334223</v>
          </cell>
          <cell r="AA126">
            <v>0.15079800267544563</v>
          </cell>
          <cell r="AC126">
            <v>63817.380851340888</v>
          </cell>
          <cell r="AD126">
            <v>203941.25</v>
          </cell>
          <cell r="AE126">
            <v>127189</v>
          </cell>
          <cell r="AF126">
            <v>123792</v>
          </cell>
          <cell r="AG126">
            <v>123792</v>
          </cell>
          <cell r="AL126">
            <v>0</v>
          </cell>
          <cell r="AM126">
            <v>0</v>
          </cell>
          <cell r="AP126">
            <v>473094.61914865911</v>
          </cell>
          <cell r="AQ126">
            <v>425409.75</v>
          </cell>
          <cell r="AR126">
            <v>502162</v>
          </cell>
          <cell r="AS126">
            <v>502162</v>
          </cell>
          <cell r="AT126">
            <v>456261</v>
          </cell>
          <cell r="AU126">
            <v>0</v>
          </cell>
          <cell r="AV126">
            <v>0</v>
          </cell>
          <cell r="AW126">
            <v>0</v>
          </cell>
          <cell r="AY126">
            <v>-45901</v>
          </cell>
          <cell r="AZ126">
            <v>-9.1406757181945242</v>
          </cell>
          <cell r="BB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1.0776545166402536</v>
          </cell>
          <cell r="E127">
            <v>1.0776545166402536</v>
          </cell>
          <cell r="F127">
            <v>1.0776545166402536</v>
          </cell>
          <cell r="G127">
            <v>0</v>
          </cell>
          <cell r="L127">
            <v>-1.0776545166402536</v>
          </cell>
          <cell r="M127">
            <v>-100</v>
          </cell>
          <cell r="P127">
            <v>11677</v>
          </cell>
          <cell r="Q127">
            <v>12050</v>
          </cell>
          <cell r="R127">
            <v>12050</v>
          </cell>
          <cell r="S127">
            <v>12050</v>
          </cell>
          <cell r="T127">
            <v>0</v>
          </cell>
          <cell r="Y127">
            <v>-12050</v>
          </cell>
          <cell r="Z127">
            <v>-100</v>
          </cell>
          <cell r="AA127">
            <v>0</v>
          </cell>
          <cell r="AC127">
            <v>893</v>
          </cell>
          <cell r="AD127">
            <v>4069</v>
          </cell>
          <cell r="AE127">
            <v>1266</v>
          </cell>
          <cell r="AF127">
            <v>1266</v>
          </cell>
          <cell r="AG127">
            <v>1266</v>
          </cell>
          <cell r="AL127">
            <v>0</v>
          </cell>
          <cell r="AM127">
            <v>0</v>
          </cell>
          <cell r="AP127">
            <v>10784</v>
          </cell>
          <cell r="AQ127">
            <v>7981</v>
          </cell>
          <cell r="AR127">
            <v>10784</v>
          </cell>
          <cell r="AS127">
            <v>10784</v>
          </cell>
          <cell r="AT127">
            <v>-1266</v>
          </cell>
          <cell r="AU127">
            <v>0</v>
          </cell>
          <cell r="AV127">
            <v>0</v>
          </cell>
          <cell r="AW127">
            <v>0</v>
          </cell>
          <cell r="AY127">
            <v>-12050</v>
          </cell>
          <cell r="AZ127">
            <v>-111.73961424332344</v>
          </cell>
          <cell r="BB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  <cell r="M128" t="str">
            <v>--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>
            <v>0</v>
          </cell>
          <cell r="Z128" t="str">
            <v>--</v>
          </cell>
          <cell r="AA128" t="e">
            <v>#VALUE!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L128">
            <v>0</v>
          </cell>
          <cell r="AM128" t="str">
            <v>--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 t="str">
            <v>--</v>
          </cell>
          <cell r="BB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L129">
            <v>0</v>
          </cell>
          <cell r="M129" t="str">
            <v>--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>
            <v>0</v>
          </cell>
          <cell r="Z129" t="str">
            <v>--</v>
          </cell>
          <cell r="AA129" t="e">
            <v>#VALUE!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L129">
            <v>0</v>
          </cell>
          <cell r="AM129" t="str">
            <v>--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 t="str">
            <v>--</v>
          </cell>
          <cell r="BB129">
            <v>-120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L130">
            <v>0</v>
          </cell>
          <cell r="M130" t="str">
            <v>--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>
            <v>0</v>
          </cell>
          <cell r="Z130" t="str">
            <v>--</v>
          </cell>
          <cell r="AA130" t="e">
            <v>#VALUE!</v>
          </cell>
          <cell r="AC130">
            <v>0</v>
          </cell>
          <cell r="AD130">
            <v>5372.9999999999973</v>
          </cell>
          <cell r="AE130">
            <v>0</v>
          </cell>
          <cell r="AF130">
            <v>0</v>
          </cell>
          <cell r="AG130">
            <v>0</v>
          </cell>
          <cell r="AL130">
            <v>0</v>
          </cell>
          <cell r="AM130" t="str">
            <v>--</v>
          </cell>
          <cell r="AP130">
            <v>0</v>
          </cell>
          <cell r="AQ130">
            <v>-5372.9999999999973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 t="str">
            <v>--</v>
          </cell>
          <cell r="BB130">
            <v>-121</v>
          </cell>
        </row>
        <row r="131">
          <cell r="A131">
            <v>122</v>
          </cell>
          <cell r="B131" t="str">
            <v>HANOVER</v>
          </cell>
          <cell r="C131">
            <v>30</v>
          </cell>
          <cell r="D131">
            <v>37.286432160804026</v>
          </cell>
          <cell r="E131">
            <v>37.286432160804026</v>
          </cell>
          <cell r="F131">
            <v>37.286432160804026</v>
          </cell>
          <cell r="G131">
            <v>32</v>
          </cell>
          <cell r="L131">
            <v>-5.2864321608040257</v>
          </cell>
          <cell r="M131">
            <v>-14.177897574124</v>
          </cell>
          <cell r="P131">
            <v>359220</v>
          </cell>
          <cell r="Q131">
            <v>455377</v>
          </cell>
          <cell r="R131">
            <v>455377</v>
          </cell>
          <cell r="S131">
            <v>455338</v>
          </cell>
          <cell r="T131">
            <v>390784</v>
          </cell>
          <cell r="Y131">
            <v>-64554</v>
          </cell>
          <cell r="Z131">
            <v>-14.177160702598945</v>
          </cell>
          <cell r="AA131">
            <v>7.3687152505463871E-4</v>
          </cell>
          <cell r="AC131">
            <v>36422.961798504446</v>
          </cell>
          <cell r="AD131">
            <v>132329.5</v>
          </cell>
          <cell r="AE131">
            <v>122947</v>
          </cell>
          <cell r="AF131">
            <v>122908</v>
          </cell>
          <cell r="AG131">
            <v>122908</v>
          </cell>
          <cell r="AL131">
            <v>0</v>
          </cell>
          <cell r="AM131">
            <v>0</v>
          </cell>
          <cell r="AP131">
            <v>322797.03820149554</v>
          </cell>
          <cell r="AQ131">
            <v>323047.5</v>
          </cell>
          <cell r="AR131">
            <v>332430</v>
          </cell>
          <cell r="AS131">
            <v>332430</v>
          </cell>
          <cell r="AT131">
            <v>267876</v>
          </cell>
          <cell r="AU131">
            <v>0</v>
          </cell>
          <cell r="AV131">
            <v>0</v>
          </cell>
          <cell r="AW131">
            <v>0</v>
          </cell>
          <cell r="AY131">
            <v>-64554</v>
          </cell>
          <cell r="AZ131">
            <v>-19.418825015792795</v>
          </cell>
          <cell r="BB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  <cell r="M132" t="str">
            <v>--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>
            <v>0</v>
          </cell>
          <cell r="Z132" t="str">
            <v>--</v>
          </cell>
          <cell r="AA132" t="e">
            <v>#VALUE!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L132">
            <v>0</v>
          </cell>
          <cell r="AM132" t="str">
            <v>--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 t="str">
            <v>--</v>
          </cell>
          <cell r="BB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L133">
            <v>0</v>
          </cell>
          <cell r="M133" t="str">
            <v>--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>
            <v>0</v>
          </cell>
          <cell r="Z133" t="str">
            <v>--</v>
          </cell>
          <cell r="AA133" t="e">
            <v>#VALUE!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L133">
            <v>0</v>
          </cell>
          <cell r="AM133" t="str">
            <v>--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 t="str">
            <v>--</v>
          </cell>
          <cell r="BB133">
            <v>-124</v>
          </cell>
        </row>
        <row r="134">
          <cell r="A134">
            <v>125</v>
          </cell>
          <cell r="B134" t="str">
            <v>HARVARD</v>
          </cell>
          <cell r="C134">
            <v>20</v>
          </cell>
          <cell r="D134">
            <v>19.974120687553977</v>
          </cell>
          <cell r="E134">
            <v>19.974120687553977</v>
          </cell>
          <cell r="F134">
            <v>19.974120687553977</v>
          </cell>
          <cell r="G134">
            <v>18</v>
          </cell>
          <cell r="L134">
            <v>-1.9741206875539774</v>
          </cell>
          <cell r="M134">
            <v>-9.8833922075181384</v>
          </cell>
          <cell r="P134">
            <v>308346</v>
          </cell>
          <cell r="Q134">
            <v>299035</v>
          </cell>
          <cell r="R134">
            <v>299035</v>
          </cell>
          <cell r="S134">
            <v>299078</v>
          </cell>
          <cell r="T134">
            <v>267285</v>
          </cell>
          <cell r="Y134">
            <v>-31793</v>
          </cell>
          <cell r="Z134">
            <v>-10.63033723643999</v>
          </cell>
          <cell r="AA134">
            <v>-0.74694502892185177</v>
          </cell>
          <cell r="AC134">
            <v>17797</v>
          </cell>
          <cell r="AD134">
            <v>53432.75</v>
          </cell>
          <cell r="AE134">
            <v>17836</v>
          </cell>
          <cell r="AF134">
            <v>17836</v>
          </cell>
          <cell r="AG134">
            <v>17836</v>
          </cell>
          <cell r="AL134">
            <v>0</v>
          </cell>
          <cell r="AM134">
            <v>0</v>
          </cell>
          <cell r="AP134">
            <v>290549</v>
          </cell>
          <cell r="AQ134">
            <v>245602.25</v>
          </cell>
          <cell r="AR134">
            <v>281199</v>
          </cell>
          <cell r="AS134">
            <v>281242</v>
          </cell>
          <cell r="AT134">
            <v>249449</v>
          </cell>
          <cell r="AU134">
            <v>0</v>
          </cell>
          <cell r="AV134">
            <v>0</v>
          </cell>
          <cell r="AW134">
            <v>0</v>
          </cell>
          <cell r="AY134">
            <v>-31793</v>
          </cell>
          <cell r="AZ134">
            <v>-11.304499327980889</v>
          </cell>
          <cell r="BB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L135">
            <v>0</v>
          </cell>
          <cell r="M135" t="str">
            <v>--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>
            <v>0</v>
          </cell>
          <cell r="Z135" t="str">
            <v>--</v>
          </cell>
          <cell r="AA135" t="e">
            <v>#VALUE!</v>
          </cell>
          <cell r="AC135">
            <v>0</v>
          </cell>
          <cell r="AD135">
            <v>12456.499999999995</v>
          </cell>
          <cell r="AE135">
            <v>0</v>
          </cell>
          <cell r="AF135">
            <v>0</v>
          </cell>
          <cell r="AG135">
            <v>0</v>
          </cell>
          <cell r="AL135">
            <v>0</v>
          </cell>
          <cell r="AM135" t="str">
            <v>--</v>
          </cell>
          <cell r="AP135">
            <v>0</v>
          </cell>
          <cell r="AQ135">
            <v>-12456.499999999995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0</v>
          </cell>
          <cell r="AZ135" t="str">
            <v>--</v>
          </cell>
          <cell r="BB135">
            <v>-126</v>
          </cell>
        </row>
        <row r="136">
          <cell r="A136">
            <v>127</v>
          </cell>
          <cell r="B136" t="str">
            <v>HATFIELD</v>
          </cell>
          <cell r="C136">
            <v>9</v>
          </cell>
          <cell r="D136">
            <v>9.4596703595254645</v>
          </cell>
          <cell r="E136">
            <v>9.4596703595254645</v>
          </cell>
          <cell r="F136">
            <v>9.4596703595254645</v>
          </cell>
          <cell r="G136">
            <v>10</v>
          </cell>
          <cell r="L136">
            <v>0.54032964047453547</v>
          </cell>
          <cell r="M136">
            <v>5.7119288509926536</v>
          </cell>
          <cell r="P136">
            <v>109584</v>
          </cell>
          <cell r="Q136">
            <v>114704</v>
          </cell>
          <cell r="R136">
            <v>114704</v>
          </cell>
          <cell r="S136">
            <v>114461</v>
          </cell>
          <cell r="T136">
            <v>120494</v>
          </cell>
          <cell r="Y136">
            <v>6033</v>
          </cell>
          <cell r="Z136">
            <v>5.270790924419666</v>
          </cell>
          <cell r="AA136">
            <v>-0.44113792657298756</v>
          </cell>
          <cell r="AC136">
            <v>8037</v>
          </cell>
          <cell r="AD136">
            <v>27999</v>
          </cell>
          <cell r="AE136">
            <v>13157</v>
          </cell>
          <cell r="AF136">
            <v>12914</v>
          </cell>
          <cell r="AG136">
            <v>12914</v>
          </cell>
          <cell r="AL136">
            <v>0</v>
          </cell>
          <cell r="AM136">
            <v>0</v>
          </cell>
          <cell r="AP136">
            <v>101547</v>
          </cell>
          <cell r="AQ136">
            <v>86705</v>
          </cell>
          <cell r="AR136">
            <v>101547</v>
          </cell>
          <cell r="AS136">
            <v>101547</v>
          </cell>
          <cell r="AT136">
            <v>107580</v>
          </cell>
          <cell r="AU136">
            <v>0</v>
          </cell>
          <cell r="AV136">
            <v>0</v>
          </cell>
          <cell r="AW136">
            <v>0</v>
          </cell>
          <cell r="AY136">
            <v>6033</v>
          </cell>
          <cell r="AZ136">
            <v>5.9410913173210345</v>
          </cell>
          <cell r="BB136">
            <v>-127</v>
          </cell>
        </row>
        <row r="137">
          <cell r="A137">
            <v>128</v>
          </cell>
          <cell r="B137" t="str">
            <v>HAVERHILL</v>
          </cell>
          <cell r="C137">
            <v>309</v>
          </cell>
          <cell r="D137">
            <v>309.7885884788696</v>
          </cell>
          <cell r="E137">
            <v>309.7885884788696</v>
          </cell>
          <cell r="F137">
            <v>309.7885884788696</v>
          </cell>
          <cell r="G137">
            <v>314</v>
          </cell>
          <cell r="L137">
            <v>4.2114115211304011</v>
          </cell>
          <cell r="M137">
            <v>1.3594469511641449</v>
          </cell>
          <cell r="P137">
            <v>3074894</v>
          </cell>
          <cell r="Q137">
            <v>3113739</v>
          </cell>
          <cell r="R137">
            <v>3113739</v>
          </cell>
          <cell r="S137">
            <v>3122752</v>
          </cell>
          <cell r="T137">
            <v>3174596</v>
          </cell>
          <cell r="Y137">
            <v>51844</v>
          </cell>
          <cell r="Z137">
            <v>1.660202283114387</v>
          </cell>
          <cell r="AA137">
            <v>0.30075533195024207</v>
          </cell>
          <cell r="AC137">
            <v>275937</v>
          </cell>
          <cell r="AD137">
            <v>404200</v>
          </cell>
          <cell r="AE137">
            <v>314782</v>
          </cell>
          <cell r="AF137">
            <v>323795</v>
          </cell>
          <cell r="AG137">
            <v>323795</v>
          </cell>
          <cell r="AL137">
            <v>0</v>
          </cell>
          <cell r="AM137">
            <v>0</v>
          </cell>
          <cell r="AP137">
            <v>2798957</v>
          </cell>
          <cell r="AQ137">
            <v>2709539</v>
          </cell>
          <cell r="AR137">
            <v>2798957</v>
          </cell>
          <cell r="AS137">
            <v>2798957</v>
          </cell>
          <cell r="AT137">
            <v>2850801</v>
          </cell>
          <cell r="AU137">
            <v>0</v>
          </cell>
          <cell r="AV137">
            <v>0</v>
          </cell>
          <cell r="AW137">
            <v>0</v>
          </cell>
          <cell r="AY137">
            <v>51844</v>
          </cell>
          <cell r="AZ137">
            <v>1.8522613959414125</v>
          </cell>
          <cell r="BB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L138">
            <v>0</v>
          </cell>
          <cell r="M138" t="str">
            <v>--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>
            <v>0</v>
          </cell>
          <cell r="Z138" t="str">
            <v>--</v>
          </cell>
          <cell r="AA138" t="e">
            <v>#VALUE!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L138">
            <v>0</v>
          </cell>
          <cell r="AM138" t="str">
            <v>--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 t="str">
            <v>--</v>
          </cell>
          <cell r="BB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L139">
            <v>0</v>
          </cell>
          <cell r="M139" t="str">
            <v>--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>
            <v>0</v>
          </cell>
          <cell r="Z139" t="str">
            <v>--</v>
          </cell>
          <cell r="AA139" t="e">
            <v>#VALUE!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L139">
            <v>0</v>
          </cell>
          <cell r="AM139" t="str">
            <v>--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 t="str">
            <v>--</v>
          </cell>
          <cell r="BB139">
            <v>-130</v>
          </cell>
        </row>
        <row r="140">
          <cell r="A140">
            <v>131</v>
          </cell>
          <cell r="B140" t="str">
            <v>HINGHAM</v>
          </cell>
          <cell r="C140">
            <v>11</v>
          </cell>
          <cell r="D140">
            <v>13.506465236908261</v>
          </cell>
          <cell r="E140">
            <v>13.506465236908261</v>
          </cell>
          <cell r="F140">
            <v>13.506465236908261</v>
          </cell>
          <cell r="G140">
            <v>13</v>
          </cell>
          <cell r="L140">
            <v>-0.50646523690826051</v>
          </cell>
          <cell r="M140">
            <v>-3.7497985448056048</v>
          </cell>
          <cell r="P140">
            <v>142831</v>
          </cell>
          <cell r="Q140">
            <v>163907</v>
          </cell>
          <cell r="R140">
            <v>163907</v>
          </cell>
          <cell r="S140">
            <v>163907</v>
          </cell>
          <cell r="T140">
            <v>156949</v>
          </cell>
          <cell r="Y140">
            <v>-6958</v>
          </cell>
          <cell r="Z140">
            <v>-4.2450902035910616</v>
          </cell>
          <cell r="AA140">
            <v>-0.49529165878545678</v>
          </cell>
          <cell r="AC140">
            <v>82923.221733910308</v>
          </cell>
          <cell r="AD140">
            <v>53037</v>
          </cell>
          <cell r="AE140">
            <v>30899</v>
          </cell>
          <cell r="AF140">
            <v>30899</v>
          </cell>
          <cell r="AG140">
            <v>30899</v>
          </cell>
          <cell r="AL140">
            <v>0</v>
          </cell>
          <cell r="AM140">
            <v>0</v>
          </cell>
          <cell r="AP140">
            <v>59907.778266089692</v>
          </cell>
          <cell r="AQ140">
            <v>110870</v>
          </cell>
          <cell r="AR140">
            <v>133008</v>
          </cell>
          <cell r="AS140">
            <v>133008</v>
          </cell>
          <cell r="AT140">
            <v>126050</v>
          </cell>
          <cell r="AU140">
            <v>0</v>
          </cell>
          <cell r="AV140">
            <v>0</v>
          </cell>
          <cell r="AW140">
            <v>0</v>
          </cell>
          <cell r="AY140">
            <v>-6958</v>
          </cell>
          <cell r="AZ140">
            <v>-5.2312642848550421</v>
          </cell>
          <cell r="BB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L141">
            <v>0</v>
          </cell>
          <cell r="M141" t="str">
            <v>--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>
            <v>0</v>
          </cell>
          <cell r="Z141" t="str">
            <v>--</v>
          </cell>
          <cell r="AA141" t="e">
            <v>#VALUE!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L141">
            <v>0</v>
          </cell>
          <cell r="AM141" t="str">
            <v>--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 t="str">
            <v>--</v>
          </cell>
          <cell r="BB141">
            <v>-132</v>
          </cell>
        </row>
        <row r="142">
          <cell r="A142">
            <v>133</v>
          </cell>
          <cell r="B142" t="str">
            <v>HOLBROOK</v>
          </cell>
          <cell r="C142">
            <v>20</v>
          </cell>
          <cell r="D142">
            <v>23.796642477987664</v>
          </cell>
          <cell r="E142">
            <v>23.796642477987664</v>
          </cell>
          <cell r="F142">
            <v>23.718402869185706</v>
          </cell>
          <cell r="G142">
            <v>23</v>
          </cell>
          <cell r="L142">
            <v>-0.71840286918570584</v>
          </cell>
          <cell r="M142">
            <v>-3.0288838297752085</v>
          </cell>
          <cell r="P142">
            <v>244773</v>
          </cell>
          <cell r="Q142">
            <v>301477</v>
          </cell>
          <cell r="R142">
            <v>301477</v>
          </cell>
          <cell r="S142">
            <v>300695</v>
          </cell>
          <cell r="T142">
            <v>294655</v>
          </cell>
          <cell r="Y142">
            <v>-6040</v>
          </cell>
          <cell r="Z142">
            <v>-2.0086798915844972</v>
          </cell>
          <cell r="AA142">
            <v>1.0202039381907113</v>
          </cell>
          <cell r="AC142">
            <v>58433.24548032038</v>
          </cell>
          <cell r="AD142">
            <v>92685.5</v>
          </cell>
          <cell r="AE142">
            <v>74414</v>
          </cell>
          <cell r="AF142">
            <v>73632</v>
          </cell>
          <cell r="AG142">
            <v>73632</v>
          </cell>
          <cell r="AL142">
            <v>0</v>
          </cell>
          <cell r="AM142">
            <v>0</v>
          </cell>
          <cell r="AP142">
            <v>186339.75451967961</v>
          </cell>
          <cell r="AQ142">
            <v>208791.5</v>
          </cell>
          <cell r="AR142">
            <v>227063</v>
          </cell>
          <cell r="AS142">
            <v>227063</v>
          </cell>
          <cell r="AT142">
            <v>221023</v>
          </cell>
          <cell r="AU142">
            <v>0</v>
          </cell>
          <cell r="AV142">
            <v>0</v>
          </cell>
          <cell r="AW142">
            <v>0</v>
          </cell>
          <cell r="AY142">
            <v>-6040</v>
          </cell>
          <cell r="AZ142">
            <v>-2.6600546984757556</v>
          </cell>
          <cell r="BB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L143">
            <v>0</v>
          </cell>
          <cell r="M143" t="str">
            <v>--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>
            <v>0</v>
          </cell>
          <cell r="Z143" t="str">
            <v>--</v>
          </cell>
          <cell r="AA143" t="e">
            <v>#VALUE!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L143">
            <v>0</v>
          </cell>
          <cell r="AM143" t="str">
            <v>--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AZ143" t="str">
            <v>--</v>
          </cell>
          <cell r="BB143">
            <v>-134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L144">
            <v>0</v>
          </cell>
          <cell r="M144" t="str">
            <v>--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Y144">
            <v>0</v>
          </cell>
          <cell r="Z144" t="str">
            <v>--</v>
          </cell>
          <cell r="AA144" t="e">
            <v>#VALUE!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L144">
            <v>0</v>
          </cell>
          <cell r="AM144" t="str">
            <v>--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Y144">
            <v>0</v>
          </cell>
          <cell r="AZ144" t="str">
            <v>--</v>
          </cell>
          <cell r="BB144">
            <v>-135</v>
          </cell>
        </row>
        <row r="145">
          <cell r="A145">
            <v>136</v>
          </cell>
          <cell r="B145" t="str">
            <v>HOLLISTON</v>
          </cell>
          <cell r="C145">
            <v>11</v>
          </cell>
          <cell r="D145">
            <v>10.819160013884071</v>
          </cell>
          <cell r="E145">
            <v>10.819160013884071</v>
          </cell>
          <cell r="F145">
            <v>10.819160013884071</v>
          </cell>
          <cell r="G145">
            <v>7</v>
          </cell>
          <cell r="L145">
            <v>-3.8191600138840709</v>
          </cell>
          <cell r="M145">
            <v>-35.299967917869765</v>
          </cell>
          <cell r="P145">
            <v>127226</v>
          </cell>
          <cell r="Q145">
            <v>139218</v>
          </cell>
          <cell r="R145">
            <v>139218</v>
          </cell>
          <cell r="S145">
            <v>139369</v>
          </cell>
          <cell r="T145">
            <v>90851</v>
          </cell>
          <cell r="Y145">
            <v>-48518</v>
          </cell>
          <cell r="Z145">
            <v>-34.812619736096259</v>
          </cell>
          <cell r="AA145">
            <v>0.48734818177350547</v>
          </cell>
          <cell r="AC145">
            <v>19984.346669437284</v>
          </cell>
          <cell r="AD145">
            <v>24351</v>
          </cell>
          <cell r="AE145">
            <v>21656</v>
          </cell>
          <cell r="AF145">
            <v>21807</v>
          </cell>
          <cell r="AG145">
            <v>21807</v>
          </cell>
          <cell r="AL145">
            <v>0</v>
          </cell>
          <cell r="AM145">
            <v>0</v>
          </cell>
          <cell r="AP145">
            <v>107241.65333056272</v>
          </cell>
          <cell r="AQ145">
            <v>114867</v>
          </cell>
          <cell r="AR145">
            <v>117562</v>
          </cell>
          <cell r="AS145">
            <v>117562</v>
          </cell>
          <cell r="AT145">
            <v>69044</v>
          </cell>
          <cell r="AU145">
            <v>0</v>
          </cell>
          <cell r="AV145">
            <v>0</v>
          </cell>
          <cell r="AW145">
            <v>0</v>
          </cell>
          <cell r="AY145">
            <v>-48518</v>
          </cell>
          <cell r="AZ145">
            <v>-41.270138309998131</v>
          </cell>
          <cell r="BB145">
            <v>-136</v>
          </cell>
        </row>
        <row r="146">
          <cell r="A146">
            <v>137</v>
          </cell>
          <cell r="B146" t="str">
            <v>HOLYOKE</v>
          </cell>
          <cell r="C146">
            <v>843</v>
          </cell>
          <cell r="D146">
            <v>892.22189763228164</v>
          </cell>
          <cell r="E146">
            <v>892.22189763228164</v>
          </cell>
          <cell r="F146">
            <v>891.89187281838622</v>
          </cell>
          <cell r="G146">
            <v>884</v>
          </cell>
          <cell r="L146">
            <v>-7.8918728183862186</v>
          </cell>
          <cell r="M146">
            <v>-0.88484636522674354</v>
          </cell>
          <cell r="P146">
            <v>10464185</v>
          </cell>
          <cell r="Q146">
            <v>12020079</v>
          </cell>
          <cell r="R146">
            <v>12020079</v>
          </cell>
          <cell r="S146">
            <v>11987742</v>
          </cell>
          <cell r="T146">
            <v>11855562</v>
          </cell>
          <cell r="Y146">
            <v>-132180</v>
          </cell>
          <cell r="Z146">
            <v>-1.1026263327989505</v>
          </cell>
          <cell r="AA146">
            <v>-0.21777996757220697</v>
          </cell>
          <cell r="AC146">
            <v>955392.04985079356</v>
          </cell>
          <cell r="AD146">
            <v>3048142.5</v>
          </cell>
          <cell r="AE146">
            <v>2413635</v>
          </cell>
          <cell r="AF146">
            <v>2596156.5</v>
          </cell>
          <cell r="AG146">
            <v>2596156.5</v>
          </cell>
          <cell r="AL146">
            <v>0</v>
          </cell>
          <cell r="AM146">
            <v>0</v>
          </cell>
          <cell r="AP146">
            <v>9508792.9501492064</v>
          </cell>
          <cell r="AQ146">
            <v>8971936.5</v>
          </cell>
          <cell r="AR146">
            <v>9606444</v>
          </cell>
          <cell r="AS146">
            <v>9391585.5</v>
          </cell>
          <cell r="AT146">
            <v>9259405.5</v>
          </cell>
          <cell r="AU146">
            <v>0</v>
          </cell>
          <cell r="AV146">
            <v>0</v>
          </cell>
          <cell r="AW146">
            <v>0</v>
          </cell>
          <cell r="AY146">
            <v>-132180</v>
          </cell>
          <cell r="AZ146">
            <v>-1.4074300872839896</v>
          </cell>
          <cell r="BB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0.97674418604651159</v>
          </cell>
          <cell r="E147">
            <v>0.97674418604651159</v>
          </cell>
          <cell r="F147">
            <v>0.97674418604651159</v>
          </cell>
          <cell r="G147">
            <v>2</v>
          </cell>
          <cell r="L147">
            <v>1.0232558139534884</v>
          </cell>
          <cell r="M147">
            <v>104.76190476190479</v>
          </cell>
          <cell r="P147">
            <v>13289</v>
          </cell>
          <cell r="Q147">
            <v>13258</v>
          </cell>
          <cell r="R147">
            <v>13258</v>
          </cell>
          <cell r="S147">
            <v>13258</v>
          </cell>
          <cell r="T147">
            <v>25974</v>
          </cell>
          <cell r="Y147">
            <v>12716</v>
          </cell>
          <cell r="Z147">
            <v>95.911902247699501</v>
          </cell>
          <cell r="AA147">
            <v>-8.8500025142052863</v>
          </cell>
          <cell r="AC147">
            <v>1668.5239730029516</v>
          </cell>
          <cell r="AD147">
            <v>1083</v>
          </cell>
          <cell r="AE147">
            <v>875</v>
          </cell>
          <cell r="AF147">
            <v>875</v>
          </cell>
          <cell r="AG147">
            <v>875</v>
          </cell>
          <cell r="AL147">
            <v>0</v>
          </cell>
          <cell r="AM147">
            <v>0</v>
          </cell>
          <cell r="AP147">
            <v>11620.476026997048</v>
          </cell>
          <cell r="AQ147">
            <v>12175</v>
          </cell>
          <cell r="AR147">
            <v>12383</v>
          </cell>
          <cell r="AS147">
            <v>12383</v>
          </cell>
          <cell r="AT147">
            <v>25099</v>
          </cell>
          <cell r="AU147">
            <v>0</v>
          </cell>
          <cell r="AV147">
            <v>0</v>
          </cell>
          <cell r="AW147">
            <v>0</v>
          </cell>
          <cell r="AY147">
            <v>12716</v>
          </cell>
          <cell r="AZ147">
            <v>102.68917063716385</v>
          </cell>
          <cell r="BB147">
            <v>-138</v>
          </cell>
        </row>
        <row r="148">
          <cell r="A148">
            <v>139</v>
          </cell>
          <cell r="B148" t="str">
            <v>HOPKINTON</v>
          </cell>
          <cell r="C148">
            <v>22</v>
          </cell>
          <cell r="D148">
            <v>21.563346060395695</v>
          </cell>
          <cell r="E148">
            <v>21.563346060395695</v>
          </cell>
          <cell r="F148">
            <v>21.563346060395695</v>
          </cell>
          <cell r="G148">
            <v>13</v>
          </cell>
          <cell r="L148">
            <v>-8.5633460603956948</v>
          </cell>
          <cell r="M148">
            <v>-39.712510462945069</v>
          </cell>
          <cell r="P148">
            <v>270289</v>
          </cell>
          <cell r="Q148">
            <v>277236</v>
          </cell>
          <cell r="R148">
            <v>277236</v>
          </cell>
          <cell r="S148">
            <v>276944</v>
          </cell>
          <cell r="T148">
            <v>168773</v>
          </cell>
          <cell r="Y148">
            <v>-108171</v>
          </cell>
          <cell r="Z148">
            <v>-39.058798890750481</v>
          </cell>
          <cell r="AA148">
            <v>0.65371157219458809</v>
          </cell>
          <cell r="AC148">
            <v>19256</v>
          </cell>
          <cell r="AD148">
            <v>42945.5</v>
          </cell>
          <cell r="AE148">
            <v>26203</v>
          </cell>
          <cell r="AF148">
            <v>25911</v>
          </cell>
          <cell r="AG148">
            <v>25911</v>
          </cell>
          <cell r="AL148">
            <v>0</v>
          </cell>
          <cell r="AM148">
            <v>0</v>
          </cell>
          <cell r="AP148">
            <v>251033</v>
          </cell>
          <cell r="AQ148">
            <v>234290.5</v>
          </cell>
          <cell r="AR148">
            <v>251033</v>
          </cell>
          <cell r="AS148">
            <v>251033</v>
          </cell>
          <cell r="AT148">
            <v>142862</v>
          </cell>
          <cell r="AU148">
            <v>0</v>
          </cell>
          <cell r="AV148">
            <v>0</v>
          </cell>
          <cell r="AW148">
            <v>0</v>
          </cell>
          <cell r="AY148">
            <v>-108171</v>
          </cell>
          <cell r="AZ148">
            <v>-43.090350671027309</v>
          </cell>
          <cell r="BB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L149">
            <v>0</v>
          </cell>
          <cell r="M149" t="str">
            <v>--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Y149">
            <v>0</v>
          </cell>
          <cell r="Z149" t="str">
            <v>--</v>
          </cell>
          <cell r="AA149" t="e">
            <v>#VALUE!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L149">
            <v>0</v>
          </cell>
          <cell r="AM149" t="str">
            <v>--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Y149">
            <v>0</v>
          </cell>
          <cell r="AZ149" t="str">
            <v>--</v>
          </cell>
          <cell r="BB149">
            <v>-140</v>
          </cell>
        </row>
        <row r="150">
          <cell r="A150">
            <v>141</v>
          </cell>
          <cell r="B150" t="str">
            <v>HUDSON</v>
          </cell>
          <cell r="C150">
            <v>84</v>
          </cell>
          <cell r="D150">
            <v>82.046511627906952</v>
          </cell>
          <cell r="E150">
            <v>82.046511627906952</v>
          </cell>
          <cell r="F150">
            <v>82.046511627906952</v>
          </cell>
          <cell r="G150">
            <v>106</v>
          </cell>
          <cell r="L150">
            <v>23.953488372093048</v>
          </cell>
          <cell r="M150">
            <v>29.195011337868525</v>
          </cell>
          <cell r="P150">
            <v>1220772</v>
          </cell>
          <cell r="Q150">
            <v>1238825</v>
          </cell>
          <cell r="R150">
            <v>1238825</v>
          </cell>
          <cell r="S150">
            <v>1238083</v>
          </cell>
          <cell r="T150">
            <v>1600454</v>
          </cell>
          <cell r="Y150">
            <v>362371</v>
          </cell>
          <cell r="Z150">
            <v>29.268716233079694</v>
          </cell>
          <cell r="AA150">
            <v>7.370489521116852E-2</v>
          </cell>
          <cell r="AC150">
            <v>283155.04353934515</v>
          </cell>
          <cell r="AD150">
            <v>274955.25</v>
          </cell>
          <cell r="AE150">
            <v>91301</v>
          </cell>
          <cell r="AF150">
            <v>90559</v>
          </cell>
          <cell r="AG150">
            <v>90559</v>
          </cell>
          <cell r="AL150">
            <v>0</v>
          </cell>
          <cell r="AM150">
            <v>0</v>
          </cell>
          <cell r="AP150">
            <v>937616.95646065485</v>
          </cell>
          <cell r="AQ150">
            <v>963869.75</v>
          </cell>
          <cell r="AR150">
            <v>1147524</v>
          </cell>
          <cell r="AS150">
            <v>1147524</v>
          </cell>
          <cell r="AT150">
            <v>1509895</v>
          </cell>
          <cell r="AU150">
            <v>0</v>
          </cell>
          <cell r="AV150">
            <v>0</v>
          </cell>
          <cell r="AW150">
            <v>0</v>
          </cell>
          <cell r="AY150">
            <v>362371</v>
          </cell>
          <cell r="AZ150">
            <v>31.578511647686682</v>
          </cell>
          <cell r="BB150">
            <v>-141</v>
          </cell>
        </row>
        <row r="151">
          <cell r="A151">
            <v>142</v>
          </cell>
          <cell r="B151" t="str">
            <v>HULL</v>
          </cell>
          <cell r="C151">
            <v>26</v>
          </cell>
          <cell r="D151">
            <v>32.314907872696821</v>
          </cell>
          <cell r="E151">
            <v>32.314907872696821</v>
          </cell>
          <cell r="F151">
            <v>32.314907872696821</v>
          </cell>
          <cell r="G151">
            <v>35</v>
          </cell>
          <cell r="L151">
            <v>2.6850921273031787</v>
          </cell>
          <cell r="M151">
            <v>8.3091436865021748</v>
          </cell>
          <cell r="P151">
            <v>415038</v>
          </cell>
          <cell r="Q151">
            <v>543283</v>
          </cell>
          <cell r="R151">
            <v>543283</v>
          </cell>
          <cell r="S151">
            <v>543088</v>
          </cell>
          <cell r="T151">
            <v>588210</v>
          </cell>
          <cell r="Y151">
            <v>45122</v>
          </cell>
          <cell r="Z151">
            <v>8.3084141060012264</v>
          </cell>
          <cell r="AA151">
            <v>-7.2958050094840132E-4</v>
          </cell>
          <cell r="AC151">
            <v>64127.930786492943</v>
          </cell>
          <cell r="AD151">
            <v>177268</v>
          </cell>
          <cell r="AE151">
            <v>151463</v>
          </cell>
          <cell r="AF151">
            <v>151268</v>
          </cell>
          <cell r="AG151">
            <v>151268</v>
          </cell>
          <cell r="AL151">
            <v>0</v>
          </cell>
          <cell r="AM151">
            <v>0</v>
          </cell>
          <cell r="AP151">
            <v>350910.06921350706</v>
          </cell>
          <cell r="AQ151">
            <v>366015</v>
          </cell>
          <cell r="AR151">
            <v>391820</v>
          </cell>
          <cell r="AS151">
            <v>391820</v>
          </cell>
          <cell r="AT151">
            <v>436942</v>
          </cell>
          <cell r="AU151">
            <v>0</v>
          </cell>
          <cell r="AV151">
            <v>0</v>
          </cell>
          <cell r="AW151">
            <v>0</v>
          </cell>
          <cell r="AY151">
            <v>45122</v>
          </cell>
          <cell r="AZ151">
            <v>11.516002245929258</v>
          </cell>
          <cell r="BB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L152">
            <v>0</v>
          </cell>
          <cell r="M152" t="str">
            <v>--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Y152">
            <v>0</v>
          </cell>
          <cell r="Z152" t="str">
            <v>--</v>
          </cell>
          <cell r="AA152" t="e">
            <v>#VALUE!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L152">
            <v>0</v>
          </cell>
          <cell r="AM152" t="str">
            <v>--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 t="str">
            <v>--</v>
          </cell>
          <cell r="BB152">
            <v>-143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L153">
            <v>0</v>
          </cell>
          <cell r="M153" t="str">
            <v>--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Y153">
            <v>0</v>
          </cell>
          <cell r="Z153" t="str">
            <v>--</v>
          </cell>
          <cell r="AA153" t="e">
            <v>#VALUE!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L153">
            <v>0</v>
          </cell>
          <cell r="AM153" t="str">
            <v>--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0</v>
          </cell>
          <cell r="AZ153" t="str">
            <v>--</v>
          </cell>
          <cell r="BB153">
            <v>-144</v>
          </cell>
        </row>
        <row r="154">
          <cell r="A154">
            <v>145</v>
          </cell>
          <cell r="B154" t="str">
            <v>KINGSTON</v>
          </cell>
          <cell r="C154">
            <v>12</v>
          </cell>
          <cell r="D154">
            <v>13.262307310456135</v>
          </cell>
          <cell r="E154">
            <v>13.262307310456135</v>
          </cell>
          <cell r="F154">
            <v>13.262307310456135</v>
          </cell>
          <cell r="G154">
            <v>8</v>
          </cell>
          <cell r="L154">
            <v>-5.2623073104561353</v>
          </cell>
          <cell r="M154">
            <v>-39.678671194018257</v>
          </cell>
          <cell r="P154">
            <v>138002</v>
          </cell>
          <cell r="Q154">
            <v>161402</v>
          </cell>
          <cell r="R154">
            <v>161402</v>
          </cell>
          <cell r="S154">
            <v>161351</v>
          </cell>
          <cell r="T154">
            <v>97060</v>
          </cell>
          <cell r="Y154">
            <v>-64291</v>
          </cell>
          <cell r="Z154">
            <v>-39.845430149177872</v>
          </cell>
          <cell r="AA154">
            <v>-0.16675895515961514</v>
          </cell>
          <cell r="AC154">
            <v>34674.904986023881</v>
          </cell>
          <cell r="AD154">
            <v>65937.5</v>
          </cell>
          <cell r="AE154">
            <v>34116</v>
          </cell>
          <cell r="AF154">
            <v>34065</v>
          </cell>
          <cell r="AG154">
            <v>34065</v>
          </cell>
          <cell r="AL154">
            <v>0</v>
          </cell>
          <cell r="AM154">
            <v>0</v>
          </cell>
          <cell r="AP154">
            <v>103327.09501397613</v>
          </cell>
          <cell r="AQ154">
            <v>95464.5</v>
          </cell>
          <cell r="AR154">
            <v>127286</v>
          </cell>
          <cell r="AS154">
            <v>127286</v>
          </cell>
          <cell r="AT154">
            <v>62995</v>
          </cell>
          <cell r="AU154">
            <v>0</v>
          </cell>
          <cell r="AV154">
            <v>0</v>
          </cell>
          <cell r="AW154">
            <v>0</v>
          </cell>
          <cell r="AY154">
            <v>-64291</v>
          </cell>
          <cell r="AZ154">
            <v>-50.509089766352929</v>
          </cell>
          <cell r="BB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L155">
            <v>0</v>
          </cell>
          <cell r="M155" t="str">
            <v>--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Y155">
            <v>0</v>
          </cell>
          <cell r="Z155" t="str">
            <v>--</v>
          </cell>
          <cell r="AA155" t="e">
            <v>#VALUE!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L155">
            <v>0</v>
          </cell>
          <cell r="AM155" t="str">
            <v>--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 t="str">
            <v>--</v>
          </cell>
          <cell r="BB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L156">
            <v>0</v>
          </cell>
          <cell r="M156" t="str">
            <v>--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Y156">
            <v>0</v>
          </cell>
          <cell r="Z156" t="str">
            <v>--</v>
          </cell>
          <cell r="AA156" t="e">
            <v>#VALUE!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L156">
            <v>0</v>
          </cell>
          <cell r="AM156" t="str">
            <v>--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 t="str">
            <v>--</v>
          </cell>
          <cell r="BB156">
            <v>-147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1.0283286118980171</v>
          </cell>
          <cell r="E157">
            <v>1.0283286118980171</v>
          </cell>
          <cell r="F157">
            <v>1.0283286118980171</v>
          </cell>
          <cell r="G157">
            <v>1</v>
          </cell>
          <cell r="L157">
            <v>-2.8328611898017053E-2</v>
          </cell>
          <cell r="M157">
            <v>-2.7548209366391241</v>
          </cell>
          <cell r="P157">
            <v>16394</v>
          </cell>
          <cell r="Q157">
            <v>20809</v>
          </cell>
          <cell r="R157">
            <v>20809</v>
          </cell>
          <cell r="S157">
            <v>20813</v>
          </cell>
          <cell r="T157">
            <v>20240</v>
          </cell>
          <cell r="Y157">
            <v>-573</v>
          </cell>
          <cell r="Z157">
            <v>-2.7530870129246154</v>
          </cell>
          <cell r="AA157">
            <v>1.733923714508645E-3</v>
          </cell>
          <cell r="AC157">
            <v>15733.045799902349</v>
          </cell>
          <cell r="AD157">
            <v>23342.249999999993</v>
          </cell>
          <cell r="AE157">
            <v>5308</v>
          </cell>
          <cell r="AF157">
            <v>5312</v>
          </cell>
          <cell r="AG157">
            <v>5312</v>
          </cell>
          <cell r="AL157">
            <v>0</v>
          </cell>
          <cell r="AM157">
            <v>0</v>
          </cell>
          <cell r="AP157">
            <v>660.95420009765076</v>
          </cell>
          <cell r="AQ157">
            <v>-2533.2499999999927</v>
          </cell>
          <cell r="AR157">
            <v>15501</v>
          </cell>
          <cell r="AS157">
            <v>15501</v>
          </cell>
          <cell r="AT157">
            <v>14928</v>
          </cell>
          <cell r="AU157">
            <v>0</v>
          </cell>
          <cell r="AV157">
            <v>0</v>
          </cell>
          <cell r="AW157">
            <v>0</v>
          </cell>
          <cell r="AY157">
            <v>-573</v>
          </cell>
          <cell r="AZ157">
            <v>-3.696535707373716</v>
          </cell>
          <cell r="BB157">
            <v>-148</v>
          </cell>
        </row>
        <row r="158">
          <cell r="A158">
            <v>149</v>
          </cell>
          <cell r="B158" t="str">
            <v>LAWRENCE</v>
          </cell>
          <cell r="C158">
            <v>1503</v>
          </cell>
          <cell r="D158">
            <v>1598.5383494375831</v>
          </cell>
          <cell r="E158">
            <v>1598.5383494375831</v>
          </cell>
          <cell r="F158">
            <v>1598.3036306111767</v>
          </cell>
          <cell r="G158">
            <v>1607</v>
          </cell>
          <cell r="L158">
            <v>8.6963693888233138</v>
          </cell>
          <cell r="M158">
            <v>0.54409995837261249</v>
          </cell>
          <cell r="P158">
            <v>18895932</v>
          </cell>
          <cell r="Q158">
            <v>20388905</v>
          </cell>
          <cell r="R158">
            <v>20388905</v>
          </cell>
          <cell r="S158">
            <v>20370441</v>
          </cell>
          <cell r="T158">
            <v>20475184</v>
          </cell>
          <cell r="Y158">
            <v>104743</v>
          </cell>
          <cell r="Z158">
            <v>0.51419112625004093</v>
          </cell>
          <cell r="AA158">
            <v>-2.990883212257156E-2</v>
          </cell>
          <cell r="AC158">
            <v>2124309.6603189204</v>
          </cell>
          <cell r="AD158">
            <v>4668292.75</v>
          </cell>
          <cell r="AE158">
            <v>3243448.5</v>
          </cell>
          <cell r="AF158">
            <v>3717970.5</v>
          </cell>
          <cell r="AG158">
            <v>3717970.5</v>
          </cell>
          <cell r="AL158">
            <v>0</v>
          </cell>
          <cell r="AM158">
            <v>0</v>
          </cell>
          <cell r="AP158">
            <v>16771622.33968108</v>
          </cell>
          <cell r="AQ158">
            <v>15720612.25</v>
          </cell>
          <cell r="AR158">
            <v>17145456.5</v>
          </cell>
          <cell r="AS158">
            <v>16652470.5</v>
          </cell>
          <cell r="AT158">
            <v>16757213.5</v>
          </cell>
          <cell r="AU158">
            <v>0</v>
          </cell>
          <cell r="AV158">
            <v>0</v>
          </cell>
          <cell r="AW158">
            <v>0</v>
          </cell>
          <cell r="AY158">
            <v>104743</v>
          </cell>
          <cell r="AZ158">
            <v>0.62899375801326318</v>
          </cell>
          <cell r="BB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1.0283286118980171</v>
          </cell>
          <cell r="E159">
            <v>1.0283286118980171</v>
          </cell>
          <cell r="F159">
            <v>1.0283286118980171</v>
          </cell>
          <cell r="G159">
            <v>1</v>
          </cell>
          <cell r="L159">
            <v>-2.8328611898017053E-2</v>
          </cell>
          <cell r="M159">
            <v>-2.7548209366391241</v>
          </cell>
          <cell r="P159">
            <v>19823</v>
          </cell>
          <cell r="Q159">
            <v>17864</v>
          </cell>
          <cell r="R159">
            <v>17864</v>
          </cell>
          <cell r="S159">
            <v>17843</v>
          </cell>
          <cell r="T159">
            <v>17350</v>
          </cell>
          <cell r="Y159">
            <v>-493</v>
          </cell>
          <cell r="Z159">
            <v>-2.7629882867230893</v>
          </cell>
          <cell r="AA159">
            <v>-8.1673500839651858E-3</v>
          </cell>
          <cell r="AC159">
            <v>893</v>
          </cell>
          <cell r="AD159">
            <v>8260.75</v>
          </cell>
          <cell r="AE159">
            <v>917</v>
          </cell>
          <cell r="AF159">
            <v>917</v>
          </cell>
          <cell r="AG159">
            <v>917</v>
          </cell>
          <cell r="AL159">
            <v>0</v>
          </cell>
          <cell r="AM159">
            <v>0</v>
          </cell>
          <cell r="AP159">
            <v>18930</v>
          </cell>
          <cell r="AQ159">
            <v>9603.25</v>
          </cell>
          <cell r="AR159">
            <v>16947</v>
          </cell>
          <cell r="AS159">
            <v>16926</v>
          </cell>
          <cell r="AT159">
            <v>16433</v>
          </cell>
          <cell r="AU159">
            <v>0</v>
          </cell>
          <cell r="AV159">
            <v>0</v>
          </cell>
          <cell r="AW159">
            <v>0</v>
          </cell>
          <cell r="AY159">
            <v>-493</v>
          </cell>
          <cell r="AZ159">
            <v>-2.9126787191303349</v>
          </cell>
          <cell r="BB159">
            <v>-150</v>
          </cell>
        </row>
        <row r="160">
          <cell r="A160">
            <v>151</v>
          </cell>
          <cell r="B160" t="str">
            <v>LEICESTER</v>
          </cell>
          <cell r="C160">
            <v>11</v>
          </cell>
          <cell r="D160">
            <v>10.965217391304343</v>
          </cell>
          <cell r="E160">
            <v>10.965217391304343</v>
          </cell>
          <cell r="F160">
            <v>10.965217391304343</v>
          </cell>
          <cell r="G160">
            <v>16</v>
          </cell>
          <cell r="L160">
            <v>5.0347826086956573</v>
          </cell>
          <cell r="M160">
            <v>45.915939730372777</v>
          </cell>
          <cell r="P160">
            <v>126171</v>
          </cell>
          <cell r="Q160">
            <v>125077</v>
          </cell>
          <cell r="R160">
            <v>125077</v>
          </cell>
          <cell r="S160">
            <v>124938</v>
          </cell>
          <cell r="T160">
            <v>180158</v>
          </cell>
          <cell r="Y160">
            <v>55220</v>
          </cell>
          <cell r="Z160">
            <v>44.197922169396023</v>
          </cell>
          <cell r="AA160">
            <v>-1.7180175609767545</v>
          </cell>
          <cell r="AC160">
            <v>9792</v>
          </cell>
          <cell r="AD160">
            <v>16459.5</v>
          </cell>
          <cell r="AE160">
            <v>9795</v>
          </cell>
          <cell r="AF160">
            <v>9795</v>
          </cell>
          <cell r="AG160">
            <v>9795</v>
          </cell>
          <cell r="AL160">
            <v>0</v>
          </cell>
          <cell r="AM160">
            <v>0</v>
          </cell>
          <cell r="AP160">
            <v>116379</v>
          </cell>
          <cell r="AQ160">
            <v>108617.5</v>
          </cell>
          <cell r="AR160">
            <v>115282</v>
          </cell>
          <cell r="AS160">
            <v>115143</v>
          </cell>
          <cell r="AT160">
            <v>170363</v>
          </cell>
          <cell r="AU160">
            <v>0</v>
          </cell>
          <cell r="AV160">
            <v>0</v>
          </cell>
          <cell r="AW160">
            <v>0</v>
          </cell>
          <cell r="AY160">
            <v>55220</v>
          </cell>
          <cell r="AZ160">
            <v>47.95775687623216</v>
          </cell>
          <cell r="BB160">
            <v>-151</v>
          </cell>
        </row>
        <row r="161">
          <cell r="A161">
            <v>152</v>
          </cell>
          <cell r="B161" t="str">
            <v>LENOX</v>
          </cell>
          <cell r="C161">
            <v>2</v>
          </cell>
          <cell r="D161">
            <v>2.0566572237960341</v>
          </cell>
          <cell r="E161">
            <v>2.0566572237960341</v>
          </cell>
          <cell r="F161">
            <v>2.0566572237960341</v>
          </cell>
          <cell r="G161">
            <v>0</v>
          </cell>
          <cell r="L161">
            <v>-2.0566572237960341</v>
          </cell>
          <cell r="M161">
            <v>-100</v>
          </cell>
          <cell r="P161">
            <v>37834</v>
          </cell>
          <cell r="Q161">
            <v>48531</v>
          </cell>
          <cell r="R161">
            <v>48531</v>
          </cell>
          <cell r="S161">
            <v>48559</v>
          </cell>
          <cell r="T161">
            <v>0</v>
          </cell>
          <cell r="Y161">
            <v>-48559</v>
          </cell>
          <cell r="Z161">
            <v>-100</v>
          </cell>
          <cell r="AA161">
            <v>0</v>
          </cell>
          <cell r="AC161">
            <v>14579.208955815437</v>
          </cell>
          <cell r="AD161">
            <v>21495</v>
          </cell>
          <cell r="AE161">
            <v>12483</v>
          </cell>
          <cell r="AF161">
            <v>12511</v>
          </cell>
          <cell r="AG161">
            <v>12511</v>
          </cell>
          <cell r="AL161">
            <v>0</v>
          </cell>
          <cell r="AM161">
            <v>0</v>
          </cell>
          <cell r="AP161">
            <v>23254.791044184563</v>
          </cell>
          <cell r="AQ161">
            <v>27036</v>
          </cell>
          <cell r="AR161">
            <v>36048</v>
          </cell>
          <cell r="AS161">
            <v>36048</v>
          </cell>
          <cell r="AT161">
            <v>-12511</v>
          </cell>
          <cell r="AU161">
            <v>0</v>
          </cell>
          <cell r="AV161">
            <v>0</v>
          </cell>
          <cell r="AW161">
            <v>0</v>
          </cell>
          <cell r="AY161">
            <v>-48559</v>
          </cell>
          <cell r="AZ161">
            <v>-134.70650244118954</v>
          </cell>
          <cell r="BB161">
            <v>-152</v>
          </cell>
        </row>
        <row r="162">
          <cell r="A162">
            <v>153</v>
          </cell>
          <cell r="B162" t="str">
            <v>LEOMINSTER</v>
          </cell>
          <cell r="C162">
            <v>80</v>
          </cell>
          <cell r="D162">
            <v>84.921160032766849</v>
          </cell>
          <cell r="E162">
            <v>84.921160032766849</v>
          </cell>
          <cell r="F162">
            <v>84.921160032766849</v>
          </cell>
          <cell r="G162">
            <v>101</v>
          </cell>
          <cell r="L162">
            <v>16.078839967233151</v>
          </cell>
          <cell r="M162">
            <v>18.93384400428484</v>
          </cell>
          <cell r="P162">
            <v>841427</v>
          </cell>
          <cell r="Q162">
            <v>923942</v>
          </cell>
          <cell r="R162">
            <v>923942</v>
          </cell>
          <cell r="S162">
            <v>937209</v>
          </cell>
          <cell r="T162">
            <v>1116705</v>
          </cell>
          <cell r="Y162">
            <v>179496</v>
          </cell>
          <cell r="Z162">
            <v>19.15218483817376</v>
          </cell>
          <cell r="AA162">
            <v>0.21834083388892012</v>
          </cell>
          <cell r="AC162">
            <v>71419</v>
          </cell>
          <cell r="AD162">
            <v>216418.25</v>
          </cell>
          <cell r="AE162">
            <v>153934</v>
          </cell>
          <cell r="AF162">
            <v>167201</v>
          </cell>
          <cell r="AG162">
            <v>167201</v>
          </cell>
          <cell r="AL162">
            <v>0</v>
          </cell>
          <cell r="AM162">
            <v>0</v>
          </cell>
          <cell r="AP162">
            <v>770008</v>
          </cell>
          <cell r="AQ162">
            <v>707523.75</v>
          </cell>
          <cell r="AR162">
            <v>770008</v>
          </cell>
          <cell r="AS162">
            <v>770008</v>
          </cell>
          <cell r="AT162">
            <v>949504</v>
          </cell>
          <cell r="AU162">
            <v>0</v>
          </cell>
          <cell r="AV162">
            <v>0</v>
          </cell>
          <cell r="AW162">
            <v>0</v>
          </cell>
          <cell r="AY162">
            <v>179496</v>
          </cell>
          <cell r="AZ162">
            <v>23.310926639723228</v>
          </cell>
          <cell r="BB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1.1389521640091116</v>
          </cell>
          <cell r="E163">
            <v>1.1389521640091116</v>
          </cell>
          <cell r="F163">
            <v>1.1389521640091116</v>
          </cell>
          <cell r="G163">
            <v>5</v>
          </cell>
          <cell r="L163">
            <v>3.8610478359908882</v>
          </cell>
          <cell r="M163">
            <v>338.99999999999994</v>
          </cell>
          <cell r="P163">
            <v>19966</v>
          </cell>
          <cell r="Q163">
            <v>22687</v>
          </cell>
          <cell r="R163">
            <v>22687</v>
          </cell>
          <cell r="S163">
            <v>22659</v>
          </cell>
          <cell r="T163">
            <v>99475</v>
          </cell>
          <cell r="Y163">
            <v>76816</v>
          </cell>
          <cell r="Z163">
            <v>339.00878238227631</v>
          </cell>
          <cell r="AA163">
            <v>8.782382276365297E-3</v>
          </cell>
          <cell r="AC163">
            <v>1227.1188300216709</v>
          </cell>
          <cell r="AD163">
            <v>7952.9999999999982</v>
          </cell>
          <cell r="AE163">
            <v>3614</v>
          </cell>
          <cell r="AF163">
            <v>3586</v>
          </cell>
          <cell r="AG163">
            <v>3586</v>
          </cell>
          <cell r="AL163">
            <v>0</v>
          </cell>
          <cell r="AM163">
            <v>0</v>
          </cell>
          <cell r="AP163">
            <v>18738.881169978329</v>
          </cell>
          <cell r="AQ163">
            <v>14734.000000000002</v>
          </cell>
          <cell r="AR163">
            <v>19073</v>
          </cell>
          <cell r="AS163">
            <v>19073</v>
          </cell>
          <cell r="AT163">
            <v>95889</v>
          </cell>
          <cell r="AU163">
            <v>0</v>
          </cell>
          <cell r="AV163">
            <v>0</v>
          </cell>
          <cell r="AW163">
            <v>0</v>
          </cell>
          <cell r="AY163">
            <v>76816</v>
          </cell>
          <cell r="AZ163">
            <v>402.74733917055522</v>
          </cell>
          <cell r="BB163">
            <v>-154</v>
          </cell>
        </row>
        <row r="164">
          <cell r="A164">
            <v>155</v>
          </cell>
          <cell r="B164" t="str">
            <v>LEXINGTON</v>
          </cell>
          <cell r="C164">
            <v>2</v>
          </cell>
          <cell r="D164">
            <v>2.2241700443929742</v>
          </cell>
          <cell r="E164">
            <v>2.2241700443929742</v>
          </cell>
          <cell r="F164">
            <v>2.2241700443929742</v>
          </cell>
          <cell r="G164">
            <v>2</v>
          </cell>
          <cell r="L164">
            <v>-0.22417004439297417</v>
          </cell>
          <cell r="M164">
            <v>-10.078817712615818</v>
          </cell>
          <cell r="P164">
            <v>33087</v>
          </cell>
          <cell r="Q164">
            <v>45482</v>
          </cell>
          <cell r="R164">
            <v>45482</v>
          </cell>
          <cell r="S164">
            <v>45488</v>
          </cell>
          <cell r="T164">
            <v>39793</v>
          </cell>
          <cell r="Y164">
            <v>-5695</v>
          </cell>
          <cell r="Z164">
            <v>-12.519785437917697</v>
          </cell>
          <cell r="AA164">
            <v>-2.4409677253018796</v>
          </cell>
          <cell r="AC164">
            <v>4329.7069666692823</v>
          </cell>
          <cell r="AD164">
            <v>22541.25</v>
          </cell>
          <cell r="AE164">
            <v>14181</v>
          </cell>
          <cell r="AF164">
            <v>14187</v>
          </cell>
          <cell r="AG164">
            <v>14187</v>
          </cell>
          <cell r="AL164">
            <v>0</v>
          </cell>
          <cell r="AM164">
            <v>0</v>
          </cell>
          <cell r="AP164">
            <v>28757.293033330716</v>
          </cell>
          <cell r="AQ164">
            <v>22940.75</v>
          </cell>
          <cell r="AR164">
            <v>31301</v>
          </cell>
          <cell r="AS164">
            <v>31301</v>
          </cell>
          <cell r="AT164">
            <v>25606</v>
          </cell>
          <cell r="AU164">
            <v>0</v>
          </cell>
          <cell r="AV164">
            <v>0</v>
          </cell>
          <cell r="AW164">
            <v>0</v>
          </cell>
          <cell r="AY164">
            <v>-5695</v>
          </cell>
          <cell r="AZ164">
            <v>-18.194306891153634</v>
          </cell>
          <cell r="BB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L165">
            <v>0</v>
          </cell>
          <cell r="M165" t="str">
            <v>--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Y165">
            <v>0</v>
          </cell>
          <cell r="Z165" t="str">
            <v>--</v>
          </cell>
          <cell r="AA165" t="e">
            <v>#VALUE!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L165">
            <v>0</v>
          </cell>
          <cell r="AM165" t="str">
            <v>--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 t="str">
            <v>--</v>
          </cell>
          <cell r="BB165">
            <v>-156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L166">
            <v>0</v>
          </cell>
          <cell r="M166" t="str">
            <v>--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Y166">
            <v>0</v>
          </cell>
          <cell r="Z166" t="str">
            <v>--</v>
          </cell>
          <cell r="AA166" t="e">
            <v>#VALUE!</v>
          </cell>
          <cell r="AC166">
            <v>0</v>
          </cell>
          <cell r="AD166">
            <v>6258</v>
          </cell>
          <cell r="AE166">
            <v>0</v>
          </cell>
          <cell r="AF166">
            <v>0</v>
          </cell>
          <cell r="AG166">
            <v>0</v>
          </cell>
          <cell r="AL166">
            <v>0</v>
          </cell>
          <cell r="AM166" t="str">
            <v>--</v>
          </cell>
          <cell r="AP166">
            <v>0</v>
          </cell>
          <cell r="AQ166">
            <v>-6258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 t="str">
            <v>--</v>
          </cell>
          <cell r="BB166">
            <v>-157</v>
          </cell>
        </row>
        <row r="167">
          <cell r="A167">
            <v>158</v>
          </cell>
          <cell r="B167" t="str">
            <v>LITTLETON</v>
          </cell>
          <cell r="C167">
            <v>65</v>
          </cell>
          <cell r="D167">
            <v>65.282605465514422</v>
          </cell>
          <cell r="E167">
            <v>65.282605465514422</v>
          </cell>
          <cell r="F167">
            <v>65.282605465514422</v>
          </cell>
          <cell r="G167">
            <v>65</v>
          </cell>
          <cell r="L167">
            <v>-0.28260546551442189</v>
          </cell>
          <cell r="M167">
            <v>-0.43289550638984098</v>
          </cell>
          <cell r="P167">
            <v>844757</v>
          </cell>
          <cell r="Q167">
            <v>834460</v>
          </cell>
          <cell r="R167">
            <v>834460</v>
          </cell>
          <cell r="S167">
            <v>834460</v>
          </cell>
          <cell r="T167">
            <v>830098</v>
          </cell>
          <cell r="Y167">
            <v>-4362</v>
          </cell>
          <cell r="Z167">
            <v>-0.52273326462622949</v>
          </cell>
          <cell r="AA167">
            <v>-8.983775823638851E-2</v>
          </cell>
          <cell r="AC167">
            <v>86374.565531443106</v>
          </cell>
          <cell r="AD167">
            <v>110177.75</v>
          </cell>
          <cell r="AE167">
            <v>58295</v>
          </cell>
          <cell r="AF167">
            <v>58295</v>
          </cell>
          <cell r="AG167">
            <v>58295</v>
          </cell>
          <cell r="AL167">
            <v>0</v>
          </cell>
          <cell r="AM167">
            <v>0</v>
          </cell>
          <cell r="AP167">
            <v>758382.43446855689</v>
          </cell>
          <cell r="AQ167">
            <v>724282.25</v>
          </cell>
          <cell r="AR167">
            <v>776165</v>
          </cell>
          <cell r="AS167">
            <v>776165</v>
          </cell>
          <cell r="AT167">
            <v>771803</v>
          </cell>
          <cell r="AU167">
            <v>0</v>
          </cell>
          <cell r="AV167">
            <v>0</v>
          </cell>
          <cell r="AW167">
            <v>0</v>
          </cell>
          <cell r="AY167">
            <v>-4362</v>
          </cell>
          <cell r="AZ167">
            <v>-0.56199390593495435</v>
          </cell>
          <cell r="BB167">
            <v>-158</v>
          </cell>
        </row>
        <row r="168">
          <cell r="A168">
            <v>159</v>
          </cell>
          <cell r="B168" t="str">
            <v>LONGMEADOW</v>
          </cell>
          <cell r="C168">
            <v>8</v>
          </cell>
          <cell r="D168">
            <v>8.4571944531864123</v>
          </cell>
          <cell r="E168">
            <v>8.4571944531864123</v>
          </cell>
          <cell r="F168">
            <v>8.3877155449978282</v>
          </cell>
          <cell r="G168">
            <v>11</v>
          </cell>
          <cell r="L168">
            <v>2.6122844550021718</v>
          </cell>
          <cell r="M168">
            <v>31.14417079344156</v>
          </cell>
          <cell r="P168">
            <v>115562</v>
          </cell>
          <cell r="Q168">
            <v>123797</v>
          </cell>
          <cell r="R168">
            <v>123797</v>
          </cell>
          <cell r="S168">
            <v>122734</v>
          </cell>
          <cell r="T168">
            <v>158807</v>
          </cell>
          <cell r="Y168">
            <v>36073</v>
          </cell>
          <cell r="Z168">
            <v>29.391203741424544</v>
          </cell>
          <cell r="AA168">
            <v>-1.7529670520170164</v>
          </cell>
          <cell r="AC168">
            <v>21744.469119573441</v>
          </cell>
          <cell r="AD168">
            <v>30354.999999999996</v>
          </cell>
          <cell r="AE168">
            <v>15351</v>
          </cell>
          <cell r="AF168">
            <v>14288</v>
          </cell>
          <cell r="AG168">
            <v>14288</v>
          </cell>
          <cell r="AL168">
            <v>0</v>
          </cell>
          <cell r="AM168">
            <v>0</v>
          </cell>
          <cell r="AP168">
            <v>93817.530880426551</v>
          </cell>
          <cell r="AQ168">
            <v>93442</v>
          </cell>
          <cell r="AR168">
            <v>108446</v>
          </cell>
          <cell r="AS168">
            <v>108446</v>
          </cell>
          <cell r="AT168">
            <v>144519</v>
          </cell>
          <cell r="AU168">
            <v>0</v>
          </cell>
          <cell r="AV168">
            <v>0</v>
          </cell>
          <cell r="AW168">
            <v>0</v>
          </cell>
          <cell r="AY168">
            <v>36073</v>
          </cell>
          <cell r="AZ168">
            <v>33.263559744020064</v>
          </cell>
          <cell r="BB168">
            <v>-159</v>
          </cell>
        </row>
        <row r="169">
          <cell r="A169">
            <v>160</v>
          </cell>
          <cell r="B169" t="str">
            <v>LOWELL</v>
          </cell>
          <cell r="C169">
            <v>1494</v>
          </cell>
          <cell r="D169">
            <v>1641.9963371742767</v>
          </cell>
          <cell r="E169">
            <v>1641.9963371742767</v>
          </cell>
          <cell r="F169">
            <v>1641.9963371742767</v>
          </cell>
          <cell r="G169">
            <v>1653</v>
          </cell>
          <cell r="L169">
            <v>11.003662825723268</v>
          </cell>
          <cell r="M169">
            <v>0.67013930400474653</v>
          </cell>
          <cell r="P169">
            <v>18461591</v>
          </cell>
          <cell r="Q169">
            <v>20276198</v>
          </cell>
          <cell r="R169">
            <v>20276198</v>
          </cell>
          <cell r="S169">
            <v>20242396</v>
          </cell>
          <cell r="T169">
            <v>20356791</v>
          </cell>
          <cell r="Y169">
            <v>114395</v>
          </cell>
          <cell r="Z169">
            <v>0.56512578846892314</v>
          </cell>
          <cell r="AA169">
            <v>-0.10501351553582339</v>
          </cell>
          <cell r="AC169">
            <v>3768394.7564678076</v>
          </cell>
          <cell r="AD169">
            <v>5196025.25</v>
          </cell>
          <cell r="AE169">
            <v>4411577</v>
          </cell>
          <cell r="AF169">
            <v>4377775</v>
          </cell>
          <cell r="AG169">
            <v>4377775</v>
          </cell>
          <cell r="AL169">
            <v>0</v>
          </cell>
          <cell r="AM169">
            <v>0</v>
          </cell>
          <cell r="AP169">
            <v>14693196.243532192</v>
          </cell>
          <cell r="AQ169">
            <v>15080172.75</v>
          </cell>
          <cell r="AR169">
            <v>15864621</v>
          </cell>
          <cell r="AS169">
            <v>15864621</v>
          </cell>
          <cell r="AT169">
            <v>15979016</v>
          </cell>
          <cell r="AU169">
            <v>0</v>
          </cell>
          <cell r="AV169">
            <v>0</v>
          </cell>
          <cell r="AW169">
            <v>0</v>
          </cell>
          <cell r="AY169">
            <v>114395</v>
          </cell>
          <cell r="AZ169">
            <v>0.72106985726290151</v>
          </cell>
          <cell r="BB169">
            <v>-160</v>
          </cell>
        </row>
        <row r="170">
          <cell r="A170">
            <v>161</v>
          </cell>
          <cell r="B170" t="str">
            <v>LUDLOW</v>
          </cell>
          <cell r="C170">
            <v>29</v>
          </cell>
          <cell r="D170">
            <v>31.041906655719977</v>
          </cell>
          <cell r="E170">
            <v>31.041906655719977</v>
          </cell>
          <cell r="F170">
            <v>30.989797474578538</v>
          </cell>
          <cell r="G170">
            <v>34</v>
          </cell>
          <cell r="L170">
            <v>3.0102025254214624</v>
          </cell>
          <cell r="M170">
            <v>9.7135275823947644</v>
          </cell>
          <cell r="P170">
            <v>478182</v>
          </cell>
          <cell r="Q170">
            <v>538336</v>
          </cell>
          <cell r="R170">
            <v>538336</v>
          </cell>
          <cell r="S170">
            <v>537496</v>
          </cell>
          <cell r="T170">
            <v>591162</v>
          </cell>
          <cell r="Y170">
            <v>53666</v>
          </cell>
          <cell r="Z170">
            <v>9.9844463958801644</v>
          </cell>
          <cell r="AA170">
            <v>0.27091881348539992</v>
          </cell>
          <cell r="AC170">
            <v>179122.3998234671</v>
          </cell>
          <cell r="AD170">
            <v>179398.25</v>
          </cell>
          <cell r="AE170">
            <v>85980</v>
          </cell>
          <cell r="AF170">
            <v>85140</v>
          </cell>
          <cell r="AG170">
            <v>85140</v>
          </cell>
          <cell r="AL170">
            <v>0</v>
          </cell>
          <cell r="AM170">
            <v>0</v>
          </cell>
          <cell r="AP170">
            <v>299059.60017653287</v>
          </cell>
          <cell r="AQ170">
            <v>358937.75</v>
          </cell>
          <cell r="AR170">
            <v>452356</v>
          </cell>
          <cell r="AS170">
            <v>452356</v>
          </cell>
          <cell r="AT170">
            <v>506022</v>
          </cell>
          <cell r="AU170">
            <v>0</v>
          </cell>
          <cell r="AV170">
            <v>0</v>
          </cell>
          <cell r="AW170">
            <v>0</v>
          </cell>
          <cell r="AY170">
            <v>53666</v>
          </cell>
          <cell r="AZ170">
            <v>11.863664901095605</v>
          </cell>
          <cell r="BB170">
            <v>-161</v>
          </cell>
        </row>
        <row r="171">
          <cell r="A171">
            <v>162</v>
          </cell>
          <cell r="B171" t="str">
            <v>LUNENBURG</v>
          </cell>
          <cell r="C171">
            <v>40</v>
          </cell>
          <cell r="D171">
            <v>42.207561156412162</v>
          </cell>
          <cell r="E171">
            <v>42.207561156412162</v>
          </cell>
          <cell r="F171">
            <v>42.207561156412162</v>
          </cell>
          <cell r="G171">
            <v>38</v>
          </cell>
          <cell r="L171">
            <v>-4.2075611564121616</v>
          </cell>
          <cell r="M171">
            <v>-9.9687379254627899</v>
          </cell>
          <cell r="P171">
            <v>508180</v>
          </cell>
          <cell r="Q171">
            <v>539168</v>
          </cell>
          <cell r="R171">
            <v>539168</v>
          </cell>
          <cell r="S171">
            <v>538535</v>
          </cell>
          <cell r="T171">
            <v>477603</v>
          </cell>
          <cell r="Y171">
            <v>-60932</v>
          </cell>
          <cell r="Z171">
            <v>-11.314399249816631</v>
          </cell>
          <cell r="AA171">
            <v>-1.3456613243538413</v>
          </cell>
          <cell r="AC171">
            <v>35720</v>
          </cell>
          <cell r="AD171">
            <v>127290</v>
          </cell>
          <cell r="AE171">
            <v>66708</v>
          </cell>
          <cell r="AF171">
            <v>66075</v>
          </cell>
          <cell r="AG171">
            <v>66075</v>
          </cell>
          <cell r="AL171">
            <v>0</v>
          </cell>
          <cell r="AM171">
            <v>0</v>
          </cell>
          <cell r="AP171">
            <v>472460</v>
          </cell>
          <cell r="AQ171">
            <v>411878</v>
          </cell>
          <cell r="AR171">
            <v>472460</v>
          </cell>
          <cell r="AS171">
            <v>472460</v>
          </cell>
          <cell r="AT171">
            <v>411528</v>
          </cell>
          <cell r="AU171">
            <v>0</v>
          </cell>
          <cell r="AV171">
            <v>0</v>
          </cell>
          <cell r="AW171">
            <v>0</v>
          </cell>
          <cell r="AY171">
            <v>-60932</v>
          </cell>
          <cell r="AZ171">
            <v>-12.896753164289043</v>
          </cell>
          <cell r="BB171">
            <v>-162</v>
          </cell>
        </row>
        <row r="172">
          <cell r="A172">
            <v>163</v>
          </cell>
          <cell r="B172" t="str">
            <v>LYNN</v>
          </cell>
          <cell r="C172">
            <v>1211</v>
          </cell>
          <cell r="D172">
            <v>1421.8400615459716</v>
          </cell>
          <cell r="E172">
            <v>1421.8400615459716</v>
          </cell>
          <cell r="F172">
            <v>1421.7279120132619</v>
          </cell>
          <cell r="G172">
            <v>1388</v>
          </cell>
          <cell r="L172">
            <v>-33.727912013261857</v>
          </cell>
          <cell r="M172">
            <v>-2.3723183408209891</v>
          </cell>
          <cell r="P172">
            <v>14858880</v>
          </cell>
          <cell r="Q172">
            <v>17397394</v>
          </cell>
          <cell r="R172">
            <v>17397394</v>
          </cell>
          <cell r="S172">
            <v>17395858</v>
          </cell>
          <cell r="T172">
            <v>16983205</v>
          </cell>
          <cell r="Y172">
            <v>-412653</v>
          </cell>
          <cell r="Z172">
            <v>-2.3721336423877415</v>
          </cell>
          <cell r="AA172">
            <v>1.8469843324764312E-4</v>
          </cell>
          <cell r="AC172">
            <v>3495366.7392104534</v>
          </cell>
          <cell r="AD172">
            <v>5821389.5</v>
          </cell>
          <cell r="AE172">
            <v>3602880</v>
          </cell>
          <cell r="AF172">
            <v>3601344</v>
          </cell>
          <cell r="AG172">
            <v>3601344</v>
          </cell>
          <cell r="AL172">
            <v>0</v>
          </cell>
          <cell r="AM172">
            <v>0</v>
          </cell>
          <cell r="AP172">
            <v>11363513.260789547</v>
          </cell>
          <cell r="AQ172">
            <v>11576004.5</v>
          </cell>
          <cell r="AR172">
            <v>13794514</v>
          </cell>
          <cell r="AS172">
            <v>13794514</v>
          </cell>
          <cell r="AT172">
            <v>13381861</v>
          </cell>
          <cell r="AU172">
            <v>0</v>
          </cell>
          <cell r="AV172">
            <v>0</v>
          </cell>
          <cell r="AW172">
            <v>0</v>
          </cell>
          <cell r="AY172">
            <v>-412653</v>
          </cell>
          <cell r="AZ172">
            <v>-2.9914283315816692</v>
          </cell>
          <cell r="BB172">
            <v>-163</v>
          </cell>
        </row>
        <row r="173">
          <cell r="A173">
            <v>164</v>
          </cell>
          <cell r="B173" t="str">
            <v>LYNNFIELD</v>
          </cell>
          <cell r="C173">
            <v>2</v>
          </cell>
          <cell r="D173">
            <v>2.3297974927675988</v>
          </cell>
          <cell r="E173">
            <v>2.3297974927675988</v>
          </cell>
          <cell r="F173">
            <v>2.3297974927675988</v>
          </cell>
          <cell r="G173">
            <v>3</v>
          </cell>
          <cell r="L173">
            <v>0.67020250723240116</v>
          </cell>
          <cell r="M173">
            <v>28.766556291390732</v>
          </cell>
          <cell r="P173">
            <v>38952</v>
          </cell>
          <cell r="Q173">
            <v>42570</v>
          </cell>
          <cell r="R173">
            <v>42570</v>
          </cell>
          <cell r="S173">
            <v>42530</v>
          </cell>
          <cell r="T173">
            <v>51062</v>
          </cell>
          <cell r="Y173">
            <v>8532</v>
          </cell>
          <cell r="Z173">
            <v>20.061133317658133</v>
          </cell>
          <cell r="AA173">
            <v>-8.705422973732599</v>
          </cell>
          <cell r="AC173">
            <v>1752</v>
          </cell>
          <cell r="AD173">
            <v>10740.25</v>
          </cell>
          <cell r="AE173">
            <v>5370</v>
          </cell>
          <cell r="AF173">
            <v>5330</v>
          </cell>
          <cell r="AG173">
            <v>5330</v>
          </cell>
          <cell r="AL173">
            <v>0</v>
          </cell>
          <cell r="AM173">
            <v>0</v>
          </cell>
          <cell r="AP173">
            <v>37200</v>
          </cell>
          <cell r="AQ173">
            <v>31829.75</v>
          </cell>
          <cell r="AR173">
            <v>37200</v>
          </cell>
          <cell r="AS173">
            <v>37200</v>
          </cell>
          <cell r="AT173">
            <v>45732</v>
          </cell>
          <cell r="AU173">
            <v>0</v>
          </cell>
          <cell r="AV173">
            <v>0</v>
          </cell>
          <cell r="AW173">
            <v>0</v>
          </cell>
          <cell r="AY173">
            <v>8532</v>
          </cell>
          <cell r="AZ173">
            <v>22.935483870967733</v>
          </cell>
          <cell r="BB173">
            <v>-164</v>
          </cell>
        </row>
        <row r="174">
          <cell r="A174">
            <v>165</v>
          </cell>
          <cell r="B174" t="str">
            <v>MALDEN</v>
          </cell>
          <cell r="C174">
            <v>859</v>
          </cell>
          <cell r="D174">
            <v>902.72193705588143</v>
          </cell>
          <cell r="E174">
            <v>902.72193705588143</v>
          </cell>
          <cell r="F174">
            <v>901.07890527104041</v>
          </cell>
          <cell r="G174">
            <v>845</v>
          </cell>
          <cell r="L174">
            <v>-56.078905271040412</v>
          </cell>
          <cell r="M174">
            <v>-6.2235288100737529</v>
          </cell>
          <cell r="P174">
            <v>9804330</v>
          </cell>
          <cell r="Q174">
            <v>10341555</v>
          </cell>
          <cell r="R174">
            <v>10341555</v>
          </cell>
          <cell r="S174">
            <v>10320895</v>
          </cell>
          <cell r="T174">
            <v>9680357</v>
          </cell>
          <cell r="Y174">
            <v>-640538</v>
          </cell>
          <cell r="Z174">
            <v>-6.2062253322022976</v>
          </cell>
          <cell r="AA174">
            <v>1.7303477871455364E-2</v>
          </cell>
          <cell r="AC174">
            <v>1389851.552276643</v>
          </cell>
          <cell r="AD174">
            <v>1965392</v>
          </cell>
          <cell r="AE174">
            <v>1628475</v>
          </cell>
          <cell r="AF174">
            <v>1648438.25</v>
          </cell>
          <cell r="AG174">
            <v>1648438.25</v>
          </cell>
          <cell r="AL174">
            <v>0</v>
          </cell>
          <cell r="AM174">
            <v>0</v>
          </cell>
          <cell r="AP174">
            <v>8414478.447723357</v>
          </cell>
          <cell r="AQ174">
            <v>8376163</v>
          </cell>
          <cell r="AR174">
            <v>8713080</v>
          </cell>
          <cell r="AS174">
            <v>8672456.75</v>
          </cell>
          <cell r="AT174">
            <v>8031918.75</v>
          </cell>
          <cell r="AU174">
            <v>0</v>
          </cell>
          <cell r="AV174">
            <v>0</v>
          </cell>
          <cell r="AW174">
            <v>0</v>
          </cell>
          <cell r="AY174">
            <v>-640538</v>
          </cell>
          <cell r="AZ174">
            <v>-7.3858886641319899</v>
          </cell>
          <cell r="BB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L175">
            <v>0</v>
          </cell>
          <cell r="M175" t="str">
            <v>--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Y175">
            <v>0</v>
          </cell>
          <cell r="Z175" t="str">
            <v>--</v>
          </cell>
          <cell r="AA175" t="e">
            <v>#VALUE!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L175">
            <v>0</v>
          </cell>
          <cell r="AM175" t="str">
            <v>--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AZ175" t="str">
            <v>--</v>
          </cell>
          <cell r="BB175">
            <v>-166</v>
          </cell>
        </row>
        <row r="176">
          <cell r="A176">
            <v>167</v>
          </cell>
          <cell r="B176" t="str">
            <v>MANSFIELD</v>
          </cell>
          <cell r="C176">
            <v>114</v>
          </cell>
          <cell r="D176">
            <v>118.0607614385507</v>
          </cell>
          <cell r="E176">
            <v>118.0607614385507</v>
          </cell>
          <cell r="F176">
            <v>118.0607614385507</v>
          </cell>
          <cell r="G176">
            <v>131</v>
          </cell>
          <cell r="L176">
            <v>12.939238561449301</v>
          </cell>
          <cell r="M176">
            <v>10.959812899550059</v>
          </cell>
          <cell r="P176">
            <v>1394641</v>
          </cell>
          <cell r="Q176">
            <v>1481240</v>
          </cell>
          <cell r="R176">
            <v>1481240</v>
          </cell>
          <cell r="S176">
            <v>1475930</v>
          </cell>
          <cell r="T176">
            <v>1637868</v>
          </cell>
          <cell r="Y176">
            <v>161938</v>
          </cell>
          <cell r="Z176">
            <v>10.971929563055149</v>
          </cell>
          <cell r="AA176">
            <v>1.2116663505089775E-2</v>
          </cell>
          <cell r="AC176">
            <v>101802</v>
          </cell>
          <cell r="AD176">
            <v>282000.5</v>
          </cell>
          <cell r="AE176">
            <v>188401</v>
          </cell>
          <cell r="AF176">
            <v>183091</v>
          </cell>
          <cell r="AG176">
            <v>183091</v>
          </cell>
          <cell r="AL176">
            <v>0</v>
          </cell>
          <cell r="AM176">
            <v>0</v>
          </cell>
          <cell r="AP176">
            <v>1292839</v>
          </cell>
          <cell r="AQ176">
            <v>1199239.5</v>
          </cell>
          <cell r="AR176">
            <v>1292839</v>
          </cell>
          <cell r="AS176">
            <v>1292839</v>
          </cell>
          <cell r="AT176">
            <v>1454777</v>
          </cell>
          <cell r="AU176">
            <v>0</v>
          </cell>
          <cell r="AV176">
            <v>0</v>
          </cell>
          <cell r="AW176">
            <v>0</v>
          </cell>
          <cell r="AY176">
            <v>161938</v>
          </cell>
          <cell r="AZ176">
            <v>12.525766936176886</v>
          </cell>
          <cell r="BB176">
            <v>-167</v>
          </cell>
        </row>
        <row r="177">
          <cell r="A177">
            <v>168</v>
          </cell>
          <cell r="B177" t="str">
            <v>MARBLEHEAD</v>
          </cell>
          <cell r="C177">
            <v>189</v>
          </cell>
          <cell r="D177">
            <v>188.75804863700918</v>
          </cell>
          <cell r="E177">
            <v>188.75804863700918</v>
          </cell>
          <cell r="F177">
            <v>188.75804863700918</v>
          </cell>
          <cell r="G177">
            <v>201</v>
          </cell>
          <cell r="L177">
            <v>12.241951362990818</v>
          </cell>
          <cell r="M177">
            <v>6.4855254922308925</v>
          </cell>
          <cell r="P177">
            <v>2324893</v>
          </cell>
          <cell r="Q177">
            <v>2356747</v>
          </cell>
          <cell r="R177">
            <v>2356747</v>
          </cell>
          <cell r="S177">
            <v>2355601</v>
          </cell>
          <cell r="T177">
            <v>2505201</v>
          </cell>
          <cell r="Y177">
            <v>149600</v>
          </cell>
          <cell r="Z177">
            <v>6.350820873314289</v>
          </cell>
          <cell r="AA177">
            <v>-0.13470461891660346</v>
          </cell>
          <cell r="AC177">
            <v>288924.33829096612</v>
          </cell>
          <cell r="AD177">
            <v>355868.25</v>
          </cell>
          <cell r="AE177">
            <v>199857</v>
          </cell>
          <cell r="AF177">
            <v>198711</v>
          </cell>
          <cell r="AG177">
            <v>198711</v>
          </cell>
          <cell r="AL177">
            <v>0</v>
          </cell>
          <cell r="AM177">
            <v>0</v>
          </cell>
          <cell r="AP177">
            <v>2035968.6617090339</v>
          </cell>
          <cell r="AQ177">
            <v>2000878.75</v>
          </cell>
          <cell r="AR177">
            <v>2156890</v>
          </cell>
          <cell r="AS177">
            <v>2156890</v>
          </cell>
          <cell r="AT177">
            <v>2306490</v>
          </cell>
          <cell r="AU177">
            <v>0</v>
          </cell>
          <cell r="AV177">
            <v>0</v>
          </cell>
          <cell r="AW177">
            <v>0</v>
          </cell>
          <cell r="AY177">
            <v>149600</v>
          </cell>
          <cell r="AZ177">
            <v>6.9359123552893198</v>
          </cell>
          <cell r="BB177">
            <v>-168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L178">
            <v>0</v>
          </cell>
          <cell r="M178" t="str">
            <v>--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Y178">
            <v>0</v>
          </cell>
          <cell r="Z178" t="str">
            <v>--</v>
          </cell>
          <cell r="AA178" t="e">
            <v>#VALUE!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L178">
            <v>0</v>
          </cell>
          <cell r="AM178" t="str">
            <v>--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Y178">
            <v>0</v>
          </cell>
          <cell r="AZ178" t="str">
            <v>--</v>
          </cell>
          <cell r="BB178">
            <v>-169</v>
          </cell>
        </row>
        <row r="179">
          <cell r="A179">
            <v>170</v>
          </cell>
          <cell r="B179" t="str">
            <v>MARLBOROUGH</v>
          </cell>
          <cell r="C179">
            <v>485</v>
          </cell>
          <cell r="D179">
            <v>473.77698699522318</v>
          </cell>
          <cell r="E179">
            <v>473.77698699522318</v>
          </cell>
          <cell r="F179">
            <v>473.77698699522318</v>
          </cell>
          <cell r="G179">
            <v>539</v>
          </cell>
          <cell r="L179">
            <v>65.223013004776817</v>
          </cell>
          <cell r="M179">
            <v>13.766606398177462</v>
          </cell>
          <cell r="P179">
            <v>5894915</v>
          </cell>
          <cell r="Q179">
            <v>6072465</v>
          </cell>
          <cell r="R179">
            <v>6072465</v>
          </cell>
          <cell r="S179">
            <v>6398941</v>
          </cell>
          <cell r="T179">
            <v>7280358</v>
          </cell>
          <cell r="Y179">
            <v>881417</v>
          </cell>
          <cell r="Z179">
            <v>13.77441986103638</v>
          </cell>
          <cell r="AA179">
            <v>7.81346285891793E-3</v>
          </cell>
          <cell r="AC179">
            <v>1143333.2828056333</v>
          </cell>
          <cell r="AD179">
            <v>1340446.75</v>
          </cell>
          <cell r="AE179">
            <v>600525</v>
          </cell>
          <cell r="AF179">
            <v>927001</v>
          </cell>
          <cell r="AG179">
            <v>927001</v>
          </cell>
          <cell r="AL179">
            <v>0</v>
          </cell>
          <cell r="AM179">
            <v>0</v>
          </cell>
          <cell r="AP179">
            <v>4751581.7171943672</v>
          </cell>
          <cell r="AQ179">
            <v>4732018.25</v>
          </cell>
          <cell r="AR179">
            <v>5471940</v>
          </cell>
          <cell r="AS179">
            <v>5471940</v>
          </cell>
          <cell r="AT179">
            <v>6353357</v>
          </cell>
          <cell r="AU179">
            <v>0</v>
          </cell>
          <cell r="AV179">
            <v>0</v>
          </cell>
          <cell r="AW179">
            <v>0</v>
          </cell>
          <cell r="AY179">
            <v>881417</v>
          </cell>
          <cell r="AZ179">
            <v>16.107943435052285</v>
          </cell>
          <cell r="BB179">
            <v>-170</v>
          </cell>
        </row>
        <row r="180">
          <cell r="A180">
            <v>171</v>
          </cell>
          <cell r="B180" t="str">
            <v>MARSHFIELD</v>
          </cell>
          <cell r="C180">
            <v>23</v>
          </cell>
          <cell r="D180">
            <v>27.594905324297144</v>
          </cell>
          <cell r="E180">
            <v>27.594905324297144</v>
          </cell>
          <cell r="F180">
            <v>27.594905324297144</v>
          </cell>
          <cell r="G180">
            <v>23</v>
          </cell>
          <cell r="L180">
            <v>-4.5949053242971445</v>
          </cell>
          <cell r="M180">
            <v>-16.65128135174777</v>
          </cell>
          <cell r="P180">
            <v>265423</v>
          </cell>
          <cell r="Q180">
            <v>327316</v>
          </cell>
          <cell r="R180">
            <v>327316</v>
          </cell>
          <cell r="S180">
            <v>327316</v>
          </cell>
          <cell r="T180">
            <v>288229</v>
          </cell>
          <cell r="Y180">
            <v>-39087</v>
          </cell>
          <cell r="Z180">
            <v>-11.941671045717284</v>
          </cell>
          <cell r="AA180">
            <v>4.7096103060304859</v>
          </cell>
          <cell r="AC180">
            <v>20539</v>
          </cell>
          <cell r="AD180">
            <v>106476.5</v>
          </cell>
          <cell r="AE180">
            <v>82432</v>
          </cell>
          <cell r="AF180">
            <v>82432</v>
          </cell>
          <cell r="AG180">
            <v>82432</v>
          </cell>
          <cell r="AL180">
            <v>0</v>
          </cell>
          <cell r="AM180">
            <v>0</v>
          </cell>
          <cell r="AP180">
            <v>244884</v>
          </cell>
          <cell r="AQ180">
            <v>220839.5</v>
          </cell>
          <cell r="AR180">
            <v>244884</v>
          </cell>
          <cell r="AS180">
            <v>244884</v>
          </cell>
          <cell r="AT180">
            <v>205797</v>
          </cell>
          <cell r="AU180">
            <v>0</v>
          </cell>
          <cell r="AV180">
            <v>0</v>
          </cell>
          <cell r="AW180">
            <v>0</v>
          </cell>
          <cell r="AY180">
            <v>-39087</v>
          </cell>
          <cell r="AZ180">
            <v>-15.961434801783703</v>
          </cell>
          <cell r="BB180">
            <v>-171</v>
          </cell>
        </row>
        <row r="181">
          <cell r="A181">
            <v>172</v>
          </cell>
          <cell r="B181" t="str">
            <v>MASHPEE</v>
          </cell>
          <cell r="C181">
            <v>44</v>
          </cell>
          <cell r="D181">
            <v>43.900650648187344</v>
          </cell>
          <cell r="E181">
            <v>43.900650648187344</v>
          </cell>
          <cell r="F181">
            <v>43.900650648187344</v>
          </cell>
          <cell r="G181">
            <v>52</v>
          </cell>
          <cell r="L181">
            <v>8.0993493518126556</v>
          </cell>
          <cell r="M181">
            <v>18.449269503360032</v>
          </cell>
          <cell r="P181">
            <v>697641</v>
          </cell>
          <cell r="Q181">
            <v>738469</v>
          </cell>
          <cell r="R181">
            <v>738469</v>
          </cell>
          <cell r="S181">
            <v>738334</v>
          </cell>
          <cell r="T181">
            <v>875078</v>
          </cell>
          <cell r="Y181">
            <v>136744</v>
          </cell>
          <cell r="Z181">
            <v>18.52061533127285</v>
          </cell>
          <cell r="AA181">
            <v>7.1345827912818294E-2</v>
          </cell>
          <cell r="AC181">
            <v>135478.05556330326</v>
          </cell>
          <cell r="AD181">
            <v>190861.25</v>
          </cell>
          <cell r="AE181">
            <v>79874</v>
          </cell>
          <cell r="AF181">
            <v>79739</v>
          </cell>
          <cell r="AG181">
            <v>79739</v>
          </cell>
          <cell r="AL181">
            <v>0</v>
          </cell>
          <cell r="AM181">
            <v>0</v>
          </cell>
          <cell r="AP181">
            <v>562162.94443669671</v>
          </cell>
          <cell r="AQ181">
            <v>547607.75</v>
          </cell>
          <cell r="AR181">
            <v>658595</v>
          </cell>
          <cell r="AS181">
            <v>658595</v>
          </cell>
          <cell r="AT181">
            <v>795339</v>
          </cell>
          <cell r="AU181">
            <v>0</v>
          </cell>
          <cell r="AV181">
            <v>0</v>
          </cell>
          <cell r="AW181">
            <v>0</v>
          </cell>
          <cell r="AY181">
            <v>136744</v>
          </cell>
          <cell r="AZ181">
            <v>20.762987875705097</v>
          </cell>
          <cell r="BB181">
            <v>-172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L182">
            <v>0</v>
          </cell>
          <cell r="M182" t="str">
            <v>--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Y182">
            <v>0</v>
          </cell>
          <cell r="Z182" t="str">
            <v>--</v>
          </cell>
          <cell r="AA182" t="e">
            <v>#VALUE!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L182">
            <v>0</v>
          </cell>
          <cell r="AM182" t="str">
            <v>--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0</v>
          </cell>
          <cell r="AZ182" t="str">
            <v>--</v>
          </cell>
          <cell r="BB182">
            <v>-173</v>
          </cell>
        </row>
        <row r="183">
          <cell r="A183">
            <v>174</v>
          </cell>
          <cell r="B183" t="str">
            <v>MAYNARD</v>
          </cell>
          <cell r="C183">
            <v>29</v>
          </cell>
          <cell r="D183">
            <v>28.488484313873879</v>
          </cell>
          <cell r="E183">
            <v>28.488484313873879</v>
          </cell>
          <cell r="F183">
            <v>28.488484313873879</v>
          </cell>
          <cell r="G183">
            <v>31</v>
          </cell>
          <cell r="L183">
            <v>2.5115156861261205</v>
          </cell>
          <cell r="M183">
            <v>8.8158978851079706</v>
          </cell>
          <cell r="P183">
            <v>382488</v>
          </cell>
          <cell r="Q183">
            <v>374263</v>
          </cell>
          <cell r="R183">
            <v>374263</v>
          </cell>
          <cell r="S183">
            <v>373944</v>
          </cell>
          <cell r="T183">
            <v>403365</v>
          </cell>
          <cell r="Y183">
            <v>29421</v>
          </cell>
          <cell r="Z183">
            <v>7.8677555997689552</v>
          </cell>
          <cell r="AA183">
            <v>-0.94814228533901534</v>
          </cell>
          <cell r="AC183">
            <v>198657.34788324172</v>
          </cell>
          <cell r="AD183">
            <v>93976.5</v>
          </cell>
          <cell r="AE183">
            <v>25436</v>
          </cell>
          <cell r="AF183">
            <v>25436</v>
          </cell>
          <cell r="AG183">
            <v>25436</v>
          </cell>
          <cell r="AL183">
            <v>0</v>
          </cell>
          <cell r="AM183">
            <v>0</v>
          </cell>
          <cell r="AP183">
            <v>183830.65211675828</v>
          </cell>
          <cell r="AQ183">
            <v>280286.5</v>
          </cell>
          <cell r="AR183">
            <v>348827</v>
          </cell>
          <cell r="AS183">
            <v>348508</v>
          </cell>
          <cell r="AT183">
            <v>377929</v>
          </cell>
          <cell r="AU183">
            <v>0</v>
          </cell>
          <cell r="AV183">
            <v>0</v>
          </cell>
          <cell r="AW183">
            <v>0</v>
          </cell>
          <cell r="AY183">
            <v>29421</v>
          </cell>
          <cell r="AZ183">
            <v>8.4419869845168591</v>
          </cell>
          <cell r="BB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0.9850746268656716</v>
          </cell>
          <cell r="E184">
            <v>0.9850746268656716</v>
          </cell>
          <cell r="F184">
            <v>0.9850746268656716</v>
          </cell>
          <cell r="G184">
            <v>1</v>
          </cell>
          <cell r="L184">
            <v>1.4925373134328401E-2</v>
          </cell>
          <cell r="M184">
            <v>1.5151515151515138</v>
          </cell>
          <cell r="P184">
            <v>12430</v>
          </cell>
          <cell r="Q184">
            <v>12348</v>
          </cell>
          <cell r="R184">
            <v>12348</v>
          </cell>
          <cell r="S184">
            <v>12348</v>
          </cell>
          <cell r="T184">
            <v>14077</v>
          </cell>
          <cell r="Y184">
            <v>1729</v>
          </cell>
          <cell r="Z184">
            <v>14.002267573696138</v>
          </cell>
          <cell r="AA184">
            <v>12.487116058544624</v>
          </cell>
          <cell r="AC184">
            <v>1420.9087076282062</v>
          </cell>
          <cell r="AD184">
            <v>3834.25</v>
          </cell>
          <cell r="AE184">
            <v>879</v>
          </cell>
          <cell r="AF184">
            <v>879</v>
          </cell>
          <cell r="AG184">
            <v>879</v>
          </cell>
          <cell r="AL184">
            <v>0</v>
          </cell>
          <cell r="AM184">
            <v>0</v>
          </cell>
          <cell r="AP184">
            <v>11009.091292371793</v>
          </cell>
          <cell r="AQ184">
            <v>8513.75</v>
          </cell>
          <cell r="AR184">
            <v>11469</v>
          </cell>
          <cell r="AS184">
            <v>11469</v>
          </cell>
          <cell r="AT184">
            <v>13198</v>
          </cell>
          <cell r="AU184">
            <v>0</v>
          </cell>
          <cell r="AV184">
            <v>0</v>
          </cell>
          <cell r="AW184">
            <v>0</v>
          </cell>
          <cell r="AY184">
            <v>1729</v>
          </cell>
          <cell r="AZ184">
            <v>15.075420699276322</v>
          </cell>
          <cell r="BB184">
            <v>-175</v>
          </cell>
        </row>
        <row r="185">
          <cell r="A185">
            <v>176</v>
          </cell>
          <cell r="B185" t="str">
            <v>MEDFORD</v>
          </cell>
          <cell r="C185">
            <v>344</v>
          </cell>
          <cell r="D185">
            <v>359.26111614093435</v>
          </cell>
          <cell r="E185">
            <v>359.26111614093435</v>
          </cell>
          <cell r="F185">
            <v>357.46160513848935</v>
          </cell>
          <cell r="G185">
            <v>315</v>
          </cell>
          <cell r="L185">
            <v>-42.461605138489347</v>
          </cell>
          <cell r="M185">
            <v>-11.878647812270271</v>
          </cell>
          <cell r="P185">
            <v>4850131</v>
          </cell>
          <cell r="Q185">
            <v>5250850</v>
          </cell>
          <cell r="R185">
            <v>5250850</v>
          </cell>
          <cell r="S185">
            <v>5221662</v>
          </cell>
          <cell r="T185">
            <v>4568480</v>
          </cell>
          <cell r="Y185">
            <v>-653182</v>
          </cell>
          <cell r="Z185">
            <v>-12.509082357303091</v>
          </cell>
          <cell r="AA185">
            <v>-0.63043454503281993</v>
          </cell>
          <cell r="AC185">
            <v>851495.15720801416</v>
          </cell>
          <cell r="AD185">
            <v>983961</v>
          </cell>
          <cell r="AE185">
            <v>705433</v>
          </cell>
          <cell r="AF185">
            <v>676245</v>
          </cell>
          <cell r="AG185">
            <v>676245</v>
          </cell>
          <cell r="AL185">
            <v>0</v>
          </cell>
          <cell r="AM185">
            <v>0</v>
          </cell>
          <cell r="AP185">
            <v>3998635.8427919857</v>
          </cell>
          <cell r="AQ185">
            <v>4266889</v>
          </cell>
          <cell r="AR185">
            <v>4545417</v>
          </cell>
          <cell r="AS185">
            <v>4545417</v>
          </cell>
          <cell r="AT185">
            <v>3892235</v>
          </cell>
          <cell r="AU185">
            <v>0</v>
          </cell>
          <cell r="AV185">
            <v>0</v>
          </cell>
          <cell r="AW185">
            <v>0</v>
          </cell>
          <cell r="AY185">
            <v>-653182</v>
          </cell>
          <cell r="AZ185">
            <v>-14.370122697213484</v>
          </cell>
          <cell r="BB185">
            <v>-176</v>
          </cell>
        </row>
        <row r="186">
          <cell r="A186">
            <v>177</v>
          </cell>
          <cell r="B186" t="str">
            <v>MEDWAY</v>
          </cell>
          <cell r="C186">
            <v>14</v>
          </cell>
          <cell r="D186">
            <v>14.018214346701205</v>
          </cell>
          <cell r="E186">
            <v>14.018214346701205</v>
          </cell>
          <cell r="F186">
            <v>14.018214346701205</v>
          </cell>
          <cell r="G186">
            <v>11</v>
          </cell>
          <cell r="L186">
            <v>-3.018214346701205</v>
          </cell>
          <cell r="M186">
            <v>-21.530661980578557</v>
          </cell>
          <cell r="P186">
            <v>173029</v>
          </cell>
          <cell r="Q186">
            <v>183299</v>
          </cell>
          <cell r="R186">
            <v>183299</v>
          </cell>
          <cell r="S186">
            <v>183152</v>
          </cell>
          <cell r="T186">
            <v>143701</v>
          </cell>
          <cell r="Y186">
            <v>-39451</v>
          </cell>
          <cell r="Z186">
            <v>-21.540032322879355</v>
          </cell>
          <cell r="AA186">
            <v>-9.3703423007980291E-3</v>
          </cell>
          <cell r="AC186">
            <v>12397</v>
          </cell>
          <cell r="AD186">
            <v>46157.75</v>
          </cell>
          <cell r="AE186">
            <v>22667</v>
          </cell>
          <cell r="AF186">
            <v>22520</v>
          </cell>
          <cell r="AG186">
            <v>22520</v>
          </cell>
          <cell r="AL186">
            <v>0</v>
          </cell>
          <cell r="AM186">
            <v>0</v>
          </cell>
          <cell r="AP186">
            <v>160632</v>
          </cell>
          <cell r="AQ186">
            <v>137141.25</v>
          </cell>
          <cell r="AR186">
            <v>160632</v>
          </cell>
          <cell r="AS186">
            <v>160632</v>
          </cell>
          <cell r="AT186">
            <v>121181</v>
          </cell>
          <cell r="AU186">
            <v>0</v>
          </cell>
          <cell r="AV186">
            <v>0</v>
          </cell>
          <cell r="AW186">
            <v>0</v>
          </cell>
          <cell r="AY186">
            <v>-39451</v>
          </cell>
          <cell r="AZ186">
            <v>-24.559863539020867</v>
          </cell>
          <cell r="BB186">
            <v>-177</v>
          </cell>
        </row>
        <row r="187">
          <cell r="A187">
            <v>178</v>
          </cell>
          <cell r="B187" t="str">
            <v>MELROSE</v>
          </cell>
          <cell r="C187">
            <v>258</v>
          </cell>
          <cell r="D187">
            <v>261.81864136282542</v>
          </cell>
          <cell r="E187">
            <v>261.81864136282542</v>
          </cell>
          <cell r="F187">
            <v>261.81864136282542</v>
          </cell>
          <cell r="G187">
            <v>250</v>
          </cell>
          <cell r="L187">
            <v>-11.818641362825417</v>
          </cell>
          <cell r="M187">
            <v>-4.5140564863169086</v>
          </cell>
          <cell r="P187">
            <v>2761400</v>
          </cell>
          <cell r="Q187">
            <v>2826769</v>
          </cell>
          <cell r="R187">
            <v>2826769</v>
          </cell>
          <cell r="S187">
            <v>2828103</v>
          </cell>
          <cell r="T187">
            <v>2697621</v>
          </cell>
          <cell r="Y187">
            <v>-130482</v>
          </cell>
          <cell r="Z187">
            <v>-4.6137640672917479</v>
          </cell>
          <cell r="AA187">
            <v>-9.9707580974839338E-2</v>
          </cell>
          <cell r="AC187">
            <v>303635.91109449253</v>
          </cell>
          <cell r="AD187">
            <v>399093</v>
          </cell>
          <cell r="AE187">
            <v>295763</v>
          </cell>
          <cell r="AF187">
            <v>297097</v>
          </cell>
          <cell r="AG187">
            <v>297097</v>
          </cell>
          <cell r="AL187">
            <v>0</v>
          </cell>
          <cell r="AM187">
            <v>0</v>
          </cell>
          <cell r="AP187">
            <v>2457764.0889055077</v>
          </cell>
          <cell r="AQ187">
            <v>2427676</v>
          </cell>
          <cell r="AR187">
            <v>2531006</v>
          </cell>
          <cell r="AS187">
            <v>2531006</v>
          </cell>
          <cell r="AT187">
            <v>2400524</v>
          </cell>
          <cell r="AU187">
            <v>0</v>
          </cell>
          <cell r="AV187">
            <v>0</v>
          </cell>
          <cell r="AW187">
            <v>0</v>
          </cell>
          <cell r="AY187">
            <v>-130482</v>
          </cell>
          <cell r="AZ187">
            <v>-5.1553413938963395</v>
          </cell>
          <cell r="BB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L188">
            <v>0</v>
          </cell>
          <cell r="M188" t="str">
            <v>--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Y188">
            <v>0</v>
          </cell>
          <cell r="Z188" t="str">
            <v>--</v>
          </cell>
          <cell r="AA188" t="e">
            <v>#VALUE!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L188">
            <v>0</v>
          </cell>
          <cell r="AM188" t="str">
            <v>--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Y188">
            <v>0</v>
          </cell>
          <cell r="AZ188" t="str">
            <v>--</v>
          </cell>
          <cell r="BB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L189">
            <v>0</v>
          </cell>
          <cell r="M189" t="str">
            <v>--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Y189">
            <v>0</v>
          </cell>
          <cell r="Z189" t="str">
            <v>--</v>
          </cell>
          <cell r="AA189" t="e">
            <v>#VALUE!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L189">
            <v>0</v>
          </cell>
          <cell r="AM189" t="str">
            <v>--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Y189">
            <v>0</v>
          </cell>
          <cell r="AZ189" t="str">
            <v>--</v>
          </cell>
          <cell r="BB189">
            <v>-180</v>
          </cell>
        </row>
        <row r="190">
          <cell r="A190">
            <v>181</v>
          </cell>
          <cell r="B190" t="str">
            <v>METHUEN</v>
          </cell>
          <cell r="C190">
            <v>75</v>
          </cell>
          <cell r="D190">
            <v>78.951641915245986</v>
          </cell>
          <cell r="E190">
            <v>78.951641915245986</v>
          </cell>
          <cell r="F190">
            <v>78.951641915245986</v>
          </cell>
          <cell r="G190">
            <v>76</v>
          </cell>
          <cell r="L190">
            <v>-2.9516419152459861</v>
          </cell>
          <cell r="M190">
            <v>-3.7385440551249705</v>
          </cell>
          <cell r="P190">
            <v>926275</v>
          </cell>
          <cell r="Q190">
            <v>892188</v>
          </cell>
          <cell r="R190">
            <v>892188</v>
          </cell>
          <cell r="S190">
            <v>892423</v>
          </cell>
          <cell r="T190">
            <v>858086</v>
          </cell>
          <cell r="Y190">
            <v>-34337</v>
          </cell>
          <cell r="Z190">
            <v>-3.8476148642515917</v>
          </cell>
          <cell r="AA190">
            <v>-0.10907080912662126</v>
          </cell>
          <cell r="AC190">
            <v>175849.87055984096</v>
          </cell>
          <cell r="AD190">
            <v>210802.5</v>
          </cell>
          <cell r="AE190">
            <v>70504</v>
          </cell>
          <cell r="AF190">
            <v>70504</v>
          </cell>
          <cell r="AG190">
            <v>70504</v>
          </cell>
          <cell r="AL190">
            <v>0</v>
          </cell>
          <cell r="AM190">
            <v>0</v>
          </cell>
          <cell r="AP190">
            <v>750425.12944015907</v>
          </cell>
          <cell r="AQ190">
            <v>681385.5</v>
          </cell>
          <cell r="AR190">
            <v>821684</v>
          </cell>
          <cell r="AS190">
            <v>821919</v>
          </cell>
          <cell r="AT190">
            <v>787582</v>
          </cell>
          <cell r="AU190">
            <v>0</v>
          </cell>
          <cell r="AV190">
            <v>0</v>
          </cell>
          <cell r="AW190">
            <v>0</v>
          </cell>
          <cell r="AY190">
            <v>-34337</v>
          </cell>
          <cell r="AZ190">
            <v>-4.1776622757230371</v>
          </cell>
          <cell r="BB190">
            <v>-181</v>
          </cell>
        </row>
        <row r="191">
          <cell r="A191">
            <v>182</v>
          </cell>
          <cell r="B191" t="str">
            <v>MIDDLEBOROUGH</v>
          </cell>
          <cell r="C191">
            <v>23</v>
          </cell>
          <cell r="D191">
            <v>24.786053882725835</v>
          </cell>
          <cell r="E191">
            <v>24.786053882725835</v>
          </cell>
          <cell r="F191">
            <v>24.786053882725835</v>
          </cell>
          <cell r="G191">
            <v>32</v>
          </cell>
          <cell r="L191">
            <v>7.2139461172741655</v>
          </cell>
          <cell r="M191">
            <v>29.104859335038348</v>
          </cell>
          <cell r="P191">
            <v>284924</v>
          </cell>
          <cell r="Q191">
            <v>307296</v>
          </cell>
          <cell r="R191">
            <v>307296</v>
          </cell>
          <cell r="S191">
            <v>307200</v>
          </cell>
          <cell r="T191">
            <v>396746</v>
          </cell>
          <cell r="Y191">
            <v>89546</v>
          </cell>
          <cell r="Z191">
            <v>29.149088541666668</v>
          </cell>
          <cell r="AA191">
            <v>4.4229206628319417E-2</v>
          </cell>
          <cell r="AC191">
            <v>122130.27153747743</v>
          </cell>
          <cell r="AD191">
            <v>87414.5</v>
          </cell>
          <cell r="AE191">
            <v>42911</v>
          </cell>
          <cell r="AF191">
            <v>42815</v>
          </cell>
          <cell r="AG191">
            <v>42815</v>
          </cell>
          <cell r="AL191">
            <v>0</v>
          </cell>
          <cell r="AM191">
            <v>0</v>
          </cell>
          <cell r="AP191">
            <v>162793.72846252256</v>
          </cell>
          <cell r="AQ191">
            <v>219881.5</v>
          </cell>
          <cell r="AR191">
            <v>264385</v>
          </cell>
          <cell r="AS191">
            <v>264385</v>
          </cell>
          <cell r="AT191">
            <v>353931</v>
          </cell>
          <cell r="AU191">
            <v>0</v>
          </cell>
          <cell r="AV191">
            <v>0</v>
          </cell>
          <cell r="AW191">
            <v>0</v>
          </cell>
          <cell r="AY191">
            <v>89546</v>
          </cell>
          <cell r="AZ191">
            <v>33.869546305577103</v>
          </cell>
          <cell r="BB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L192">
            <v>0</v>
          </cell>
          <cell r="M192" t="str">
            <v>--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Y192">
            <v>0</v>
          </cell>
          <cell r="Z192" t="str">
            <v>--</v>
          </cell>
          <cell r="AA192" t="e">
            <v>#VALUE!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L192">
            <v>0</v>
          </cell>
          <cell r="AM192" t="str">
            <v>--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 t="str">
            <v>--</v>
          </cell>
          <cell r="BB192">
            <v>-183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L193">
            <v>0</v>
          </cell>
          <cell r="M193" t="str">
            <v>--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Y193">
            <v>0</v>
          </cell>
          <cell r="Z193" t="str">
            <v>--</v>
          </cell>
          <cell r="AA193" t="e">
            <v>#VALUE!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L193">
            <v>0</v>
          </cell>
          <cell r="AM193" t="str">
            <v>--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 t="str">
            <v>--</v>
          </cell>
          <cell r="BB193">
            <v>-184</v>
          </cell>
        </row>
        <row r="194">
          <cell r="A194">
            <v>185</v>
          </cell>
          <cell r="B194" t="str">
            <v>MILFORD</v>
          </cell>
          <cell r="C194">
            <v>5</v>
          </cell>
          <cell r="D194">
            <v>4.9731611003279586</v>
          </cell>
          <cell r="E194">
            <v>4.9731611003279586</v>
          </cell>
          <cell r="F194">
            <v>4.9731611003279586</v>
          </cell>
          <cell r="G194">
            <v>6</v>
          </cell>
          <cell r="L194">
            <v>1.0268388996720414</v>
          </cell>
          <cell r="M194">
            <v>20.647609819121392</v>
          </cell>
          <cell r="P194">
            <v>51341</v>
          </cell>
          <cell r="Q194">
            <v>51669</v>
          </cell>
          <cell r="R194">
            <v>51669</v>
          </cell>
          <cell r="S194">
            <v>51708</v>
          </cell>
          <cell r="T194">
            <v>66205</v>
          </cell>
          <cell r="Y194">
            <v>14497</v>
          </cell>
          <cell r="Z194">
            <v>28.036280652897027</v>
          </cell>
          <cell r="AA194">
            <v>7.3886708337756346</v>
          </cell>
          <cell r="AC194">
            <v>4426</v>
          </cell>
          <cell r="AD194">
            <v>12234.75</v>
          </cell>
          <cell r="AE194">
            <v>4754</v>
          </cell>
          <cell r="AF194">
            <v>4793</v>
          </cell>
          <cell r="AG194">
            <v>4793</v>
          </cell>
          <cell r="AL194">
            <v>0</v>
          </cell>
          <cell r="AM194">
            <v>0</v>
          </cell>
          <cell r="AP194">
            <v>46915</v>
          </cell>
          <cell r="AQ194">
            <v>39434.25</v>
          </cell>
          <cell r="AR194">
            <v>46915</v>
          </cell>
          <cell r="AS194">
            <v>46915</v>
          </cell>
          <cell r="AT194">
            <v>61412</v>
          </cell>
          <cell r="AU194">
            <v>0</v>
          </cell>
          <cell r="AV194">
            <v>0</v>
          </cell>
          <cell r="AW194">
            <v>0</v>
          </cell>
          <cell r="AY194">
            <v>14497</v>
          </cell>
          <cell r="AZ194">
            <v>30.900564851326862</v>
          </cell>
          <cell r="BB194">
            <v>-185</v>
          </cell>
        </row>
        <row r="195">
          <cell r="A195">
            <v>186</v>
          </cell>
          <cell r="B195" t="str">
            <v>MILLBURY</v>
          </cell>
          <cell r="C195">
            <v>2</v>
          </cell>
          <cell r="D195">
            <v>1.9999999999999996</v>
          </cell>
          <cell r="E195">
            <v>1.9999999999999996</v>
          </cell>
          <cell r="F195">
            <v>1.9999999999999996</v>
          </cell>
          <cell r="G195">
            <v>6</v>
          </cell>
          <cell r="L195">
            <v>4</v>
          </cell>
          <cell r="M195">
            <v>200.00000000000009</v>
          </cell>
          <cell r="P195">
            <v>27600</v>
          </cell>
          <cell r="Q195">
            <v>25207</v>
          </cell>
          <cell r="R195">
            <v>25207</v>
          </cell>
          <cell r="S195">
            <v>25181</v>
          </cell>
          <cell r="T195">
            <v>80427</v>
          </cell>
          <cell r="Y195">
            <v>55246</v>
          </cell>
          <cell r="Z195">
            <v>219.39557602954608</v>
          </cell>
          <cell r="AA195">
            <v>19.395576029545992</v>
          </cell>
          <cell r="AC195">
            <v>1786</v>
          </cell>
          <cell r="AD195">
            <v>10857</v>
          </cell>
          <cell r="AE195">
            <v>1781</v>
          </cell>
          <cell r="AF195">
            <v>1781</v>
          </cell>
          <cell r="AG195">
            <v>1781</v>
          </cell>
          <cell r="AL195">
            <v>0</v>
          </cell>
          <cell r="AM195">
            <v>0</v>
          </cell>
          <cell r="AP195">
            <v>25814</v>
          </cell>
          <cell r="AQ195">
            <v>14350</v>
          </cell>
          <cell r="AR195">
            <v>23426</v>
          </cell>
          <cell r="AS195">
            <v>23400</v>
          </cell>
          <cell r="AT195">
            <v>78646</v>
          </cell>
          <cell r="AU195">
            <v>0</v>
          </cell>
          <cell r="AV195">
            <v>0</v>
          </cell>
          <cell r="AW195">
            <v>0</v>
          </cell>
          <cell r="AY195">
            <v>55246</v>
          </cell>
          <cell r="AZ195">
            <v>236.09401709401706</v>
          </cell>
          <cell r="BB195">
            <v>-186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3</v>
          </cell>
          <cell r="L196">
            <v>3</v>
          </cell>
          <cell r="M196" t="e">
            <v>#DIV/0!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39906</v>
          </cell>
          <cell r="Y196">
            <v>39906</v>
          </cell>
          <cell r="Z196" t="e">
            <v>#DIV/0!</v>
          </cell>
          <cell r="AA196" t="e">
            <v>#DIV/0!</v>
          </cell>
          <cell r="AC196">
            <v>0</v>
          </cell>
          <cell r="AD196">
            <v>5399.25</v>
          </cell>
          <cell r="AE196">
            <v>0</v>
          </cell>
          <cell r="AF196">
            <v>0</v>
          </cell>
          <cell r="AG196">
            <v>0</v>
          </cell>
          <cell r="AL196">
            <v>0</v>
          </cell>
          <cell r="AM196" t="str">
            <v>--</v>
          </cell>
          <cell r="AP196">
            <v>0</v>
          </cell>
          <cell r="AQ196">
            <v>-5399.25</v>
          </cell>
          <cell r="AR196">
            <v>0</v>
          </cell>
          <cell r="AS196">
            <v>0</v>
          </cell>
          <cell r="AT196">
            <v>39906</v>
          </cell>
          <cell r="AU196">
            <v>0</v>
          </cell>
          <cell r="AV196">
            <v>0</v>
          </cell>
          <cell r="AW196">
            <v>0</v>
          </cell>
          <cell r="AY196">
            <v>39906</v>
          </cell>
          <cell r="AZ196" t="e">
            <v>#DIV/0!</v>
          </cell>
          <cell r="BB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L197">
            <v>0</v>
          </cell>
          <cell r="M197" t="str">
            <v>--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Y197">
            <v>0</v>
          </cell>
          <cell r="Z197" t="str">
            <v>--</v>
          </cell>
          <cell r="AA197" t="e">
            <v>#VALUE!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L197">
            <v>0</v>
          </cell>
          <cell r="AM197" t="str">
            <v>--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 t="str">
            <v>--</v>
          </cell>
          <cell r="BB197">
            <v>-188</v>
          </cell>
        </row>
        <row r="198">
          <cell r="A198">
            <v>189</v>
          </cell>
          <cell r="B198" t="str">
            <v>MILTON</v>
          </cell>
          <cell r="C198">
            <v>7</v>
          </cell>
          <cell r="D198">
            <v>7.2269517272952477</v>
          </cell>
          <cell r="E198">
            <v>7.2269517272952477</v>
          </cell>
          <cell r="F198">
            <v>7.1487121184932914</v>
          </cell>
          <cell r="G198">
            <v>5</v>
          </cell>
          <cell r="L198">
            <v>-2.1487121184932914</v>
          </cell>
          <cell r="M198">
            <v>-30.057331766580742</v>
          </cell>
          <cell r="P198">
            <v>103086</v>
          </cell>
          <cell r="Q198">
            <v>98041</v>
          </cell>
          <cell r="R198">
            <v>98041</v>
          </cell>
          <cell r="S198">
            <v>99263</v>
          </cell>
          <cell r="T198">
            <v>72725</v>
          </cell>
          <cell r="Y198">
            <v>-26538</v>
          </cell>
          <cell r="Z198">
            <v>-26.735037224343415</v>
          </cell>
          <cell r="AA198">
            <v>3.3222945422373265</v>
          </cell>
          <cell r="AC198">
            <v>6099</v>
          </cell>
          <cell r="AD198">
            <v>26243.5</v>
          </cell>
          <cell r="AE198">
            <v>6455</v>
          </cell>
          <cell r="AF198">
            <v>6385</v>
          </cell>
          <cell r="AG198">
            <v>6385</v>
          </cell>
          <cell r="AL198">
            <v>0</v>
          </cell>
          <cell r="AM198">
            <v>0</v>
          </cell>
          <cell r="AP198">
            <v>96987</v>
          </cell>
          <cell r="AQ198">
            <v>71797.5</v>
          </cell>
          <cell r="AR198">
            <v>91586</v>
          </cell>
          <cell r="AS198">
            <v>92878</v>
          </cell>
          <cell r="AT198">
            <v>66340</v>
          </cell>
          <cell r="AU198">
            <v>0</v>
          </cell>
          <cell r="AV198">
            <v>0</v>
          </cell>
          <cell r="AW198">
            <v>0</v>
          </cell>
          <cell r="AY198">
            <v>-26538</v>
          </cell>
          <cell r="AZ198">
            <v>-28.572966687482506</v>
          </cell>
          <cell r="BB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L199">
            <v>0</v>
          </cell>
          <cell r="M199" t="str">
            <v>--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Y199">
            <v>0</v>
          </cell>
          <cell r="Z199" t="str">
            <v>--</v>
          </cell>
          <cell r="AA199" t="e">
            <v>#VALUE!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L199">
            <v>0</v>
          </cell>
          <cell r="AM199" t="str">
            <v>--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 t="str">
            <v>--</v>
          </cell>
          <cell r="BB199">
            <v>-190</v>
          </cell>
        </row>
        <row r="200">
          <cell r="A200">
            <v>191</v>
          </cell>
          <cell r="B200" t="str">
            <v>MONSON</v>
          </cell>
          <cell r="C200">
            <v>8</v>
          </cell>
          <cell r="D200">
            <v>8.0794044665012414</v>
          </cell>
          <cell r="E200">
            <v>8.0794044665012414</v>
          </cell>
          <cell r="F200">
            <v>7.9404466501240716</v>
          </cell>
          <cell r="G200">
            <v>4</v>
          </cell>
          <cell r="L200">
            <v>-3.9404466501240716</v>
          </cell>
          <cell r="M200">
            <v>-49.625000000000007</v>
          </cell>
          <cell r="P200">
            <v>93040</v>
          </cell>
          <cell r="Q200">
            <v>103488</v>
          </cell>
          <cell r="R200">
            <v>103488</v>
          </cell>
          <cell r="S200">
            <v>109025</v>
          </cell>
          <cell r="T200">
            <v>54920</v>
          </cell>
          <cell r="Y200">
            <v>-54105</v>
          </cell>
          <cell r="Z200">
            <v>-49.626232515478094</v>
          </cell>
          <cell r="AA200">
            <v>-1.232515478086782E-3</v>
          </cell>
          <cell r="AC200">
            <v>7088</v>
          </cell>
          <cell r="AD200">
            <v>36050.75</v>
          </cell>
          <cell r="AE200">
            <v>17536</v>
          </cell>
          <cell r="AF200">
            <v>23073</v>
          </cell>
          <cell r="AG200">
            <v>23073</v>
          </cell>
          <cell r="AL200">
            <v>0</v>
          </cell>
          <cell r="AM200">
            <v>0</v>
          </cell>
          <cell r="AP200">
            <v>85952</v>
          </cell>
          <cell r="AQ200">
            <v>67437.25</v>
          </cell>
          <cell r="AR200">
            <v>85952</v>
          </cell>
          <cell r="AS200">
            <v>85952</v>
          </cell>
          <cell r="AT200">
            <v>31847</v>
          </cell>
          <cell r="AU200">
            <v>0</v>
          </cell>
          <cell r="AV200">
            <v>0</v>
          </cell>
          <cell r="AW200">
            <v>0</v>
          </cell>
          <cell r="AY200">
            <v>-54105</v>
          </cell>
          <cell r="AZ200">
            <v>-62.947924422933731</v>
          </cell>
          <cell r="BB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L201">
            <v>0</v>
          </cell>
          <cell r="M201" t="str">
            <v>--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Y201">
            <v>0</v>
          </cell>
          <cell r="Z201" t="str">
            <v>--</v>
          </cell>
          <cell r="AA201" t="e">
            <v>#VALUE!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L201">
            <v>0</v>
          </cell>
          <cell r="AM201" t="str">
            <v>--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 t="str">
            <v>--</v>
          </cell>
          <cell r="BB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L202">
            <v>0</v>
          </cell>
          <cell r="M202" t="str">
            <v>--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Y202">
            <v>0</v>
          </cell>
          <cell r="Z202" t="str">
            <v>--</v>
          </cell>
          <cell r="AA202" t="e">
            <v>#VALUE!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L202">
            <v>0</v>
          </cell>
          <cell r="AM202" t="str">
            <v>--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 t="str">
            <v>--</v>
          </cell>
          <cell r="BB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L203">
            <v>0</v>
          </cell>
          <cell r="M203" t="str">
            <v>--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Y203">
            <v>0</v>
          </cell>
          <cell r="Z203" t="str">
            <v>--</v>
          </cell>
          <cell r="AA203" t="e">
            <v>#VALUE!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L203">
            <v>0</v>
          </cell>
          <cell r="AM203" t="str">
            <v>--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 t="str">
            <v>--</v>
          </cell>
          <cell r="BB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L204">
            <v>0</v>
          </cell>
          <cell r="M204" t="str">
            <v>--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Y204">
            <v>0</v>
          </cell>
          <cell r="Z204" t="str">
            <v>--</v>
          </cell>
          <cell r="AA204" t="e">
            <v>#VALUE!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L204">
            <v>0</v>
          </cell>
          <cell r="AM204" t="str">
            <v>--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 t="str">
            <v>--</v>
          </cell>
          <cell r="BB204">
            <v>-195</v>
          </cell>
        </row>
        <row r="205">
          <cell r="A205">
            <v>196</v>
          </cell>
          <cell r="B205" t="str">
            <v>NAHANT</v>
          </cell>
          <cell r="C205">
            <v>5</v>
          </cell>
          <cell r="D205">
            <v>4.9783549783549788</v>
          </cell>
          <cell r="E205">
            <v>4.9783549783549788</v>
          </cell>
          <cell r="F205">
            <v>4.9783549783549788</v>
          </cell>
          <cell r="G205">
            <v>4</v>
          </cell>
          <cell r="L205">
            <v>-0.97835497835497875</v>
          </cell>
          <cell r="M205">
            <v>-19.65217391304348</v>
          </cell>
          <cell r="P205">
            <v>63395</v>
          </cell>
          <cell r="Q205">
            <v>62530</v>
          </cell>
          <cell r="R205">
            <v>62530</v>
          </cell>
          <cell r="S205">
            <v>62510</v>
          </cell>
          <cell r="T205">
            <v>50224</v>
          </cell>
          <cell r="Y205">
            <v>-12286</v>
          </cell>
          <cell r="Z205">
            <v>-19.654455287154061</v>
          </cell>
          <cell r="AA205">
            <v>-2.2813741105807139E-3</v>
          </cell>
          <cell r="AC205">
            <v>5416.7209526418219</v>
          </cell>
          <cell r="AD205">
            <v>13370.75</v>
          </cell>
          <cell r="AE205">
            <v>4445</v>
          </cell>
          <cell r="AF205">
            <v>4445</v>
          </cell>
          <cell r="AG205">
            <v>4445</v>
          </cell>
          <cell r="AL205">
            <v>0</v>
          </cell>
          <cell r="AM205">
            <v>0</v>
          </cell>
          <cell r="AP205">
            <v>57978.279047358177</v>
          </cell>
          <cell r="AQ205">
            <v>49159.25</v>
          </cell>
          <cell r="AR205">
            <v>58085</v>
          </cell>
          <cell r="AS205">
            <v>58065</v>
          </cell>
          <cell r="AT205">
            <v>45779</v>
          </cell>
          <cell r="AU205">
            <v>0</v>
          </cell>
          <cell r="AV205">
            <v>0</v>
          </cell>
          <cell r="AW205">
            <v>0</v>
          </cell>
          <cell r="AY205">
            <v>-12286</v>
          </cell>
          <cell r="AZ205">
            <v>-21.159045896839746</v>
          </cell>
          <cell r="BB205">
            <v>-196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L206">
            <v>0</v>
          </cell>
          <cell r="M206" t="str">
            <v>--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Y206">
            <v>0</v>
          </cell>
          <cell r="Z206" t="str">
            <v>--</v>
          </cell>
          <cell r="AA206" t="e">
            <v>#VALUE!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L206">
            <v>0</v>
          </cell>
          <cell r="AM206" t="str">
            <v>--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 t="str">
            <v>--</v>
          </cell>
          <cell r="BB206">
            <v>-197</v>
          </cell>
        </row>
        <row r="207">
          <cell r="A207">
            <v>198</v>
          </cell>
          <cell r="B207" t="str">
            <v>NATICK</v>
          </cell>
          <cell r="C207">
            <v>38</v>
          </cell>
          <cell r="D207">
            <v>37.683680547592651</v>
          </cell>
          <cell r="E207">
            <v>37.683680547592651</v>
          </cell>
          <cell r="F207">
            <v>37.627605781237556</v>
          </cell>
          <cell r="G207">
            <v>39</v>
          </cell>
          <cell r="L207">
            <v>1.3723942187624445</v>
          </cell>
          <cell r="M207">
            <v>3.6473067851868768</v>
          </cell>
          <cell r="P207">
            <v>468480</v>
          </cell>
          <cell r="Q207">
            <v>474962</v>
          </cell>
          <cell r="R207">
            <v>474962</v>
          </cell>
          <cell r="S207">
            <v>474224</v>
          </cell>
          <cell r="T207">
            <v>470248</v>
          </cell>
          <cell r="Y207">
            <v>-3976</v>
          </cell>
          <cell r="Z207">
            <v>-0.83842234893215517</v>
          </cell>
          <cell r="AA207">
            <v>-4.4857291341190315</v>
          </cell>
          <cell r="AC207">
            <v>33410</v>
          </cell>
          <cell r="AD207">
            <v>67224.25</v>
          </cell>
          <cell r="AE207">
            <v>39892</v>
          </cell>
          <cell r="AF207">
            <v>39154</v>
          </cell>
          <cell r="AG207">
            <v>39154</v>
          </cell>
          <cell r="AL207">
            <v>0</v>
          </cell>
          <cell r="AM207">
            <v>0</v>
          </cell>
          <cell r="AP207">
            <v>435070</v>
          </cell>
          <cell r="AQ207">
            <v>407737.75</v>
          </cell>
          <cell r="AR207">
            <v>435070</v>
          </cell>
          <cell r="AS207">
            <v>435070</v>
          </cell>
          <cell r="AT207">
            <v>431094</v>
          </cell>
          <cell r="AU207">
            <v>0</v>
          </cell>
          <cell r="AV207">
            <v>0</v>
          </cell>
          <cell r="AW207">
            <v>0</v>
          </cell>
          <cell r="AY207">
            <v>-3976</v>
          </cell>
          <cell r="AZ207">
            <v>-0.91387592801158712</v>
          </cell>
          <cell r="BB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0.99368421052631617</v>
          </cell>
          <cell r="E208">
            <v>0.99368421052631617</v>
          </cell>
          <cell r="F208">
            <v>0.99368421052631617</v>
          </cell>
          <cell r="G208">
            <v>2</v>
          </cell>
          <cell r="L208">
            <v>1.0063157894736838</v>
          </cell>
          <cell r="M208">
            <v>101.27118644067789</v>
          </cell>
          <cell r="P208">
            <v>15546</v>
          </cell>
          <cell r="Q208">
            <v>13256</v>
          </cell>
          <cell r="R208">
            <v>13256</v>
          </cell>
          <cell r="S208">
            <v>14312</v>
          </cell>
          <cell r="T208">
            <v>30134</v>
          </cell>
          <cell r="Y208">
            <v>15822</v>
          </cell>
          <cell r="Z208">
            <v>110.55058692006709</v>
          </cell>
          <cell r="AA208">
            <v>9.2794004793891958</v>
          </cell>
          <cell r="AC208">
            <v>887</v>
          </cell>
          <cell r="AD208">
            <v>11990.499999999996</v>
          </cell>
          <cell r="AE208">
            <v>888</v>
          </cell>
          <cell r="AF208">
            <v>888</v>
          </cell>
          <cell r="AG208">
            <v>888</v>
          </cell>
          <cell r="AL208">
            <v>0</v>
          </cell>
          <cell r="AM208">
            <v>0</v>
          </cell>
          <cell r="AP208">
            <v>14659</v>
          </cell>
          <cell r="AQ208">
            <v>1265.5000000000036</v>
          </cell>
          <cell r="AR208">
            <v>12368</v>
          </cell>
          <cell r="AS208">
            <v>13424</v>
          </cell>
          <cell r="AT208">
            <v>29246</v>
          </cell>
          <cell r="AU208">
            <v>0</v>
          </cell>
          <cell r="AV208">
            <v>0</v>
          </cell>
          <cell r="AW208">
            <v>0</v>
          </cell>
          <cell r="AY208">
            <v>15822</v>
          </cell>
          <cell r="AZ208">
            <v>117.86352800953517</v>
          </cell>
          <cell r="BB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L209">
            <v>0</v>
          </cell>
          <cell r="M209" t="str">
            <v>--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Y209">
            <v>0</v>
          </cell>
          <cell r="Z209" t="str">
            <v>--</v>
          </cell>
          <cell r="AA209" t="e">
            <v>#VALUE!</v>
          </cell>
          <cell r="AC209">
            <v>0</v>
          </cell>
          <cell r="AD209">
            <v>131.75</v>
          </cell>
          <cell r="AE209">
            <v>0</v>
          </cell>
          <cell r="AF209">
            <v>0</v>
          </cell>
          <cell r="AG209">
            <v>0</v>
          </cell>
          <cell r="AL209">
            <v>0</v>
          </cell>
          <cell r="AM209" t="str">
            <v>--</v>
          </cell>
          <cell r="AP209">
            <v>0</v>
          </cell>
          <cell r="AQ209">
            <v>-131.75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 t="str">
            <v>--</v>
          </cell>
          <cell r="BB209">
            <v>-200</v>
          </cell>
        </row>
        <row r="210">
          <cell r="A210">
            <v>201</v>
          </cell>
          <cell r="B210" t="str">
            <v>NEW BEDFORD</v>
          </cell>
          <cell r="C210">
            <v>917</v>
          </cell>
          <cell r="D210">
            <v>1137.880483689539</v>
          </cell>
          <cell r="E210">
            <v>1137.880483689539</v>
          </cell>
          <cell r="F210">
            <v>1043.7761529808777</v>
          </cell>
          <cell r="G210">
            <v>1053</v>
          </cell>
          <cell r="L210">
            <v>9.2238470191223314</v>
          </cell>
          <cell r="M210">
            <v>0.8836997274540348</v>
          </cell>
          <cell r="P210">
            <v>11018076</v>
          </cell>
          <cell r="Q210">
            <v>14349187</v>
          </cell>
          <cell r="R210">
            <v>14349187</v>
          </cell>
          <cell r="S210">
            <v>13160481</v>
          </cell>
          <cell r="T210">
            <v>13276065</v>
          </cell>
          <cell r="Y210">
            <v>115584</v>
          </cell>
          <cell r="Z210">
            <v>0.8782657715930009</v>
          </cell>
          <cell r="AA210">
            <v>-5.4339558610339012E-3</v>
          </cell>
          <cell r="AC210">
            <v>1881303.1632268466</v>
          </cell>
          <cell r="AD210">
            <v>5483858</v>
          </cell>
          <cell r="AE210">
            <v>4139370</v>
          </cell>
          <cell r="AF210">
            <v>2950664</v>
          </cell>
          <cell r="AG210">
            <v>2950664</v>
          </cell>
          <cell r="AL210">
            <v>0</v>
          </cell>
          <cell r="AM210">
            <v>0</v>
          </cell>
          <cell r="AP210">
            <v>9136772.8367731534</v>
          </cell>
          <cell r="AQ210">
            <v>8865329</v>
          </cell>
          <cell r="AR210">
            <v>10209817</v>
          </cell>
          <cell r="AS210">
            <v>10209817</v>
          </cell>
          <cell r="AT210">
            <v>10325401</v>
          </cell>
          <cell r="AU210">
            <v>0</v>
          </cell>
          <cell r="AV210">
            <v>0</v>
          </cell>
          <cell r="AW210">
            <v>0</v>
          </cell>
          <cell r="AY210">
            <v>115584</v>
          </cell>
          <cell r="AZ210">
            <v>1.1320868924487026</v>
          </cell>
          <cell r="BB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L211">
            <v>0</v>
          </cell>
          <cell r="M211" t="str">
            <v>--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Y211">
            <v>0</v>
          </cell>
          <cell r="Z211" t="str">
            <v>--</v>
          </cell>
          <cell r="AA211" t="e">
            <v>#VALUE!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L211">
            <v>0</v>
          </cell>
          <cell r="AM211" t="str">
            <v>--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 t="str">
            <v>--</v>
          </cell>
          <cell r="BB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L212">
            <v>0</v>
          </cell>
          <cell r="M212" t="str">
            <v>--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Y212">
            <v>0</v>
          </cell>
          <cell r="Z212" t="str">
            <v>--</v>
          </cell>
          <cell r="AA212" t="e">
            <v>#VALUE!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L212">
            <v>0</v>
          </cell>
          <cell r="AM212" t="str">
            <v>--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 t="str">
            <v>--</v>
          </cell>
          <cell r="BB212">
            <v>-203</v>
          </cell>
        </row>
        <row r="213">
          <cell r="A213">
            <v>204</v>
          </cell>
          <cell r="B213" t="str">
            <v>NEWBURYPORT</v>
          </cell>
          <cell r="C213">
            <v>156</v>
          </cell>
          <cell r="D213">
            <v>156</v>
          </cell>
          <cell r="E213">
            <v>156</v>
          </cell>
          <cell r="F213">
            <v>156</v>
          </cell>
          <cell r="G213">
            <v>159</v>
          </cell>
          <cell r="L213">
            <v>3</v>
          </cell>
          <cell r="M213">
            <v>1.9230769230769162</v>
          </cell>
          <cell r="P213">
            <v>2007720</v>
          </cell>
          <cell r="Q213">
            <v>1983078</v>
          </cell>
          <cell r="R213">
            <v>1983078</v>
          </cell>
          <cell r="S213">
            <v>1980738</v>
          </cell>
          <cell r="T213">
            <v>2018823</v>
          </cell>
          <cell r="Y213">
            <v>38085</v>
          </cell>
          <cell r="Z213">
            <v>1.9227681803448915</v>
          </cell>
          <cell r="AA213">
            <v>-3.0874273202474711E-4</v>
          </cell>
          <cell r="AC213">
            <v>139308</v>
          </cell>
          <cell r="AD213">
            <v>295970.49999999994</v>
          </cell>
          <cell r="AE213">
            <v>139311</v>
          </cell>
          <cell r="AF213">
            <v>139311</v>
          </cell>
          <cell r="AG213">
            <v>139311</v>
          </cell>
          <cell r="AL213">
            <v>0</v>
          </cell>
          <cell r="AM213">
            <v>0</v>
          </cell>
          <cell r="AP213">
            <v>1868412</v>
          </cell>
          <cell r="AQ213">
            <v>1687107.5</v>
          </cell>
          <cell r="AR213">
            <v>1843767</v>
          </cell>
          <cell r="AS213">
            <v>1841427</v>
          </cell>
          <cell r="AT213">
            <v>1879512</v>
          </cell>
          <cell r="AU213">
            <v>0</v>
          </cell>
          <cell r="AV213">
            <v>0</v>
          </cell>
          <cell r="AW213">
            <v>0</v>
          </cell>
          <cell r="AY213">
            <v>38085</v>
          </cell>
          <cell r="AZ213">
            <v>2.0682329519443376</v>
          </cell>
          <cell r="BB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L214">
            <v>0</v>
          </cell>
          <cell r="M214" t="str">
            <v>--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Y214">
            <v>0</v>
          </cell>
          <cell r="Z214" t="str">
            <v>--</v>
          </cell>
          <cell r="AA214" t="e">
            <v>#VALUE!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L214">
            <v>0</v>
          </cell>
          <cell r="AM214" t="str">
            <v>--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 t="str">
            <v>--</v>
          </cell>
          <cell r="BB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L215">
            <v>0</v>
          </cell>
          <cell r="M215" t="str">
            <v>--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Y215">
            <v>0</v>
          </cell>
          <cell r="Z215" t="str">
            <v>--</v>
          </cell>
          <cell r="AA215" t="e">
            <v>#VALUE!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L215">
            <v>0</v>
          </cell>
          <cell r="AM215" t="str">
            <v>--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Y215">
            <v>0</v>
          </cell>
          <cell r="AZ215" t="str">
            <v>--</v>
          </cell>
          <cell r="BB215">
            <v>-206</v>
          </cell>
        </row>
        <row r="216">
          <cell r="A216">
            <v>207</v>
          </cell>
          <cell r="B216" t="str">
            <v>NEWTON</v>
          </cell>
          <cell r="C216">
            <v>6</v>
          </cell>
          <cell r="D216">
            <v>6.2422713279789876</v>
          </cell>
          <cell r="E216">
            <v>6.2422713279789876</v>
          </cell>
          <cell r="F216">
            <v>6.2422713279789876</v>
          </cell>
          <cell r="G216">
            <v>5</v>
          </cell>
          <cell r="L216">
            <v>-1.2422713279789876</v>
          </cell>
          <cell r="M216">
            <v>-19.90095051477342</v>
          </cell>
          <cell r="P216">
            <v>99890</v>
          </cell>
          <cell r="Q216">
            <v>125703</v>
          </cell>
          <cell r="R216">
            <v>125703</v>
          </cell>
          <cell r="S216">
            <v>125720</v>
          </cell>
          <cell r="T216">
            <v>101126</v>
          </cell>
          <cell r="Y216">
            <v>-24594</v>
          </cell>
          <cell r="Z216">
            <v>-19.56251988545975</v>
          </cell>
          <cell r="AA216">
            <v>0.33843062931367029</v>
          </cell>
          <cell r="AC216">
            <v>39457.391737056809</v>
          </cell>
          <cell r="AD216">
            <v>40382.5</v>
          </cell>
          <cell r="AE216">
            <v>31129</v>
          </cell>
          <cell r="AF216">
            <v>31146</v>
          </cell>
          <cell r="AG216">
            <v>31146</v>
          </cell>
          <cell r="AL216">
            <v>0</v>
          </cell>
          <cell r="AM216">
            <v>0</v>
          </cell>
          <cell r="AP216">
            <v>60432.608262943191</v>
          </cell>
          <cell r="AQ216">
            <v>85320.5</v>
          </cell>
          <cell r="AR216">
            <v>94574</v>
          </cell>
          <cell r="AS216">
            <v>94574</v>
          </cell>
          <cell r="AT216">
            <v>69980</v>
          </cell>
          <cell r="AU216">
            <v>0</v>
          </cell>
          <cell r="AV216">
            <v>0</v>
          </cell>
          <cell r="AW216">
            <v>0</v>
          </cell>
          <cell r="AY216">
            <v>-24594</v>
          </cell>
          <cell r="AZ216">
            <v>-26.005033095776852</v>
          </cell>
          <cell r="BB216">
            <v>-207</v>
          </cell>
        </row>
        <row r="217">
          <cell r="A217">
            <v>208</v>
          </cell>
          <cell r="B217" t="str">
            <v>NORFOLK</v>
          </cell>
          <cell r="C217">
            <v>3</v>
          </cell>
          <cell r="D217">
            <v>3.1075697211155373</v>
          </cell>
          <cell r="E217">
            <v>3.1075697211155373</v>
          </cell>
          <cell r="F217">
            <v>3.1075697211155373</v>
          </cell>
          <cell r="G217">
            <v>3</v>
          </cell>
          <cell r="L217">
            <v>-0.10756972111553731</v>
          </cell>
          <cell r="M217">
            <v>-3.4615384615384492</v>
          </cell>
          <cell r="P217">
            <v>63357</v>
          </cell>
          <cell r="Q217">
            <v>47691</v>
          </cell>
          <cell r="R217">
            <v>47691</v>
          </cell>
          <cell r="S217">
            <v>47684</v>
          </cell>
          <cell r="T217">
            <v>46038</v>
          </cell>
          <cell r="Y217">
            <v>-1646</v>
          </cell>
          <cell r="Z217">
            <v>-3.4518916198305494</v>
          </cell>
          <cell r="AA217">
            <v>9.6468417078998669E-3</v>
          </cell>
          <cell r="AC217">
            <v>35236.91739649565</v>
          </cell>
          <cell r="AD217">
            <v>16911.5</v>
          </cell>
          <cell r="AE217">
            <v>2772</v>
          </cell>
          <cell r="AF217">
            <v>2772</v>
          </cell>
          <cell r="AG217">
            <v>2772</v>
          </cell>
          <cell r="AL217">
            <v>0</v>
          </cell>
          <cell r="AM217">
            <v>0</v>
          </cell>
          <cell r="AP217">
            <v>28120.08260350435</v>
          </cell>
          <cell r="AQ217">
            <v>30779.5</v>
          </cell>
          <cell r="AR217">
            <v>44919</v>
          </cell>
          <cell r="AS217">
            <v>44912</v>
          </cell>
          <cell r="AT217">
            <v>43266</v>
          </cell>
          <cell r="AU217">
            <v>0</v>
          </cell>
          <cell r="AV217">
            <v>0</v>
          </cell>
          <cell r="AW217">
            <v>0</v>
          </cell>
          <cell r="AY217">
            <v>-1646</v>
          </cell>
          <cell r="AZ217">
            <v>-3.6649447809048774</v>
          </cell>
          <cell r="BB217">
            <v>-208</v>
          </cell>
        </row>
        <row r="218">
          <cell r="A218">
            <v>209</v>
          </cell>
          <cell r="B218" t="str">
            <v>NORTH ADAMS</v>
          </cell>
          <cell r="C218">
            <v>55</v>
          </cell>
          <cell r="D218">
            <v>56.558073654390938</v>
          </cell>
          <cell r="E218">
            <v>56.558073654390938</v>
          </cell>
          <cell r="F218">
            <v>56.558073654390938</v>
          </cell>
          <cell r="G218">
            <v>60</v>
          </cell>
          <cell r="L218">
            <v>3.4419263456090619</v>
          </cell>
          <cell r="M218">
            <v>6.0856498873027798</v>
          </cell>
          <cell r="P218">
            <v>740740</v>
          </cell>
          <cell r="Q218">
            <v>779765</v>
          </cell>
          <cell r="R218">
            <v>779765</v>
          </cell>
          <cell r="S218">
            <v>779821</v>
          </cell>
          <cell r="T218">
            <v>827280</v>
          </cell>
          <cell r="Y218">
            <v>47459</v>
          </cell>
          <cell r="Z218">
            <v>6.0858838117978431</v>
          </cell>
          <cell r="AA218">
            <v>2.3392449506332014E-4</v>
          </cell>
          <cell r="AC218">
            <v>67813.208794135397</v>
          </cell>
          <cell r="AD218">
            <v>126818.75</v>
          </cell>
          <cell r="AE218">
            <v>88140</v>
          </cell>
          <cell r="AF218">
            <v>88196</v>
          </cell>
          <cell r="AG218">
            <v>88196</v>
          </cell>
          <cell r="AL218">
            <v>0</v>
          </cell>
          <cell r="AM218">
            <v>0</v>
          </cell>
          <cell r="AP218">
            <v>672926.79120586463</v>
          </cell>
          <cell r="AQ218">
            <v>652946.25</v>
          </cell>
          <cell r="AR218">
            <v>691625</v>
          </cell>
          <cell r="AS218">
            <v>691625</v>
          </cell>
          <cell r="AT218">
            <v>739084</v>
          </cell>
          <cell r="AU218">
            <v>0</v>
          </cell>
          <cell r="AV218">
            <v>0</v>
          </cell>
          <cell r="AW218">
            <v>0</v>
          </cell>
          <cell r="AY218">
            <v>47459</v>
          </cell>
          <cell r="AZ218">
            <v>6.8619555394903387</v>
          </cell>
          <cell r="BB218">
            <v>-209</v>
          </cell>
        </row>
        <row r="219">
          <cell r="A219">
            <v>210</v>
          </cell>
          <cell r="B219" t="str">
            <v>NORTHAMPTON</v>
          </cell>
          <cell r="C219">
            <v>203</v>
          </cell>
          <cell r="D219">
            <v>214.02850997201637</v>
          </cell>
          <cell r="E219">
            <v>214.02850997201637</v>
          </cell>
          <cell r="F219">
            <v>213.22950252784767</v>
          </cell>
          <cell r="G219">
            <v>202</v>
          </cell>
          <cell r="L219">
            <v>-11.229502527847671</v>
          </cell>
          <cell r="M219">
            <v>-5.2663924994999718</v>
          </cell>
          <cell r="P219">
            <v>2477559</v>
          </cell>
          <cell r="Q219">
            <v>2627456</v>
          </cell>
          <cell r="R219">
            <v>2627456</v>
          </cell>
          <cell r="S219">
            <v>2612648</v>
          </cell>
          <cell r="T219">
            <v>2471334</v>
          </cell>
          <cell r="Y219">
            <v>-141314</v>
          </cell>
          <cell r="Z219">
            <v>-5.4088419105826731</v>
          </cell>
          <cell r="AA219">
            <v>-0.14244941108270126</v>
          </cell>
          <cell r="AC219">
            <v>393890.96174424101</v>
          </cell>
          <cell r="AD219">
            <v>511868.5</v>
          </cell>
          <cell r="AE219">
            <v>330848</v>
          </cell>
          <cell r="AF219">
            <v>316040</v>
          </cell>
          <cell r="AG219">
            <v>316040</v>
          </cell>
          <cell r="AL219">
            <v>0</v>
          </cell>
          <cell r="AM219">
            <v>0</v>
          </cell>
          <cell r="AP219">
            <v>2083668.038255759</v>
          </cell>
          <cell r="AQ219">
            <v>2115587.5</v>
          </cell>
          <cell r="AR219">
            <v>2296608</v>
          </cell>
          <cell r="AS219">
            <v>2296608</v>
          </cell>
          <cell r="AT219">
            <v>2155294</v>
          </cell>
          <cell r="AU219">
            <v>0</v>
          </cell>
          <cell r="AV219">
            <v>0</v>
          </cell>
          <cell r="AW219">
            <v>0</v>
          </cell>
          <cell r="AY219">
            <v>-141314</v>
          </cell>
          <cell r="AZ219">
            <v>-6.1531615321378297</v>
          </cell>
          <cell r="BB219">
            <v>-210</v>
          </cell>
        </row>
        <row r="220">
          <cell r="A220">
            <v>211</v>
          </cell>
          <cell r="B220" t="str">
            <v>NORTH ANDOVER</v>
          </cell>
          <cell r="C220">
            <v>5</v>
          </cell>
          <cell r="D220">
            <v>4.9999999999999964</v>
          </cell>
          <cell r="E220">
            <v>4.9999999999999964</v>
          </cell>
          <cell r="F220">
            <v>4.9999999999999964</v>
          </cell>
          <cell r="G220">
            <v>5</v>
          </cell>
          <cell r="L220">
            <v>0</v>
          </cell>
          <cell r="M220">
            <v>6.6613381477509392E-14</v>
          </cell>
          <cell r="P220">
            <v>68238</v>
          </cell>
          <cell r="Q220">
            <v>70394</v>
          </cell>
          <cell r="R220">
            <v>70394</v>
          </cell>
          <cell r="S220">
            <v>70364</v>
          </cell>
          <cell r="T220">
            <v>66606</v>
          </cell>
          <cell r="Y220">
            <v>-3758</v>
          </cell>
          <cell r="Z220">
            <v>-5.3407992723551789</v>
          </cell>
          <cell r="AA220">
            <v>-5.3407992723552455</v>
          </cell>
          <cell r="AC220">
            <v>4465</v>
          </cell>
          <cell r="AD220">
            <v>27599.5</v>
          </cell>
          <cell r="AE220">
            <v>6621</v>
          </cell>
          <cell r="AF220">
            <v>6591</v>
          </cell>
          <cell r="AG220">
            <v>6591</v>
          </cell>
          <cell r="AL220">
            <v>0</v>
          </cell>
          <cell r="AM220">
            <v>0</v>
          </cell>
          <cell r="AP220">
            <v>63773</v>
          </cell>
          <cell r="AQ220">
            <v>42794.5</v>
          </cell>
          <cell r="AR220">
            <v>63773</v>
          </cell>
          <cell r="AS220">
            <v>63773</v>
          </cell>
          <cell r="AT220">
            <v>60015</v>
          </cell>
          <cell r="AU220">
            <v>0</v>
          </cell>
          <cell r="AV220">
            <v>0</v>
          </cell>
          <cell r="AW220">
            <v>0</v>
          </cell>
          <cell r="AY220">
            <v>-3758</v>
          </cell>
          <cell r="AZ220">
            <v>-5.8927759396609876</v>
          </cell>
          <cell r="BB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106</v>
          </cell>
          <cell r="D221">
            <v>109.800796812749</v>
          </cell>
          <cell r="E221">
            <v>109.800796812749</v>
          </cell>
          <cell r="F221">
            <v>109.800796812749</v>
          </cell>
          <cell r="G221">
            <v>122</v>
          </cell>
          <cell r="L221">
            <v>12.199203187251001</v>
          </cell>
          <cell r="M221">
            <v>11.110304789550085</v>
          </cell>
          <cell r="P221">
            <v>1114166</v>
          </cell>
          <cell r="Q221">
            <v>1188252</v>
          </cell>
          <cell r="R221">
            <v>1188252</v>
          </cell>
          <cell r="S221">
            <v>1209234</v>
          </cell>
          <cell r="T221">
            <v>1344106</v>
          </cell>
          <cell r="Y221">
            <v>134872</v>
          </cell>
          <cell r="Z221">
            <v>11.153507096227866</v>
          </cell>
          <cell r="AA221">
            <v>4.3202306677780911E-2</v>
          </cell>
          <cell r="AC221">
            <v>190828.69613466167</v>
          </cell>
          <cell r="AD221">
            <v>245496.5</v>
          </cell>
          <cell r="AE221">
            <v>168744</v>
          </cell>
          <cell r="AF221">
            <v>189726</v>
          </cell>
          <cell r="AG221">
            <v>189726</v>
          </cell>
          <cell r="AL221">
            <v>0</v>
          </cell>
          <cell r="AM221">
            <v>0</v>
          </cell>
          <cell r="AP221">
            <v>923337.30386533833</v>
          </cell>
          <cell r="AQ221">
            <v>942755.5</v>
          </cell>
          <cell r="AR221">
            <v>1019508</v>
          </cell>
          <cell r="AS221">
            <v>1019508</v>
          </cell>
          <cell r="AT221">
            <v>1154380</v>
          </cell>
          <cell r="AU221">
            <v>0</v>
          </cell>
          <cell r="AV221">
            <v>0</v>
          </cell>
          <cell r="AW221">
            <v>0</v>
          </cell>
          <cell r="AY221">
            <v>134872</v>
          </cell>
          <cell r="AZ221">
            <v>13.229126205973852</v>
          </cell>
          <cell r="BB221">
            <v>-212</v>
          </cell>
        </row>
        <row r="222">
          <cell r="A222">
            <v>213</v>
          </cell>
          <cell r="B222" t="str">
            <v>NORTHBOROUGH</v>
          </cell>
          <cell r="C222">
            <v>6</v>
          </cell>
          <cell r="D222">
            <v>5.8945576367158772</v>
          </cell>
          <cell r="E222">
            <v>5.8945576367158772</v>
          </cell>
          <cell r="F222">
            <v>5.8945576367158772</v>
          </cell>
          <cell r="G222">
            <v>1</v>
          </cell>
          <cell r="L222">
            <v>-4.8945576367158772</v>
          </cell>
          <cell r="M222">
            <v>-83.035198540239492</v>
          </cell>
          <cell r="P222">
            <v>77279</v>
          </cell>
          <cell r="Q222">
            <v>76792</v>
          </cell>
          <cell r="R222">
            <v>76792</v>
          </cell>
          <cell r="S222">
            <v>83479</v>
          </cell>
          <cell r="T222">
            <v>14293</v>
          </cell>
          <cell r="Y222">
            <v>-69186</v>
          </cell>
          <cell r="Z222">
            <v>-82.878328681464794</v>
          </cell>
          <cell r="AA222">
            <v>0.15686985877469795</v>
          </cell>
          <cell r="AC222">
            <v>5261</v>
          </cell>
          <cell r="AD222">
            <v>7318</v>
          </cell>
          <cell r="AE222">
            <v>5264</v>
          </cell>
          <cell r="AF222">
            <v>11461</v>
          </cell>
          <cell r="AG222">
            <v>11461</v>
          </cell>
          <cell r="AL222">
            <v>0</v>
          </cell>
          <cell r="AM222">
            <v>0</v>
          </cell>
          <cell r="AP222">
            <v>72018</v>
          </cell>
          <cell r="AQ222">
            <v>69474</v>
          </cell>
          <cell r="AR222">
            <v>71528</v>
          </cell>
          <cell r="AS222">
            <v>72018</v>
          </cell>
          <cell r="AT222">
            <v>2832</v>
          </cell>
          <cell r="AU222">
            <v>0</v>
          </cell>
          <cell r="AV222">
            <v>0</v>
          </cell>
          <cell r="AW222">
            <v>0</v>
          </cell>
          <cell r="AY222">
            <v>-69186</v>
          </cell>
          <cell r="AZ222">
            <v>-96.067649754228114</v>
          </cell>
          <cell r="BB222">
            <v>-213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1</v>
          </cell>
          <cell r="L223">
            <v>1</v>
          </cell>
          <cell r="M223" t="e">
            <v>#DIV/0!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11974</v>
          </cell>
          <cell r="Y223">
            <v>11974</v>
          </cell>
          <cell r="Z223" t="e">
            <v>#DIV/0!</v>
          </cell>
          <cell r="AA223" t="e">
            <v>#DIV/0!</v>
          </cell>
          <cell r="AC223">
            <v>0</v>
          </cell>
          <cell r="AD223">
            <v>7728.7499999999991</v>
          </cell>
          <cell r="AE223">
            <v>0</v>
          </cell>
          <cell r="AF223">
            <v>0</v>
          </cell>
          <cell r="AG223">
            <v>0</v>
          </cell>
          <cell r="AL223">
            <v>0</v>
          </cell>
          <cell r="AM223" t="str">
            <v>--</v>
          </cell>
          <cell r="AP223">
            <v>0</v>
          </cell>
          <cell r="AQ223">
            <v>-7728.7499999999991</v>
          </cell>
          <cell r="AR223">
            <v>0</v>
          </cell>
          <cell r="AS223">
            <v>0</v>
          </cell>
          <cell r="AT223">
            <v>11974</v>
          </cell>
          <cell r="AU223">
            <v>0</v>
          </cell>
          <cell r="AV223">
            <v>0</v>
          </cell>
          <cell r="AW223">
            <v>0</v>
          </cell>
          <cell r="AY223">
            <v>11974</v>
          </cell>
          <cell r="AZ223" t="e">
            <v>#DIV/0!</v>
          </cell>
          <cell r="BB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L224">
            <v>0</v>
          </cell>
          <cell r="M224" t="str">
            <v>--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Y224">
            <v>0</v>
          </cell>
          <cell r="Z224" t="str">
            <v>--</v>
          </cell>
          <cell r="AA224" t="e">
            <v>#VALUE!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L224">
            <v>0</v>
          </cell>
          <cell r="AM224" t="str">
            <v>--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 t="str">
            <v>--</v>
          </cell>
          <cell r="BB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L225">
            <v>0</v>
          </cell>
          <cell r="M225" t="str">
            <v>--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Y225">
            <v>0</v>
          </cell>
          <cell r="Z225" t="str">
            <v>--</v>
          </cell>
          <cell r="AA225" t="e">
            <v>#VALUE!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L225">
            <v>0</v>
          </cell>
          <cell r="AM225" t="str">
            <v>--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 t="str">
            <v>--</v>
          </cell>
          <cell r="BB225">
            <v>-216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L226">
            <v>0</v>
          </cell>
          <cell r="M226" t="str">
            <v>--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Y226">
            <v>0</v>
          </cell>
          <cell r="Z226" t="str">
            <v>--</v>
          </cell>
          <cell r="AA226" t="e">
            <v>#VALUE!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L226">
            <v>0</v>
          </cell>
          <cell r="AM226" t="str">
            <v>--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 t="str">
            <v>--</v>
          </cell>
          <cell r="BB226">
            <v>-217</v>
          </cell>
        </row>
        <row r="227">
          <cell r="A227">
            <v>218</v>
          </cell>
          <cell r="B227" t="str">
            <v>NORTON</v>
          </cell>
          <cell r="C227">
            <v>136</v>
          </cell>
          <cell r="D227">
            <v>140.8764940239044</v>
          </cell>
          <cell r="E227">
            <v>140.8764940239044</v>
          </cell>
          <cell r="F227">
            <v>140.8764940239044</v>
          </cell>
          <cell r="G227">
            <v>134</v>
          </cell>
          <cell r="L227">
            <v>-6.8764940239043995</v>
          </cell>
          <cell r="M227">
            <v>-4.8812217194570291</v>
          </cell>
          <cell r="P227">
            <v>1641112</v>
          </cell>
          <cell r="Q227">
            <v>1699386</v>
          </cell>
          <cell r="R227">
            <v>1699386</v>
          </cell>
          <cell r="S227">
            <v>1698411</v>
          </cell>
          <cell r="T227">
            <v>1616977</v>
          </cell>
          <cell r="Y227">
            <v>-81434</v>
          </cell>
          <cell r="Z227">
            <v>-4.7947169442496556</v>
          </cell>
          <cell r="AA227">
            <v>8.6504775207373541E-2</v>
          </cell>
          <cell r="AC227">
            <v>121448</v>
          </cell>
          <cell r="AD227">
            <v>188500.5</v>
          </cell>
          <cell r="AE227">
            <v>179722</v>
          </cell>
          <cell r="AF227">
            <v>178747</v>
          </cell>
          <cell r="AG227">
            <v>178747</v>
          </cell>
          <cell r="AL227">
            <v>0</v>
          </cell>
          <cell r="AM227">
            <v>0</v>
          </cell>
          <cell r="AP227">
            <v>1519664</v>
          </cell>
          <cell r="AQ227">
            <v>1510885.5</v>
          </cell>
          <cell r="AR227">
            <v>1519664</v>
          </cell>
          <cell r="AS227">
            <v>1519664</v>
          </cell>
          <cell r="AT227">
            <v>1438230</v>
          </cell>
          <cell r="AU227">
            <v>0</v>
          </cell>
          <cell r="AV227">
            <v>0</v>
          </cell>
          <cell r="AW227">
            <v>0</v>
          </cell>
          <cell r="AY227">
            <v>-81434</v>
          </cell>
          <cell r="AZ227">
            <v>-5.3586845513218684</v>
          </cell>
          <cell r="BB227">
            <v>-218</v>
          </cell>
        </row>
        <row r="228">
          <cell r="A228">
            <v>219</v>
          </cell>
          <cell r="B228" t="str">
            <v>NORWELL</v>
          </cell>
          <cell r="C228">
            <v>10</v>
          </cell>
          <cell r="D228">
            <v>12.428810720268007</v>
          </cell>
          <cell r="E228">
            <v>12.428810720268007</v>
          </cell>
          <cell r="F228">
            <v>12.428810720268007</v>
          </cell>
          <cell r="G228">
            <v>13</v>
          </cell>
          <cell r="L228">
            <v>0.57118927973199263</v>
          </cell>
          <cell r="M228">
            <v>4.5956873315363911</v>
          </cell>
          <cell r="P228">
            <v>127670</v>
          </cell>
          <cell r="Q228">
            <v>173446</v>
          </cell>
          <cell r="R228">
            <v>173446</v>
          </cell>
          <cell r="S228">
            <v>173433</v>
          </cell>
          <cell r="T228">
            <v>181402</v>
          </cell>
          <cell r="Y228">
            <v>7969</v>
          </cell>
          <cell r="Z228">
            <v>4.5948579566749137</v>
          </cell>
          <cell r="AA228">
            <v>-8.2937486147738326E-4</v>
          </cell>
          <cell r="AC228">
            <v>54573.121318375874</v>
          </cell>
          <cell r="AD228">
            <v>79451</v>
          </cell>
          <cell r="AE228">
            <v>54706</v>
          </cell>
          <cell r="AF228">
            <v>54693</v>
          </cell>
          <cell r="AG228">
            <v>54693</v>
          </cell>
          <cell r="AL228">
            <v>0</v>
          </cell>
          <cell r="AM228">
            <v>0</v>
          </cell>
          <cell r="AP228">
            <v>73096.878681624134</v>
          </cell>
          <cell r="AQ228">
            <v>93995</v>
          </cell>
          <cell r="AR228">
            <v>118740</v>
          </cell>
          <cell r="AS228">
            <v>118740</v>
          </cell>
          <cell r="AT228">
            <v>126709</v>
          </cell>
          <cell r="AU228">
            <v>0</v>
          </cell>
          <cell r="AV228">
            <v>0</v>
          </cell>
          <cell r="AW228">
            <v>0</v>
          </cell>
          <cell r="AY228">
            <v>7969</v>
          </cell>
          <cell r="AZ228">
            <v>6.711302004379327</v>
          </cell>
          <cell r="BB228">
            <v>-219</v>
          </cell>
        </row>
        <row r="229">
          <cell r="A229">
            <v>220</v>
          </cell>
          <cell r="B229" t="str">
            <v>NORWOOD</v>
          </cell>
          <cell r="C229">
            <v>30</v>
          </cell>
          <cell r="D229">
            <v>31.395576031998438</v>
          </cell>
          <cell r="E229">
            <v>31.395576031998438</v>
          </cell>
          <cell r="F229">
            <v>31.395576031998438</v>
          </cell>
          <cell r="G229">
            <v>35</v>
          </cell>
          <cell r="L229">
            <v>3.6044239680015622</v>
          </cell>
          <cell r="M229">
            <v>11.480674743243835</v>
          </cell>
          <cell r="P229">
            <v>453001</v>
          </cell>
          <cell r="Q229">
            <v>464485</v>
          </cell>
          <cell r="R229">
            <v>464485</v>
          </cell>
          <cell r="S229">
            <v>464498</v>
          </cell>
          <cell r="T229">
            <v>512079</v>
          </cell>
          <cell r="Y229">
            <v>47581</v>
          </cell>
          <cell r="Z229">
            <v>10.243531726724342</v>
          </cell>
          <cell r="AA229">
            <v>-1.237143016519493</v>
          </cell>
          <cell r="AC229">
            <v>147756.88449506857</v>
          </cell>
          <cell r="AD229">
            <v>110551.75</v>
          </cell>
          <cell r="AE229">
            <v>38242</v>
          </cell>
          <cell r="AF229">
            <v>38255</v>
          </cell>
          <cell r="AG229">
            <v>38255</v>
          </cell>
          <cell r="AL229">
            <v>0</v>
          </cell>
          <cell r="AM229">
            <v>0</v>
          </cell>
          <cell r="AP229">
            <v>305244.11550493143</v>
          </cell>
          <cell r="AQ229">
            <v>353933.25</v>
          </cell>
          <cell r="AR229">
            <v>426243</v>
          </cell>
          <cell r="AS229">
            <v>426243</v>
          </cell>
          <cell r="AT229">
            <v>473824</v>
          </cell>
          <cell r="AU229">
            <v>0</v>
          </cell>
          <cell r="AV229">
            <v>0</v>
          </cell>
          <cell r="AW229">
            <v>0</v>
          </cell>
          <cell r="AY229">
            <v>47581</v>
          </cell>
          <cell r="AZ229">
            <v>11.162881267258351</v>
          </cell>
          <cell r="BB229">
            <v>-220</v>
          </cell>
        </row>
        <row r="230">
          <cell r="A230">
            <v>221</v>
          </cell>
          <cell r="B230" t="str">
            <v>OAK BLUFFS</v>
          </cell>
          <cell r="C230">
            <v>23</v>
          </cell>
          <cell r="D230">
            <v>23.258426966292134</v>
          </cell>
          <cell r="E230">
            <v>23.258426966292134</v>
          </cell>
          <cell r="F230">
            <v>23.258426966292134</v>
          </cell>
          <cell r="G230">
            <v>32</v>
          </cell>
          <cell r="L230">
            <v>8.7415730337078656</v>
          </cell>
          <cell r="M230">
            <v>37.584541062801932</v>
          </cell>
          <cell r="P230">
            <v>476399</v>
          </cell>
          <cell r="Q230">
            <v>476379</v>
          </cell>
          <cell r="R230">
            <v>476379</v>
          </cell>
          <cell r="S230">
            <v>453636</v>
          </cell>
          <cell r="T230">
            <v>624128</v>
          </cell>
          <cell r="Y230">
            <v>170492</v>
          </cell>
          <cell r="Z230">
            <v>37.583436940630818</v>
          </cell>
          <cell r="AA230">
            <v>-1.104122171113886E-3</v>
          </cell>
          <cell r="AC230">
            <v>20539</v>
          </cell>
          <cell r="AD230">
            <v>78982.75</v>
          </cell>
          <cell r="AE230">
            <v>20772</v>
          </cell>
          <cell r="AF230">
            <v>20772</v>
          </cell>
          <cell r="AG230">
            <v>20772</v>
          </cell>
          <cell r="AL230">
            <v>0</v>
          </cell>
          <cell r="AM230">
            <v>0</v>
          </cell>
          <cell r="AP230">
            <v>455860</v>
          </cell>
          <cell r="AQ230">
            <v>397396.25</v>
          </cell>
          <cell r="AR230">
            <v>455607</v>
          </cell>
          <cell r="AS230">
            <v>432864</v>
          </cell>
          <cell r="AT230">
            <v>603356</v>
          </cell>
          <cell r="AU230">
            <v>0</v>
          </cell>
          <cell r="AV230">
            <v>0</v>
          </cell>
          <cell r="AW230">
            <v>0</v>
          </cell>
          <cell r="AY230">
            <v>170492</v>
          </cell>
          <cell r="AZ230">
            <v>39.386966807126477</v>
          </cell>
          <cell r="BB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L231">
            <v>0</v>
          </cell>
          <cell r="M231" t="str">
            <v>--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Y231">
            <v>0</v>
          </cell>
          <cell r="Z231" t="str">
            <v>--</v>
          </cell>
          <cell r="AA231" t="e">
            <v>#VALUE!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L231">
            <v>0</v>
          </cell>
          <cell r="AM231" t="str">
            <v>--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 t="str">
            <v>--</v>
          </cell>
          <cell r="BB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1.1389521640091116</v>
          </cell>
          <cell r="E232">
            <v>1.1389521640091116</v>
          </cell>
          <cell r="F232">
            <v>1.1389521640091116</v>
          </cell>
          <cell r="G232">
            <v>3</v>
          </cell>
          <cell r="L232">
            <v>1.8610478359908884</v>
          </cell>
          <cell r="M232">
            <v>163.39999999999998</v>
          </cell>
          <cell r="P232">
            <v>9843</v>
          </cell>
          <cell r="Q232">
            <v>10717</v>
          </cell>
          <cell r="R232">
            <v>10717</v>
          </cell>
          <cell r="S232">
            <v>10703</v>
          </cell>
          <cell r="T232">
            <v>28203</v>
          </cell>
          <cell r="Y232">
            <v>17500</v>
          </cell>
          <cell r="Z232">
            <v>163.50555918901244</v>
          </cell>
          <cell r="AA232">
            <v>0.10555918901246741</v>
          </cell>
          <cell r="AC232">
            <v>893</v>
          </cell>
          <cell r="AD232">
            <v>4391.25</v>
          </cell>
          <cell r="AE232">
            <v>1767</v>
          </cell>
          <cell r="AF232">
            <v>1753</v>
          </cell>
          <cell r="AG232">
            <v>1753</v>
          </cell>
          <cell r="AL232">
            <v>0</v>
          </cell>
          <cell r="AM232">
            <v>0</v>
          </cell>
          <cell r="AP232">
            <v>8950</v>
          </cell>
          <cell r="AQ232">
            <v>6325.75</v>
          </cell>
          <cell r="AR232">
            <v>8950</v>
          </cell>
          <cell r="AS232">
            <v>8950</v>
          </cell>
          <cell r="AT232">
            <v>26450</v>
          </cell>
          <cell r="AU232">
            <v>0</v>
          </cell>
          <cell r="AV232">
            <v>0</v>
          </cell>
          <cell r="AW232">
            <v>0</v>
          </cell>
          <cell r="AY232">
            <v>17500</v>
          </cell>
          <cell r="AZ232">
            <v>195.53072625698326</v>
          </cell>
          <cell r="BB232">
            <v>-223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L233">
            <v>0</v>
          </cell>
          <cell r="M233" t="str">
            <v>--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Y233">
            <v>0</v>
          </cell>
          <cell r="Z233" t="str">
            <v>--</v>
          </cell>
          <cell r="AA233" t="e">
            <v>#VALUE!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L233">
            <v>0</v>
          </cell>
          <cell r="AM233" t="str">
            <v>--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 t="str">
            <v>--</v>
          </cell>
          <cell r="BB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L234">
            <v>0</v>
          </cell>
          <cell r="M234" t="str">
            <v>--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Y234">
            <v>0</v>
          </cell>
          <cell r="Z234" t="str">
            <v>--</v>
          </cell>
          <cell r="AA234" t="e">
            <v>#VALUE!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L234">
            <v>0</v>
          </cell>
          <cell r="AM234" t="str">
            <v>--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Y234">
            <v>0</v>
          </cell>
          <cell r="AZ234" t="str">
            <v>--</v>
          </cell>
          <cell r="BB234">
            <v>-225</v>
          </cell>
        </row>
        <row r="235">
          <cell r="A235">
            <v>226</v>
          </cell>
          <cell r="B235" t="str">
            <v>OXFORD</v>
          </cell>
          <cell r="C235">
            <v>28</v>
          </cell>
          <cell r="D235">
            <v>27.999999999999996</v>
          </cell>
          <cell r="E235">
            <v>27.999999999999996</v>
          </cell>
          <cell r="F235">
            <v>27.999999999999996</v>
          </cell>
          <cell r="G235">
            <v>29</v>
          </cell>
          <cell r="L235">
            <v>1.0000000000000036</v>
          </cell>
          <cell r="M235">
            <v>3.5714285714285809</v>
          </cell>
          <cell r="P235">
            <v>332416</v>
          </cell>
          <cell r="Q235">
            <v>329862</v>
          </cell>
          <cell r="R235">
            <v>329862</v>
          </cell>
          <cell r="S235">
            <v>329108</v>
          </cell>
          <cell r="T235">
            <v>341538</v>
          </cell>
          <cell r="Y235">
            <v>12430</v>
          </cell>
          <cell r="Z235">
            <v>3.7768756760698574</v>
          </cell>
          <cell r="AA235">
            <v>0.20544710464127647</v>
          </cell>
          <cell r="AC235">
            <v>25004</v>
          </cell>
          <cell r="AD235">
            <v>57015.75</v>
          </cell>
          <cell r="AE235">
            <v>24999</v>
          </cell>
          <cell r="AF235">
            <v>24999</v>
          </cell>
          <cell r="AG235">
            <v>24999</v>
          </cell>
          <cell r="AL235">
            <v>0</v>
          </cell>
          <cell r="AM235">
            <v>0</v>
          </cell>
          <cell r="AP235">
            <v>307412</v>
          </cell>
          <cell r="AQ235">
            <v>272846.25</v>
          </cell>
          <cell r="AR235">
            <v>304863</v>
          </cell>
          <cell r="AS235">
            <v>304109</v>
          </cell>
          <cell r="AT235">
            <v>316539</v>
          </cell>
          <cell r="AU235">
            <v>0</v>
          </cell>
          <cell r="AV235">
            <v>0</v>
          </cell>
          <cell r="AW235">
            <v>0</v>
          </cell>
          <cell r="AY235">
            <v>12430</v>
          </cell>
          <cell r="AZ235">
            <v>4.087350259282041</v>
          </cell>
          <cell r="BB235">
            <v>-226</v>
          </cell>
        </row>
        <row r="236">
          <cell r="A236">
            <v>227</v>
          </cell>
          <cell r="B236" t="str">
            <v>PALMER</v>
          </cell>
          <cell r="C236">
            <v>4</v>
          </cell>
          <cell r="D236">
            <v>4.029776674937966</v>
          </cell>
          <cell r="E236">
            <v>4.029776674937966</v>
          </cell>
          <cell r="F236">
            <v>3.9776674937965271</v>
          </cell>
          <cell r="G236">
            <v>2</v>
          </cell>
          <cell r="L236">
            <v>-1.9776674937965271</v>
          </cell>
          <cell r="M236">
            <v>-49.719276356830953</v>
          </cell>
          <cell r="P236">
            <v>47085</v>
          </cell>
          <cell r="Q236">
            <v>46677</v>
          </cell>
          <cell r="R236">
            <v>46677</v>
          </cell>
          <cell r="S236">
            <v>46047</v>
          </cell>
          <cell r="T236">
            <v>24154</v>
          </cell>
          <cell r="Y236">
            <v>-21893</v>
          </cell>
          <cell r="Z236">
            <v>-47.544899776315511</v>
          </cell>
          <cell r="AA236">
            <v>2.1743765805154425</v>
          </cell>
          <cell r="AC236">
            <v>3551</v>
          </cell>
          <cell r="AD236">
            <v>9318.75</v>
          </cell>
          <cell r="AE236">
            <v>3606</v>
          </cell>
          <cell r="AF236">
            <v>3557</v>
          </cell>
          <cell r="AG236">
            <v>3557</v>
          </cell>
          <cell r="AL236">
            <v>0</v>
          </cell>
          <cell r="AM236">
            <v>0</v>
          </cell>
          <cell r="AP236">
            <v>43534</v>
          </cell>
          <cell r="AQ236">
            <v>37358.25</v>
          </cell>
          <cell r="AR236">
            <v>43071</v>
          </cell>
          <cell r="AS236">
            <v>42490</v>
          </cell>
          <cell r="AT236">
            <v>20597</v>
          </cell>
          <cell r="AU236">
            <v>0</v>
          </cell>
          <cell r="AV236">
            <v>0</v>
          </cell>
          <cell r="AW236">
            <v>0</v>
          </cell>
          <cell r="AY236">
            <v>-21893</v>
          </cell>
          <cell r="AZ236">
            <v>-51.525064721110844</v>
          </cell>
          <cell r="BB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L237">
            <v>0</v>
          </cell>
          <cell r="M237" t="str">
            <v>--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Y237">
            <v>0</v>
          </cell>
          <cell r="Z237" t="str">
            <v>--</v>
          </cell>
          <cell r="AA237" t="e">
            <v>#VALUE!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L237">
            <v>0</v>
          </cell>
          <cell r="AM237" t="str">
            <v>--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 t="str">
            <v>--</v>
          </cell>
          <cell r="BB237">
            <v>-228</v>
          </cell>
        </row>
        <row r="238">
          <cell r="A238">
            <v>229</v>
          </cell>
          <cell r="B238" t="str">
            <v>PEABODY</v>
          </cell>
          <cell r="C238">
            <v>44</v>
          </cell>
          <cell r="D238">
            <v>49.886531135310904</v>
          </cell>
          <cell r="E238">
            <v>49.886531135310904</v>
          </cell>
          <cell r="F238">
            <v>49.808291526508953</v>
          </cell>
          <cell r="G238">
            <v>55</v>
          </cell>
          <cell r="L238">
            <v>5.1917084734910475</v>
          </cell>
          <cell r="M238">
            <v>10.423381959864898</v>
          </cell>
          <cell r="P238">
            <v>499631</v>
          </cell>
          <cell r="Q238">
            <v>596254</v>
          </cell>
          <cell r="R238">
            <v>596254</v>
          </cell>
          <cell r="S238">
            <v>617438</v>
          </cell>
          <cell r="T238">
            <v>682653</v>
          </cell>
          <cell r="Y238">
            <v>65215</v>
          </cell>
          <cell r="Z238">
            <v>10.562194098840694</v>
          </cell>
          <cell r="AA238">
            <v>0.13881213897579592</v>
          </cell>
          <cell r="AC238">
            <v>39080</v>
          </cell>
          <cell r="AD238">
            <v>185978</v>
          </cell>
          <cell r="AE238">
            <v>135703</v>
          </cell>
          <cell r="AF238">
            <v>156887</v>
          </cell>
          <cell r="AG238">
            <v>156887</v>
          </cell>
          <cell r="AL238">
            <v>0</v>
          </cell>
          <cell r="AM238">
            <v>0</v>
          </cell>
          <cell r="AP238">
            <v>460551</v>
          </cell>
          <cell r="AQ238">
            <v>410276</v>
          </cell>
          <cell r="AR238">
            <v>460551</v>
          </cell>
          <cell r="AS238">
            <v>460551</v>
          </cell>
          <cell r="AT238">
            <v>525766</v>
          </cell>
          <cell r="AU238">
            <v>0</v>
          </cell>
          <cell r="AV238">
            <v>0</v>
          </cell>
          <cell r="AW238">
            <v>0</v>
          </cell>
          <cell r="AY238">
            <v>65215</v>
          </cell>
          <cell r="AZ238">
            <v>14.160212441184573</v>
          </cell>
          <cell r="BB238">
            <v>-229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2</v>
          </cell>
          <cell r="L239">
            <v>2</v>
          </cell>
          <cell r="M239" t="e">
            <v>#DIV/0!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43794</v>
          </cell>
          <cell r="Y239">
            <v>43794</v>
          </cell>
          <cell r="Z239" t="e">
            <v>#DIV/0!</v>
          </cell>
          <cell r="AA239" t="e">
            <v>#DIV/0!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L239">
            <v>0</v>
          </cell>
          <cell r="AM239" t="str">
            <v>--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43794</v>
          </cell>
          <cell r="AU239">
            <v>0</v>
          </cell>
          <cell r="AV239">
            <v>0</v>
          </cell>
          <cell r="AW239">
            <v>0</v>
          </cell>
          <cell r="AY239">
            <v>43794</v>
          </cell>
          <cell r="AZ239" t="e">
            <v>#DIV/0!</v>
          </cell>
          <cell r="BB239">
            <v>-230</v>
          </cell>
        </row>
        <row r="240">
          <cell r="A240">
            <v>231</v>
          </cell>
          <cell r="B240" t="str">
            <v>PEMBROKE</v>
          </cell>
          <cell r="C240">
            <v>26</v>
          </cell>
          <cell r="D240">
            <v>31.488775095764069</v>
          </cell>
          <cell r="E240">
            <v>31.488775095764069</v>
          </cell>
          <cell r="F240">
            <v>31.488775095764069</v>
          </cell>
          <cell r="G240">
            <v>31</v>
          </cell>
          <cell r="L240">
            <v>-0.48877509576406908</v>
          </cell>
          <cell r="M240">
            <v>-1.5522200983607681</v>
          </cell>
          <cell r="P240">
            <v>301539</v>
          </cell>
          <cell r="Q240">
            <v>357520</v>
          </cell>
          <cell r="R240">
            <v>357520</v>
          </cell>
          <cell r="S240">
            <v>357588</v>
          </cell>
          <cell r="T240">
            <v>353101</v>
          </cell>
          <cell r="Y240">
            <v>-4487</v>
          </cell>
          <cell r="Z240">
            <v>-1.2547960222378807</v>
          </cell>
          <cell r="AA240">
            <v>0.29742407612288746</v>
          </cell>
          <cell r="AC240">
            <v>23218</v>
          </cell>
          <cell r="AD240">
            <v>120526.75</v>
          </cell>
          <cell r="AE240">
            <v>79199</v>
          </cell>
          <cell r="AF240">
            <v>79267</v>
          </cell>
          <cell r="AG240">
            <v>79267</v>
          </cell>
          <cell r="AL240">
            <v>0</v>
          </cell>
          <cell r="AM240">
            <v>0</v>
          </cell>
          <cell r="AP240">
            <v>278321</v>
          </cell>
          <cell r="AQ240">
            <v>236993.25</v>
          </cell>
          <cell r="AR240">
            <v>278321</v>
          </cell>
          <cell r="AS240">
            <v>278321</v>
          </cell>
          <cell r="AT240">
            <v>273834</v>
          </cell>
          <cell r="AU240">
            <v>0</v>
          </cell>
          <cell r="AV240">
            <v>0</v>
          </cell>
          <cell r="AW240">
            <v>0</v>
          </cell>
          <cell r="AY240">
            <v>-4487</v>
          </cell>
          <cell r="AZ240">
            <v>-1.6121672457342417</v>
          </cell>
          <cell r="BB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L241">
            <v>0</v>
          </cell>
          <cell r="M241" t="str">
            <v>--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Y241">
            <v>0</v>
          </cell>
          <cell r="Z241" t="str">
            <v>--</v>
          </cell>
          <cell r="AA241" t="e">
            <v>#VALUE!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L241">
            <v>0</v>
          </cell>
          <cell r="AM241" t="str">
            <v>--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 t="str">
            <v>--</v>
          </cell>
          <cell r="BB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L242">
            <v>0</v>
          </cell>
          <cell r="M242" t="str">
            <v>--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Y242">
            <v>0</v>
          </cell>
          <cell r="Z242" t="str">
            <v>--</v>
          </cell>
          <cell r="AA242" t="e">
            <v>#VALUE!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L242">
            <v>0</v>
          </cell>
          <cell r="AM242" t="str">
            <v>--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 t="str">
            <v>--</v>
          </cell>
          <cell r="BB242">
            <v>-233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L243">
            <v>0</v>
          </cell>
          <cell r="M243" t="str">
            <v>--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Y243">
            <v>0</v>
          </cell>
          <cell r="Z243" t="str">
            <v>--</v>
          </cell>
          <cell r="AA243" t="e">
            <v>#VALUE!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L243">
            <v>0</v>
          </cell>
          <cell r="AM243" t="str">
            <v>--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 t="str">
            <v>--</v>
          </cell>
          <cell r="BB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L244">
            <v>0</v>
          </cell>
          <cell r="M244" t="str">
            <v>--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Y244">
            <v>0</v>
          </cell>
          <cell r="Z244" t="str">
            <v>--</v>
          </cell>
          <cell r="AA244" t="e">
            <v>#VALUE!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L244">
            <v>0</v>
          </cell>
          <cell r="AM244" t="str">
            <v>--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 t="str">
            <v>--</v>
          </cell>
          <cell r="BB244">
            <v>-235</v>
          </cell>
        </row>
        <row r="245">
          <cell r="A245">
            <v>236</v>
          </cell>
          <cell r="B245" t="str">
            <v>PITTSFIELD</v>
          </cell>
          <cell r="C245">
            <v>179</v>
          </cell>
          <cell r="D245">
            <v>184.07082152974505</v>
          </cell>
          <cell r="E245">
            <v>184.07082152974505</v>
          </cell>
          <cell r="F245">
            <v>184.07082152974505</v>
          </cell>
          <cell r="G245">
            <v>180</v>
          </cell>
          <cell r="L245">
            <v>-4.0708215297450465</v>
          </cell>
          <cell r="M245">
            <v>-2.2115517798605655</v>
          </cell>
          <cell r="P245">
            <v>2273658</v>
          </cell>
          <cell r="Q245">
            <v>2378012</v>
          </cell>
          <cell r="R245">
            <v>2378012</v>
          </cell>
          <cell r="S245">
            <v>2376535</v>
          </cell>
          <cell r="T245">
            <v>2323980</v>
          </cell>
          <cell r="Y245">
            <v>-52555</v>
          </cell>
          <cell r="Z245">
            <v>-2.2114128342313522</v>
          </cell>
          <cell r="AA245">
            <v>1.3894562921334952E-4</v>
          </cell>
          <cell r="AC245">
            <v>230626.57977410365</v>
          </cell>
          <cell r="AD245">
            <v>611381.75</v>
          </cell>
          <cell r="AE245">
            <v>264201</v>
          </cell>
          <cell r="AF245">
            <v>262724</v>
          </cell>
          <cell r="AG245">
            <v>262724</v>
          </cell>
          <cell r="AL245">
            <v>0</v>
          </cell>
          <cell r="AM245">
            <v>0</v>
          </cell>
          <cell r="AP245">
            <v>2043031.4202258964</v>
          </cell>
          <cell r="AQ245">
            <v>1766630.25</v>
          </cell>
          <cell r="AR245">
            <v>2113811</v>
          </cell>
          <cell r="AS245">
            <v>2113811</v>
          </cell>
          <cell r="AT245">
            <v>2061256</v>
          </cell>
          <cell r="AU245">
            <v>0</v>
          </cell>
          <cell r="AV245">
            <v>0</v>
          </cell>
          <cell r="AW245">
            <v>0</v>
          </cell>
          <cell r="AY245">
            <v>-52555</v>
          </cell>
          <cell r="AZ245">
            <v>-2.4862676937531303</v>
          </cell>
          <cell r="BB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L246">
            <v>0</v>
          </cell>
          <cell r="M246" t="str">
            <v>--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Y246">
            <v>0</v>
          </cell>
          <cell r="Z246" t="str">
            <v>--</v>
          </cell>
          <cell r="AA246" t="e">
            <v>#VALUE!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L246">
            <v>0</v>
          </cell>
          <cell r="AM246" t="str">
            <v>--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 t="str">
            <v>--</v>
          </cell>
          <cell r="BB246">
            <v>-237</v>
          </cell>
        </row>
        <row r="247">
          <cell r="A247">
            <v>238</v>
          </cell>
          <cell r="B247" t="str">
            <v>PLAINVILLE</v>
          </cell>
          <cell r="C247">
            <v>11</v>
          </cell>
          <cell r="D247">
            <v>11.394422310756973</v>
          </cell>
          <cell r="E247">
            <v>11.394422310756973</v>
          </cell>
          <cell r="F247">
            <v>11.394422310756973</v>
          </cell>
          <cell r="G247">
            <v>13</v>
          </cell>
          <cell r="L247">
            <v>1.6055776892430274</v>
          </cell>
          <cell r="M247">
            <v>14.090909090909086</v>
          </cell>
          <cell r="P247">
            <v>154803</v>
          </cell>
          <cell r="Q247">
            <v>169862</v>
          </cell>
          <cell r="R247">
            <v>169862</v>
          </cell>
          <cell r="S247">
            <v>169701</v>
          </cell>
          <cell r="T247">
            <v>187837</v>
          </cell>
          <cell r="Y247">
            <v>18136</v>
          </cell>
          <cell r="Z247">
            <v>10.687031897278153</v>
          </cell>
          <cell r="AA247">
            <v>-3.4038771936309331</v>
          </cell>
          <cell r="AC247">
            <v>9823</v>
          </cell>
          <cell r="AD247">
            <v>56276.5</v>
          </cell>
          <cell r="AE247">
            <v>24882</v>
          </cell>
          <cell r="AF247">
            <v>24721</v>
          </cell>
          <cell r="AG247">
            <v>24721</v>
          </cell>
          <cell r="AL247">
            <v>0</v>
          </cell>
          <cell r="AM247">
            <v>0</v>
          </cell>
          <cell r="AP247">
            <v>144980</v>
          </cell>
          <cell r="AQ247">
            <v>113585.5</v>
          </cell>
          <cell r="AR247">
            <v>144980</v>
          </cell>
          <cell r="AS247">
            <v>144980</v>
          </cell>
          <cell r="AT247">
            <v>163116</v>
          </cell>
          <cell r="AU247">
            <v>0</v>
          </cell>
          <cell r="AV247">
            <v>0</v>
          </cell>
          <cell r="AW247">
            <v>0</v>
          </cell>
          <cell r="AY247">
            <v>18136</v>
          </cell>
          <cell r="AZ247">
            <v>12.509311629190222</v>
          </cell>
          <cell r="BB247">
            <v>-238</v>
          </cell>
        </row>
        <row r="248">
          <cell r="A248">
            <v>239</v>
          </cell>
          <cell r="B248" t="str">
            <v>PLYMOUTH</v>
          </cell>
          <cell r="C248">
            <v>564</v>
          </cell>
          <cell r="D248">
            <v>602.31331419956086</v>
          </cell>
          <cell r="E248">
            <v>602.31331419956086</v>
          </cell>
          <cell r="F248">
            <v>602.31331419956086</v>
          </cell>
          <cell r="G248">
            <v>576</v>
          </cell>
          <cell r="L248">
            <v>-26.313314199560864</v>
          </cell>
          <cell r="M248">
            <v>-4.3687087067848962</v>
          </cell>
          <cell r="P248">
            <v>6635696</v>
          </cell>
          <cell r="Q248">
            <v>7189068</v>
          </cell>
          <cell r="R248">
            <v>7189068</v>
          </cell>
          <cell r="S248">
            <v>7678811</v>
          </cell>
          <cell r="T248">
            <v>7340117</v>
          </cell>
          <cell r="Y248">
            <v>-338694</v>
          </cell>
          <cell r="Z248">
            <v>-4.4107609889083133</v>
          </cell>
          <cell r="AA248">
            <v>-4.2052282123417051E-2</v>
          </cell>
          <cell r="AC248">
            <v>831185.79970712448</v>
          </cell>
          <cell r="AD248">
            <v>1799323.25</v>
          </cell>
          <cell r="AE248">
            <v>1056478</v>
          </cell>
          <cell r="AF248">
            <v>1546221</v>
          </cell>
          <cell r="AG248">
            <v>1546221</v>
          </cell>
          <cell r="AL248">
            <v>0</v>
          </cell>
          <cell r="AM248">
            <v>0</v>
          </cell>
          <cell r="AP248">
            <v>5804510.200292876</v>
          </cell>
          <cell r="AQ248">
            <v>5389744.75</v>
          </cell>
          <cell r="AR248">
            <v>6132590</v>
          </cell>
          <cell r="AS248">
            <v>6132590</v>
          </cell>
          <cell r="AT248">
            <v>5793896</v>
          </cell>
          <cell r="AU248">
            <v>0</v>
          </cell>
          <cell r="AV248">
            <v>0</v>
          </cell>
          <cell r="AW248">
            <v>0</v>
          </cell>
          <cell r="AY248">
            <v>-338694</v>
          </cell>
          <cell r="AZ248">
            <v>-5.5228541285166628</v>
          </cell>
          <cell r="BB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1.0776545166402536</v>
          </cell>
          <cell r="E249">
            <v>1.0776545166402536</v>
          </cell>
          <cell r="F249">
            <v>1.0776545166402536</v>
          </cell>
          <cell r="G249">
            <v>0</v>
          </cell>
          <cell r="L249">
            <v>-1.0776545166402536</v>
          </cell>
          <cell r="M249">
            <v>-100</v>
          </cell>
          <cell r="P249">
            <v>15334</v>
          </cell>
          <cell r="Q249">
            <v>15812</v>
          </cell>
          <cell r="R249">
            <v>15812</v>
          </cell>
          <cell r="S249">
            <v>15804</v>
          </cell>
          <cell r="T249">
            <v>0</v>
          </cell>
          <cell r="Y249">
            <v>-15804</v>
          </cell>
          <cell r="Z249">
            <v>-100</v>
          </cell>
          <cell r="AA249">
            <v>0</v>
          </cell>
          <cell r="AC249">
            <v>14718.243622759164</v>
          </cell>
          <cell r="AD249">
            <v>5330.75</v>
          </cell>
          <cell r="AE249">
            <v>1371</v>
          </cell>
          <cell r="AF249">
            <v>1363</v>
          </cell>
          <cell r="AG249">
            <v>1363</v>
          </cell>
          <cell r="AL249">
            <v>0</v>
          </cell>
          <cell r="AM249">
            <v>0</v>
          </cell>
          <cell r="AP249">
            <v>615.75637724083572</v>
          </cell>
          <cell r="AQ249">
            <v>10481.25</v>
          </cell>
          <cell r="AR249">
            <v>14441</v>
          </cell>
          <cell r="AS249">
            <v>14441</v>
          </cell>
          <cell r="AT249">
            <v>-1363</v>
          </cell>
          <cell r="AU249">
            <v>0</v>
          </cell>
          <cell r="AV249">
            <v>0</v>
          </cell>
          <cell r="AW249">
            <v>0</v>
          </cell>
          <cell r="AY249">
            <v>-15804</v>
          </cell>
          <cell r="AZ249">
            <v>-109.4384045426217</v>
          </cell>
          <cell r="BB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L250">
            <v>0</v>
          </cell>
          <cell r="M250" t="str">
            <v>--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Y250">
            <v>0</v>
          </cell>
          <cell r="Z250" t="str">
            <v>--</v>
          </cell>
          <cell r="AA250" t="e">
            <v>#VALUE!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L250">
            <v>0</v>
          </cell>
          <cell r="AM250" t="str">
            <v>--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 t="str">
            <v>--</v>
          </cell>
          <cell r="BB250">
            <v>-241</v>
          </cell>
        </row>
        <row r="251">
          <cell r="A251">
            <v>242</v>
          </cell>
          <cell r="B251" t="str">
            <v>PROVINCETOWN</v>
          </cell>
          <cell r="C251">
            <v>3</v>
          </cell>
          <cell r="D251">
            <v>2.9813664596273295</v>
          </cell>
          <cell r="E251">
            <v>2.9813664596273295</v>
          </cell>
          <cell r="F251">
            <v>2.9813664596273295</v>
          </cell>
          <cell r="G251">
            <v>3</v>
          </cell>
          <cell r="L251">
            <v>1.863354037267051E-2</v>
          </cell>
          <cell r="M251">
            <v>0.62499999999998668</v>
          </cell>
          <cell r="P251">
            <v>106992</v>
          </cell>
          <cell r="Q251">
            <v>151660</v>
          </cell>
          <cell r="R251">
            <v>151660</v>
          </cell>
          <cell r="S251">
            <v>151516</v>
          </cell>
          <cell r="T251">
            <v>152460</v>
          </cell>
          <cell r="Y251">
            <v>944</v>
          </cell>
          <cell r="Z251">
            <v>0.62303651099553381</v>
          </cell>
          <cell r="AA251">
            <v>-1.9634890044528674E-3</v>
          </cell>
          <cell r="AC251">
            <v>9852.6924100939577</v>
          </cell>
          <cell r="AD251">
            <v>50609</v>
          </cell>
          <cell r="AE251">
            <v>47329</v>
          </cell>
          <cell r="AF251">
            <v>47185</v>
          </cell>
          <cell r="AG251">
            <v>47185</v>
          </cell>
          <cell r="AL251">
            <v>0</v>
          </cell>
          <cell r="AM251">
            <v>0</v>
          </cell>
          <cell r="AP251">
            <v>97139.307589906035</v>
          </cell>
          <cell r="AQ251">
            <v>101051</v>
          </cell>
          <cell r="AR251">
            <v>104331</v>
          </cell>
          <cell r="AS251">
            <v>104331</v>
          </cell>
          <cell r="AT251">
            <v>105275</v>
          </cell>
          <cell r="AU251">
            <v>0</v>
          </cell>
          <cell r="AV251">
            <v>0</v>
          </cell>
          <cell r="AW251">
            <v>0</v>
          </cell>
          <cell r="AY251">
            <v>944</v>
          </cell>
          <cell r="AZ251">
            <v>0.90481256769321394</v>
          </cell>
          <cell r="BB251">
            <v>-242</v>
          </cell>
        </row>
        <row r="252">
          <cell r="A252">
            <v>243</v>
          </cell>
          <cell r="B252" t="str">
            <v>QUINCY</v>
          </cell>
          <cell r="C252">
            <v>30</v>
          </cell>
          <cell r="D252">
            <v>33.923654797747531</v>
          </cell>
          <cell r="E252">
            <v>33.923654797747531</v>
          </cell>
          <cell r="F252">
            <v>34.095806696481695</v>
          </cell>
          <cell r="G252">
            <v>29</v>
          </cell>
          <cell r="L252">
            <v>-5.095806696481695</v>
          </cell>
          <cell r="M252">
            <v>-14.945552518654814</v>
          </cell>
          <cell r="P252">
            <v>409476</v>
          </cell>
          <cell r="Q252">
            <v>451769</v>
          </cell>
          <cell r="R252">
            <v>451769</v>
          </cell>
          <cell r="S252">
            <v>461960</v>
          </cell>
          <cell r="T252">
            <v>387394</v>
          </cell>
          <cell r="Y252">
            <v>-74566</v>
          </cell>
          <cell r="Z252">
            <v>-16.141224348428441</v>
          </cell>
          <cell r="AA252">
            <v>-1.1956718297736266</v>
          </cell>
          <cell r="AC252">
            <v>26648</v>
          </cell>
          <cell r="AD252">
            <v>118150</v>
          </cell>
          <cell r="AE252">
            <v>68941</v>
          </cell>
          <cell r="AF252">
            <v>79132</v>
          </cell>
          <cell r="AG252">
            <v>79132</v>
          </cell>
          <cell r="AL252">
            <v>0</v>
          </cell>
          <cell r="AM252">
            <v>0</v>
          </cell>
          <cell r="AP252">
            <v>382828</v>
          </cell>
          <cell r="AQ252">
            <v>333619</v>
          </cell>
          <cell r="AR252">
            <v>382828</v>
          </cell>
          <cell r="AS252">
            <v>382828</v>
          </cell>
          <cell r="AT252">
            <v>308262</v>
          </cell>
          <cell r="AU252">
            <v>0</v>
          </cell>
          <cell r="AV252">
            <v>0</v>
          </cell>
          <cell r="AW252">
            <v>0</v>
          </cell>
          <cell r="AY252">
            <v>-74566</v>
          </cell>
          <cell r="AZ252">
            <v>-19.477676658969568</v>
          </cell>
          <cell r="BB252">
            <v>-243</v>
          </cell>
        </row>
        <row r="253">
          <cell r="A253">
            <v>244</v>
          </cell>
          <cell r="B253" t="str">
            <v>RANDOLPH</v>
          </cell>
          <cell r="C253">
            <v>203</v>
          </cell>
          <cell r="D253">
            <v>228.56985457224329</v>
          </cell>
          <cell r="E253">
            <v>228.56985457224329</v>
          </cell>
          <cell r="F253">
            <v>243.58053832419645</v>
          </cell>
          <cell r="G253">
            <v>232</v>
          </cell>
          <cell r="L253">
            <v>-11.580538324196453</v>
          </cell>
          <cell r="M253">
            <v>-4.7542953980926006</v>
          </cell>
          <cell r="P253">
            <v>3051249</v>
          </cell>
          <cell r="Q253">
            <v>3286638</v>
          </cell>
          <cell r="R253">
            <v>3286638</v>
          </cell>
          <cell r="S253">
            <v>3508715</v>
          </cell>
          <cell r="T253">
            <v>3276348</v>
          </cell>
          <cell r="Y253">
            <v>-232367</v>
          </cell>
          <cell r="Z253">
            <v>-6.6225669511487784</v>
          </cell>
          <cell r="AA253">
            <v>-1.8682715530561778</v>
          </cell>
          <cell r="AC253">
            <v>179818</v>
          </cell>
          <cell r="AD253">
            <v>571031</v>
          </cell>
          <cell r="AE253">
            <v>415207</v>
          </cell>
          <cell r="AF253">
            <v>637284</v>
          </cell>
          <cell r="AG253">
            <v>637284</v>
          </cell>
          <cell r="AL253">
            <v>0</v>
          </cell>
          <cell r="AM253">
            <v>0</v>
          </cell>
          <cell r="AP253">
            <v>2871431</v>
          </cell>
          <cell r="AQ253">
            <v>2715607</v>
          </cell>
          <cell r="AR253">
            <v>2871431</v>
          </cell>
          <cell r="AS253">
            <v>2871431</v>
          </cell>
          <cell r="AT253">
            <v>2639064</v>
          </cell>
          <cell r="AU253">
            <v>0</v>
          </cell>
          <cell r="AV253">
            <v>0</v>
          </cell>
          <cell r="AW253">
            <v>0</v>
          </cell>
          <cell r="AY253">
            <v>-232367</v>
          </cell>
          <cell r="AZ253">
            <v>-8.0923762402787975</v>
          </cell>
          <cell r="BB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L254">
            <v>0</v>
          </cell>
          <cell r="M254" t="str">
            <v>--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Y254">
            <v>0</v>
          </cell>
          <cell r="Z254" t="str">
            <v>--</v>
          </cell>
          <cell r="AA254" t="e">
            <v>#VALUE!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L254">
            <v>0</v>
          </cell>
          <cell r="AM254" t="str">
            <v>--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 t="str">
            <v>--</v>
          </cell>
          <cell r="BB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1.0073875083948958</v>
          </cell>
          <cell r="E255">
            <v>1.0073875083948958</v>
          </cell>
          <cell r="F255">
            <v>1.0073875083948958</v>
          </cell>
          <cell r="G255">
            <v>1</v>
          </cell>
          <cell r="L255">
            <v>-7.3875083948957698E-3</v>
          </cell>
          <cell r="M255">
            <v>-0.73333333333331918</v>
          </cell>
          <cell r="P255">
            <v>11305</v>
          </cell>
          <cell r="Q255">
            <v>12402</v>
          </cell>
          <cell r="R255">
            <v>12402</v>
          </cell>
          <cell r="S255">
            <v>13156</v>
          </cell>
          <cell r="T255">
            <v>13068</v>
          </cell>
          <cell r="Y255">
            <v>-88</v>
          </cell>
          <cell r="Z255">
            <v>-0.66889632107023367</v>
          </cell>
          <cell r="AA255">
            <v>6.4437012263085514E-2</v>
          </cell>
          <cell r="AC255">
            <v>893</v>
          </cell>
          <cell r="AD255">
            <v>4456.4999999999991</v>
          </cell>
          <cell r="AE255">
            <v>1990</v>
          </cell>
          <cell r="AF255">
            <v>2744</v>
          </cell>
          <cell r="AG255">
            <v>2744</v>
          </cell>
          <cell r="AL255">
            <v>0</v>
          </cell>
          <cell r="AM255">
            <v>0</v>
          </cell>
          <cell r="AP255">
            <v>10412</v>
          </cell>
          <cell r="AQ255">
            <v>7945.5000000000009</v>
          </cell>
          <cell r="AR255">
            <v>10412</v>
          </cell>
          <cell r="AS255">
            <v>10412</v>
          </cell>
          <cell r="AT255">
            <v>10324</v>
          </cell>
          <cell r="AU255">
            <v>0</v>
          </cell>
          <cell r="AV255">
            <v>0</v>
          </cell>
          <cell r="AW255">
            <v>0</v>
          </cell>
          <cell r="AY255">
            <v>-88</v>
          </cell>
          <cell r="AZ255">
            <v>-0.8451786400307304</v>
          </cell>
          <cell r="BB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L256">
            <v>0</v>
          </cell>
          <cell r="M256" t="str">
            <v>--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Y256">
            <v>0</v>
          </cell>
          <cell r="Z256" t="str">
            <v>--</v>
          </cell>
          <cell r="AA256" t="e">
            <v>#VALUE!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L256">
            <v>0</v>
          </cell>
          <cell r="AM256" t="str">
            <v>--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 t="str">
            <v>--</v>
          </cell>
          <cell r="BB256">
            <v>-247</v>
          </cell>
        </row>
        <row r="257">
          <cell r="A257">
            <v>248</v>
          </cell>
          <cell r="B257" t="str">
            <v>REVERE</v>
          </cell>
          <cell r="C257">
            <v>171</v>
          </cell>
          <cell r="D257">
            <v>225.9051696879684</v>
          </cell>
          <cell r="E257">
            <v>225.9051696879684</v>
          </cell>
          <cell r="F257">
            <v>225.3574924263547</v>
          </cell>
          <cell r="G257">
            <v>258</v>
          </cell>
          <cell r="L257">
            <v>32.642507573645304</v>
          </cell>
          <cell r="M257">
            <v>14.484766946150085</v>
          </cell>
          <cell r="P257">
            <v>2190189</v>
          </cell>
          <cell r="Q257">
            <v>2959712</v>
          </cell>
          <cell r="R257">
            <v>2959712</v>
          </cell>
          <cell r="S257">
            <v>2952030</v>
          </cell>
          <cell r="T257">
            <v>3386600</v>
          </cell>
          <cell r="Y257">
            <v>434570</v>
          </cell>
          <cell r="Z257">
            <v>14.721056357828344</v>
          </cell>
          <cell r="AA257">
            <v>0.23628941167825879</v>
          </cell>
          <cell r="AC257">
            <v>406039.6357144753</v>
          </cell>
          <cell r="AD257">
            <v>1127762</v>
          </cell>
          <cell r="AE257">
            <v>921460</v>
          </cell>
          <cell r="AF257">
            <v>913778</v>
          </cell>
          <cell r="AG257">
            <v>913778</v>
          </cell>
          <cell r="AL257">
            <v>0</v>
          </cell>
          <cell r="AM257">
            <v>0</v>
          </cell>
          <cell r="AP257">
            <v>1784149.3642855247</v>
          </cell>
          <cell r="AQ257">
            <v>1831950</v>
          </cell>
          <cell r="AR257">
            <v>2038252</v>
          </cell>
          <cell r="AS257">
            <v>2038252</v>
          </cell>
          <cell r="AT257">
            <v>2472822</v>
          </cell>
          <cell r="AU257">
            <v>0</v>
          </cell>
          <cell r="AV257">
            <v>0</v>
          </cell>
          <cell r="AW257">
            <v>0</v>
          </cell>
          <cell r="AY257">
            <v>434570</v>
          </cell>
          <cell r="AZ257">
            <v>21.320719910982543</v>
          </cell>
          <cell r="BB257">
            <v>-248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L258">
            <v>0</v>
          </cell>
          <cell r="M258" t="str">
            <v>--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Y258">
            <v>0</v>
          </cell>
          <cell r="Z258" t="str">
            <v>--</v>
          </cell>
          <cell r="AA258" t="e">
            <v>#VALUE!</v>
          </cell>
          <cell r="AC258">
            <v>0</v>
          </cell>
          <cell r="AD258">
            <v>5159.25</v>
          </cell>
          <cell r="AE258">
            <v>0</v>
          </cell>
          <cell r="AF258">
            <v>0</v>
          </cell>
          <cell r="AG258">
            <v>0</v>
          </cell>
          <cell r="AL258">
            <v>0</v>
          </cell>
          <cell r="AM258" t="str">
            <v>--</v>
          </cell>
          <cell r="AP258">
            <v>0</v>
          </cell>
          <cell r="AQ258">
            <v>-5159.25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 t="str">
            <v>--</v>
          </cell>
          <cell r="BB258">
            <v>-249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L259">
            <v>0</v>
          </cell>
          <cell r="M259" t="str">
            <v>--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Y259">
            <v>0</v>
          </cell>
          <cell r="Z259" t="str">
            <v>--</v>
          </cell>
          <cell r="AA259" t="e">
            <v>#VALUE!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L259">
            <v>0</v>
          </cell>
          <cell r="AM259" t="str">
            <v>--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 t="str">
            <v>--</v>
          </cell>
          <cell r="BB259">
            <v>-250</v>
          </cell>
        </row>
        <row r="260">
          <cell r="A260">
            <v>251</v>
          </cell>
          <cell r="B260" t="str">
            <v>ROCKLAND</v>
          </cell>
          <cell r="C260">
            <v>83</v>
          </cell>
          <cell r="D260">
            <v>103.15912897822444</v>
          </cell>
          <cell r="E260">
            <v>103.15912897822444</v>
          </cell>
          <cell r="F260">
            <v>103.15912897822444</v>
          </cell>
          <cell r="G260">
            <v>96</v>
          </cell>
          <cell r="L260">
            <v>-7.1591289782244445</v>
          </cell>
          <cell r="M260">
            <v>-6.9398889357970894</v>
          </cell>
          <cell r="P260">
            <v>947528</v>
          </cell>
          <cell r="Q260">
            <v>1184677</v>
          </cell>
          <cell r="R260">
            <v>1184677</v>
          </cell>
          <cell r="S260">
            <v>1219855</v>
          </cell>
          <cell r="T260">
            <v>1136788</v>
          </cell>
          <cell r="Y260">
            <v>-83067</v>
          </cell>
          <cell r="Z260">
            <v>-6.8095798271106016</v>
          </cell>
          <cell r="AA260">
            <v>0.13030910868648782</v>
          </cell>
          <cell r="AC260">
            <v>113464.60365682127</v>
          </cell>
          <cell r="AD260">
            <v>354625.75</v>
          </cell>
          <cell r="AE260">
            <v>311268</v>
          </cell>
          <cell r="AF260">
            <v>346446</v>
          </cell>
          <cell r="AG260">
            <v>346446</v>
          </cell>
          <cell r="AL260">
            <v>0</v>
          </cell>
          <cell r="AM260">
            <v>0</v>
          </cell>
          <cell r="AP260">
            <v>834063.3963431787</v>
          </cell>
          <cell r="AQ260">
            <v>830051.25</v>
          </cell>
          <cell r="AR260">
            <v>873409</v>
          </cell>
          <cell r="AS260">
            <v>873409</v>
          </cell>
          <cell r="AT260">
            <v>790342</v>
          </cell>
          <cell r="AU260">
            <v>0</v>
          </cell>
          <cell r="AV260">
            <v>0</v>
          </cell>
          <cell r="AW260">
            <v>0</v>
          </cell>
          <cell r="AY260">
            <v>-83067</v>
          </cell>
          <cell r="AZ260">
            <v>-9.5106645340270131</v>
          </cell>
          <cell r="BB260">
            <v>-251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L261">
            <v>0</v>
          </cell>
          <cell r="M261" t="str">
            <v>--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Y261">
            <v>0</v>
          </cell>
          <cell r="Z261" t="str">
            <v>--</v>
          </cell>
          <cell r="AA261" t="e">
            <v>#VALUE!</v>
          </cell>
          <cell r="AC261">
            <v>0</v>
          </cell>
          <cell r="AD261">
            <v>4897.7499999999991</v>
          </cell>
          <cell r="AE261">
            <v>0</v>
          </cell>
          <cell r="AF261">
            <v>0</v>
          </cell>
          <cell r="AG261">
            <v>0</v>
          </cell>
          <cell r="AL261">
            <v>0</v>
          </cell>
          <cell r="AM261" t="str">
            <v>--</v>
          </cell>
          <cell r="AP261">
            <v>0</v>
          </cell>
          <cell r="AQ261">
            <v>-4897.7499999999991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 t="str">
            <v>--</v>
          </cell>
          <cell r="BB261">
            <v>-252</v>
          </cell>
        </row>
        <row r="262">
          <cell r="A262">
            <v>253</v>
          </cell>
          <cell r="B262" t="str">
            <v>ROWE</v>
          </cell>
          <cell r="C262">
            <v>2</v>
          </cell>
          <cell r="D262">
            <v>2.0276497695852536</v>
          </cell>
          <cell r="E262">
            <v>2.0276497695852536</v>
          </cell>
          <cell r="F262">
            <v>2.0276497695852536</v>
          </cell>
          <cell r="G262">
            <v>3</v>
          </cell>
          <cell r="L262">
            <v>0.97235023041474644</v>
          </cell>
          <cell r="M262">
            <v>47.954545454545453</v>
          </cell>
          <cell r="P262">
            <v>42946</v>
          </cell>
          <cell r="Q262">
            <v>58908</v>
          </cell>
          <cell r="R262">
            <v>58908</v>
          </cell>
          <cell r="S262">
            <v>58818</v>
          </cell>
          <cell r="T262">
            <v>87021</v>
          </cell>
          <cell r="Y262">
            <v>28203</v>
          </cell>
          <cell r="Z262">
            <v>47.949607263082726</v>
          </cell>
          <cell r="AA262">
            <v>-4.9381914627275592E-3</v>
          </cell>
          <cell r="AC262">
            <v>21553.580522313638</v>
          </cell>
          <cell r="AD262">
            <v>29165</v>
          </cell>
          <cell r="AE262">
            <v>17748</v>
          </cell>
          <cell r="AF262">
            <v>17658</v>
          </cell>
          <cell r="AG262">
            <v>17658</v>
          </cell>
          <cell r="AL262">
            <v>0</v>
          </cell>
          <cell r="AM262">
            <v>0</v>
          </cell>
          <cell r="AP262">
            <v>21392.419477686362</v>
          </cell>
          <cell r="AQ262">
            <v>29743</v>
          </cell>
          <cell r="AR262">
            <v>41160</v>
          </cell>
          <cell r="AS262">
            <v>41160</v>
          </cell>
          <cell r="AT262">
            <v>69363</v>
          </cell>
          <cell r="AU262">
            <v>0</v>
          </cell>
          <cell r="AV262">
            <v>0</v>
          </cell>
          <cell r="AW262">
            <v>0</v>
          </cell>
          <cell r="AY262">
            <v>28203</v>
          </cell>
          <cell r="AZ262">
            <v>68.520408163265301</v>
          </cell>
          <cell r="BB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L263">
            <v>0</v>
          </cell>
          <cell r="M263" t="str">
            <v>--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Y263">
            <v>0</v>
          </cell>
          <cell r="Z263" t="str">
            <v>--</v>
          </cell>
          <cell r="AA263" t="e">
            <v>#VALUE!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L263">
            <v>0</v>
          </cell>
          <cell r="AM263" t="str">
            <v>--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 t="str">
            <v>--</v>
          </cell>
          <cell r="BB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L264">
            <v>0</v>
          </cell>
          <cell r="M264" t="str">
            <v>--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Y264">
            <v>0</v>
          </cell>
          <cell r="Z264" t="str">
            <v>--</v>
          </cell>
          <cell r="AA264" t="e">
            <v>#VALUE!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L264">
            <v>0</v>
          </cell>
          <cell r="AM264" t="str">
            <v>--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 t="str">
            <v>--</v>
          </cell>
          <cell r="BB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L265">
            <v>0</v>
          </cell>
          <cell r="M265" t="str">
            <v>--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Y265">
            <v>0</v>
          </cell>
          <cell r="Z265" t="str">
            <v>--</v>
          </cell>
          <cell r="AA265" t="e">
            <v>#VALUE!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L265">
            <v>0</v>
          </cell>
          <cell r="AM265" t="str">
            <v>--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 t="str">
            <v>--</v>
          </cell>
          <cell r="BB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L266">
            <v>0</v>
          </cell>
          <cell r="M266" t="str">
            <v>--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Y266">
            <v>0</v>
          </cell>
          <cell r="Z266" t="str">
            <v>--</v>
          </cell>
          <cell r="AA266" t="e">
            <v>#VALUE!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L266">
            <v>0</v>
          </cell>
          <cell r="AM266" t="str">
            <v>--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 t="str">
            <v>--</v>
          </cell>
          <cell r="BB266">
            <v>-257</v>
          </cell>
        </row>
        <row r="267">
          <cell r="A267">
            <v>258</v>
          </cell>
          <cell r="B267" t="str">
            <v>SALEM</v>
          </cell>
          <cell r="C267">
            <v>402</v>
          </cell>
          <cell r="D267">
            <v>448.89800126663715</v>
          </cell>
          <cell r="E267">
            <v>448.89800126663715</v>
          </cell>
          <cell r="F267">
            <v>448.81976165783516</v>
          </cell>
          <cell r="G267">
            <v>447</v>
          </cell>
          <cell r="L267">
            <v>-1.8197616578351585</v>
          </cell>
          <cell r="M267">
            <v>-0.4054548870828234</v>
          </cell>
          <cell r="P267">
            <v>5617668</v>
          </cell>
          <cell r="Q267">
            <v>6512061</v>
          </cell>
          <cell r="R267">
            <v>6512061</v>
          </cell>
          <cell r="S267">
            <v>6500125</v>
          </cell>
          <cell r="T267">
            <v>6467971</v>
          </cell>
          <cell r="Y267">
            <v>-32154</v>
          </cell>
          <cell r="Z267">
            <v>-0.49466741024211114</v>
          </cell>
          <cell r="AA267">
            <v>-8.9212523159287738E-2</v>
          </cell>
          <cell r="AC267">
            <v>1399256.2184290085</v>
          </cell>
          <cell r="AD267">
            <v>1939360</v>
          </cell>
          <cell r="AE267">
            <v>1253095</v>
          </cell>
          <cell r="AF267">
            <v>1241159</v>
          </cell>
          <cell r="AG267">
            <v>1241159</v>
          </cell>
          <cell r="AL267">
            <v>0</v>
          </cell>
          <cell r="AM267">
            <v>0</v>
          </cell>
          <cell r="AP267">
            <v>4218411.7815709915</v>
          </cell>
          <cell r="AQ267">
            <v>4572701</v>
          </cell>
          <cell r="AR267">
            <v>5258966</v>
          </cell>
          <cell r="AS267">
            <v>5258966</v>
          </cell>
          <cell r="AT267">
            <v>5226812</v>
          </cell>
          <cell r="AU267">
            <v>0</v>
          </cell>
          <cell r="AV267">
            <v>0</v>
          </cell>
          <cell r="AW267">
            <v>0</v>
          </cell>
          <cell r="AY267">
            <v>-32154</v>
          </cell>
          <cell r="AZ267">
            <v>-0.61141296597088113</v>
          </cell>
          <cell r="BB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L268">
            <v>0</v>
          </cell>
          <cell r="M268" t="str">
            <v>--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Y268">
            <v>0</v>
          </cell>
          <cell r="Z268" t="str">
            <v>--</v>
          </cell>
          <cell r="AA268" t="e">
            <v>#VALUE!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L268">
            <v>0</v>
          </cell>
          <cell r="AM268" t="str">
            <v>--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 t="str">
            <v>--</v>
          </cell>
          <cell r="BB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L269">
            <v>0</v>
          </cell>
          <cell r="M269" t="str">
            <v>--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Y269">
            <v>0</v>
          </cell>
          <cell r="Z269" t="str">
            <v>--</v>
          </cell>
          <cell r="AA269" t="e">
            <v>#VALUE!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L269">
            <v>0</v>
          </cell>
          <cell r="AM269" t="str">
            <v>--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Y269">
            <v>0</v>
          </cell>
          <cell r="AZ269" t="str">
            <v>--</v>
          </cell>
          <cell r="BB269">
            <v>-260</v>
          </cell>
        </row>
        <row r="270">
          <cell r="A270">
            <v>261</v>
          </cell>
          <cell r="B270" t="str">
            <v>SANDWICH</v>
          </cell>
          <cell r="C270">
            <v>199</v>
          </cell>
          <cell r="D270">
            <v>198.34170349735706</v>
          </cell>
          <cell r="E270">
            <v>198.34170349735706</v>
          </cell>
          <cell r="F270">
            <v>198.34170349735706</v>
          </cell>
          <cell r="G270">
            <v>199</v>
          </cell>
          <cell r="L270">
            <v>0.6582965026429406</v>
          </cell>
          <cell r="M270">
            <v>0.33190019599267373</v>
          </cell>
          <cell r="P270">
            <v>2936087</v>
          </cell>
          <cell r="Q270">
            <v>3018700</v>
          </cell>
          <cell r="R270">
            <v>3018700</v>
          </cell>
          <cell r="S270">
            <v>3017128</v>
          </cell>
          <cell r="T270">
            <v>3025637</v>
          </cell>
          <cell r="Y270">
            <v>8509</v>
          </cell>
          <cell r="Z270">
            <v>0.28202316905348024</v>
          </cell>
          <cell r="AA270">
            <v>-4.9877026939193492E-2</v>
          </cell>
          <cell r="AC270">
            <v>361521.78611766594</v>
          </cell>
          <cell r="AD270">
            <v>785211.99999999988</v>
          </cell>
          <cell r="AE270">
            <v>259234</v>
          </cell>
          <cell r="AF270">
            <v>257662</v>
          </cell>
          <cell r="AG270">
            <v>257662</v>
          </cell>
          <cell r="AL270">
            <v>0</v>
          </cell>
          <cell r="AM270">
            <v>0</v>
          </cell>
          <cell r="AP270">
            <v>2574565.2138823341</v>
          </cell>
          <cell r="AQ270">
            <v>2233488</v>
          </cell>
          <cell r="AR270">
            <v>2759466</v>
          </cell>
          <cell r="AS270">
            <v>2759466</v>
          </cell>
          <cell r="AT270">
            <v>2767975</v>
          </cell>
          <cell r="AU270">
            <v>0</v>
          </cell>
          <cell r="AV270">
            <v>0</v>
          </cell>
          <cell r="AW270">
            <v>0</v>
          </cell>
          <cell r="AY270">
            <v>8509</v>
          </cell>
          <cell r="AZ270">
            <v>0.30835676177927152</v>
          </cell>
          <cell r="BB270">
            <v>-261</v>
          </cell>
        </row>
        <row r="271">
          <cell r="A271">
            <v>262</v>
          </cell>
          <cell r="B271" t="str">
            <v>SAUGUS</v>
          </cell>
          <cell r="C271">
            <v>130</v>
          </cell>
          <cell r="D271">
            <v>154.87846167396876</v>
          </cell>
          <cell r="E271">
            <v>154.87846167396876</v>
          </cell>
          <cell r="F271">
            <v>154.72198245636486</v>
          </cell>
          <cell r="G271">
            <v>167</v>
          </cell>
          <cell r="L271">
            <v>12.278017543635144</v>
          </cell>
          <cell r="M271">
            <v>7.9355353057849021</v>
          </cell>
          <cell r="P271">
            <v>1720261</v>
          </cell>
          <cell r="Q271">
            <v>2004289</v>
          </cell>
          <cell r="R271">
            <v>2004289</v>
          </cell>
          <cell r="S271">
            <v>2123853</v>
          </cell>
          <cell r="T271">
            <v>2286899</v>
          </cell>
          <cell r="Y271">
            <v>163046</v>
          </cell>
          <cell r="Z271">
            <v>7.6768966590437193</v>
          </cell>
          <cell r="AA271">
            <v>-0.25863864674118275</v>
          </cell>
          <cell r="AC271">
            <v>115804</v>
          </cell>
          <cell r="AD271">
            <v>580737</v>
          </cell>
          <cell r="AE271">
            <v>399832</v>
          </cell>
          <cell r="AF271">
            <v>519396</v>
          </cell>
          <cell r="AG271">
            <v>519396</v>
          </cell>
          <cell r="AL271">
            <v>0</v>
          </cell>
          <cell r="AM271">
            <v>0</v>
          </cell>
          <cell r="AP271">
            <v>1604457</v>
          </cell>
          <cell r="AQ271">
            <v>1423552</v>
          </cell>
          <cell r="AR271">
            <v>1604457</v>
          </cell>
          <cell r="AS271">
            <v>1604457</v>
          </cell>
          <cell r="AT271">
            <v>1767503</v>
          </cell>
          <cell r="AU271">
            <v>0</v>
          </cell>
          <cell r="AV271">
            <v>0</v>
          </cell>
          <cell r="AW271">
            <v>0</v>
          </cell>
          <cell r="AY271">
            <v>163046</v>
          </cell>
          <cell r="AZ271">
            <v>10.162067291301668</v>
          </cell>
          <cell r="BB271">
            <v>-262</v>
          </cell>
        </row>
        <row r="272">
          <cell r="A272">
            <v>263</v>
          </cell>
          <cell r="B272" t="str">
            <v>SAVOY</v>
          </cell>
          <cell r="C272">
            <v>3</v>
          </cell>
          <cell r="D272">
            <v>3.0849858356940509</v>
          </cell>
          <cell r="E272">
            <v>3.0849858356940509</v>
          </cell>
          <cell r="F272">
            <v>3.0849858356940509</v>
          </cell>
          <cell r="G272">
            <v>4</v>
          </cell>
          <cell r="L272">
            <v>0.91501416430594906</v>
          </cell>
          <cell r="M272">
            <v>29.660238751147851</v>
          </cell>
          <cell r="P272">
            <v>58788</v>
          </cell>
          <cell r="Q272">
            <v>57085</v>
          </cell>
          <cell r="R272">
            <v>57085</v>
          </cell>
          <cell r="S272">
            <v>56931</v>
          </cell>
          <cell r="T272">
            <v>73812</v>
          </cell>
          <cell r="Y272">
            <v>16881</v>
          </cell>
          <cell r="Z272">
            <v>29.651683617010072</v>
          </cell>
          <cell r="AA272">
            <v>-8.5551341377794188E-3</v>
          </cell>
          <cell r="AC272">
            <v>29265.859680606936</v>
          </cell>
          <cell r="AD272">
            <v>18810.75</v>
          </cell>
          <cell r="AE272">
            <v>2758</v>
          </cell>
          <cell r="AF272">
            <v>2758</v>
          </cell>
          <cell r="AG272">
            <v>2758</v>
          </cell>
          <cell r="AL272">
            <v>0</v>
          </cell>
          <cell r="AM272">
            <v>0</v>
          </cell>
          <cell r="AP272">
            <v>29522.140319393064</v>
          </cell>
          <cell r="AQ272">
            <v>38274.25</v>
          </cell>
          <cell r="AR272">
            <v>54327</v>
          </cell>
          <cell r="AS272">
            <v>54173</v>
          </cell>
          <cell r="AT272">
            <v>71054</v>
          </cell>
          <cell r="AU272">
            <v>0</v>
          </cell>
          <cell r="AV272">
            <v>0</v>
          </cell>
          <cell r="AW272">
            <v>0</v>
          </cell>
          <cell r="AY272">
            <v>16881</v>
          </cell>
          <cell r="AZ272">
            <v>31.161279604230895</v>
          </cell>
          <cell r="BB272">
            <v>-263</v>
          </cell>
        </row>
        <row r="273">
          <cell r="A273">
            <v>264</v>
          </cell>
          <cell r="B273" t="str">
            <v>SCITUATE</v>
          </cell>
          <cell r="C273">
            <v>18</v>
          </cell>
          <cell r="D273">
            <v>22.371859296482409</v>
          </cell>
          <cell r="E273">
            <v>22.371859296482409</v>
          </cell>
          <cell r="F273">
            <v>22.371859296482409</v>
          </cell>
          <cell r="G273">
            <v>26</v>
          </cell>
          <cell r="L273">
            <v>3.628140703517591</v>
          </cell>
          <cell r="M273">
            <v>16.217430368373776</v>
          </cell>
          <cell r="P273">
            <v>232794</v>
          </cell>
          <cell r="Q273">
            <v>310453</v>
          </cell>
          <cell r="R273">
            <v>310453</v>
          </cell>
          <cell r="S273">
            <v>310440</v>
          </cell>
          <cell r="T273">
            <v>360776</v>
          </cell>
          <cell r="Y273">
            <v>50336</v>
          </cell>
          <cell r="Z273">
            <v>16.214405360134009</v>
          </cell>
          <cell r="AA273">
            <v>-3.0250082397671463E-3</v>
          </cell>
          <cell r="AC273">
            <v>70811.089130341061</v>
          </cell>
          <cell r="AD273">
            <v>114284.5</v>
          </cell>
          <cell r="AE273">
            <v>93733</v>
          </cell>
          <cell r="AF273">
            <v>93720</v>
          </cell>
          <cell r="AG273">
            <v>93720</v>
          </cell>
          <cell r="AL273">
            <v>0</v>
          </cell>
          <cell r="AM273">
            <v>0</v>
          </cell>
          <cell r="AP273">
            <v>161982.91086965892</v>
          </cell>
          <cell r="AQ273">
            <v>196168.5</v>
          </cell>
          <cell r="AR273">
            <v>216720</v>
          </cell>
          <cell r="AS273">
            <v>216720</v>
          </cell>
          <cell r="AT273">
            <v>267056</v>
          </cell>
          <cell r="AU273">
            <v>0</v>
          </cell>
          <cell r="AV273">
            <v>0</v>
          </cell>
          <cell r="AW273">
            <v>0</v>
          </cell>
          <cell r="AY273">
            <v>50336</v>
          </cell>
          <cell r="AZ273">
            <v>23.226282761166473</v>
          </cell>
          <cell r="BB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1.5247524752475248</v>
          </cell>
          <cell r="E274">
            <v>1.5247524752475248</v>
          </cell>
          <cell r="F274">
            <v>1.5247524752475248</v>
          </cell>
          <cell r="G274">
            <v>0</v>
          </cell>
          <cell r="L274">
            <v>-1.5247524752475248</v>
          </cell>
          <cell r="M274">
            <v>-100</v>
          </cell>
          <cell r="P274">
            <v>14187</v>
          </cell>
          <cell r="Q274">
            <v>18060</v>
          </cell>
          <cell r="R274">
            <v>18060</v>
          </cell>
          <cell r="S274">
            <v>18057</v>
          </cell>
          <cell r="T274">
            <v>0</v>
          </cell>
          <cell r="Y274">
            <v>-18057</v>
          </cell>
          <cell r="Z274">
            <v>-100</v>
          </cell>
          <cell r="AA274">
            <v>0</v>
          </cell>
          <cell r="AC274">
            <v>13620.151078246683</v>
          </cell>
          <cell r="AD274">
            <v>8089.5</v>
          </cell>
          <cell r="AE274">
            <v>4766</v>
          </cell>
          <cell r="AF274">
            <v>4763</v>
          </cell>
          <cell r="AG274">
            <v>4763</v>
          </cell>
          <cell r="AL274">
            <v>0</v>
          </cell>
          <cell r="AM274">
            <v>0</v>
          </cell>
          <cell r="AP274">
            <v>566.84892175331697</v>
          </cell>
          <cell r="AQ274">
            <v>9970.5</v>
          </cell>
          <cell r="AR274">
            <v>13294</v>
          </cell>
          <cell r="AS274">
            <v>13294</v>
          </cell>
          <cell r="AT274">
            <v>-4763</v>
          </cell>
          <cell r="AU274">
            <v>0</v>
          </cell>
          <cell r="AV274">
            <v>0</v>
          </cell>
          <cell r="AW274">
            <v>0</v>
          </cell>
          <cell r="AY274">
            <v>-18057</v>
          </cell>
          <cell r="AZ274">
            <v>-135.82819316985106</v>
          </cell>
          <cell r="BB274">
            <v>-265</v>
          </cell>
        </row>
        <row r="275">
          <cell r="A275">
            <v>266</v>
          </cell>
          <cell r="B275" t="str">
            <v>SHARON</v>
          </cell>
          <cell r="C275">
            <v>8</v>
          </cell>
          <cell r="D275">
            <v>8.2868525896414358</v>
          </cell>
          <cell r="E275">
            <v>8.2868525896414358</v>
          </cell>
          <cell r="F275">
            <v>8.2868525896414358</v>
          </cell>
          <cell r="G275">
            <v>12</v>
          </cell>
          <cell r="L275">
            <v>3.7131474103585642</v>
          </cell>
          <cell r="M275">
            <v>44.807692307692278</v>
          </cell>
          <cell r="P275">
            <v>120464</v>
          </cell>
          <cell r="Q275">
            <v>110448</v>
          </cell>
          <cell r="R275">
            <v>110448</v>
          </cell>
          <cell r="S275">
            <v>110448</v>
          </cell>
          <cell r="T275">
            <v>159948</v>
          </cell>
          <cell r="Y275">
            <v>49500</v>
          </cell>
          <cell r="Z275">
            <v>44.817470664928294</v>
          </cell>
          <cell r="AA275">
            <v>9.7783572360157223E-3</v>
          </cell>
          <cell r="AC275">
            <v>7144</v>
          </cell>
          <cell r="AD275">
            <v>16106</v>
          </cell>
          <cell r="AE275">
            <v>7397</v>
          </cell>
          <cell r="AF275">
            <v>7397</v>
          </cell>
          <cell r="AG275">
            <v>7397</v>
          </cell>
          <cell r="AL275">
            <v>0</v>
          </cell>
          <cell r="AM275">
            <v>0</v>
          </cell>
          <cell r="AP275">
            <v>113320</v>
          </cell>
          <cell r="AQ275">
            <v>94342</v>
          </cell>
          <cell r="AR275">
            <v>103051</v>
          </cell>
          <cell r="AS275">
            <v>103051</v>
          </cell>
          <cell r="AT275">
            <v>152551</v>
          </cell>
          <cell r="AU275">
            <v>0</v>
          </cell>
          <cell r="AV275">
            <v>0</v>
          </cell>
          <cell r="AW275">
            <v>0</v>
          </cell>
          <cell r="AY275">
            <v>49500</v>
          </cell>
          <cell r="AZ275">
            <v>48.034468370030382</v>
          </cell>
          <cell r="BB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L276">
            <v>0</v>
          </cell>
          <cell r="M276" t="str">
            <v>--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Y276">
            <v>0</v>
          </cell>
          <cell r="Z276" t="str">
            <v>--</v>
          </cell>
          <cell r="AA276" t="e">
            <v>#VALUE!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L276">
            <v>0</v>
          </cell>
          <cell r="AM276" t="str">
            <v>--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 t="str">
            <v>--</v>
          </cell>
          <cell r="BB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L277">
            <v>0</v>
          </cell>
          <cell r="M277" t="str">
            <v>--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Y277">
            <v>0</v>
          </cell>
          <cell r="Z277" t="str">
            <v>--</v>
          </cell>
          <cell r="AA277" t="e">
            <v>#VALUE!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L277">
            <v>0</v>
          </cell>
          <cell r="AM277" t="str">
            <v>--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 t="str">
            <v>--</v>
          </cell>
          <cell r="BB277">
            <v>-268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L278">
            <v>0</v>
          </cell>
          <cell r="M278" t="str">
            <v>--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Y278">
            <v>0</v>
          </cell>
          <cell r="Z278" t="str">
            <v>--</v>
          </cell>
          <cell r="AA278" t="e">
            <v>#VALUE!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L278">
            <v>0</v>
          </cell>
          <cell r="AM278" t="str">
            <v>--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 t="str">
            <v>--</v>
          </cell>
          <cell r="BB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L279">
            <v>0</v>
          </cell>
          <cell r="M279" t="str">
            <v>--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Y279">
            <v>0</v>
          </cell>
          <cell r="Z279" t="str">
            <v>--</v>
          </cell>
          <cell r="AA279" t="e">
            <v>#VALUE!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L279">
            <v>0</v>
          </cell>
          <cell r="AM279" t="str">
            <v>--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 t="str">
            <v>--</v>
          </cell>
          <cell r="BB279">
            <v>-270</v>
          </cell>
        </row>
        <row r="280">
          <cell r="A280">
            <v>271</v>
          </cell>
          <cell r="B280" t="str">
            <v>SHREWSBURY</v>
          </cell>
          <cell r="C280">
            <v>72</v>
          </cell>
          <cell r="D280">
            <v>70.537389986594349</v>
          </cell>
          <cell r="E280">
            <v>70.537389986594349</v>
          </cell>
          <cell r="F280">
            <v>70.537389986594349</v>
          </cell>
          <cell r="G280">
            <v>56</v>
          </cell>
          <cell r="L280">
            <v>-14.537389986594349</v>
          </cell>
          <cell r="M280">
            <v>-20.609480999165385</v>
          </cell>
          <cell r="P280">
            <v>920930</v>
          </cell>
          <cell r="Q280">
            <v>915072</v>
          </cell>
          <cell r="R280">
            <v>915072</v>
          </cell>
          <cell r="S280">
            <v>913617</v>
          </cell>
          <cell r="T280">
            <v>727084</v>
          </cell>
          <cell r="Y280">
            <v>-186533</v>
          </cell>
          <cell r="Z280">
            <v>-20.416979981764783</v>
          </cell>
          <cell r="AA280">
            <v>0.19250101740060188</v>
          </cell>
          <cell r="AC280">
            <v>62973</v>
          </cell>
          <cell r="AD280">
            <v>84137</v>
          </cell>
          <cell r="AE280">
            <v>62994</v>
          </cell>
          <cell r="AF280">
            <v>62994</v>
          </cell>
          <cell r="AG280">
            <v>62994</v>
          </cell>
          <cell r="AL280">
            <v>0</v>
          </cell>
          <cell r="AM280">
            <v>0</v>
          </cell>
          <cell r="AP280">
            <v>857957</v>
          </cell>
          <cell r="AQ280">
            <v>830935</v>
          </cell>
          <cell r="AR280">
            <v>852078</v>
          </cell>
          <cell r="AS280">
            <v>850623</v>
          </cell>
          <cell r="AT280">
            <v>664090</v>
          </cell>
          <cell r="AU280">
            <v>0</v>
          </cell>
          <cell r="AV280">
            <v>0</v>
          </cell>
          <cell r="AW280">
            <v>0</v>
          </cell>
          <cell r="AY280">
            <v>-186533</v>
          </cell>
          <cell r="AZ280">
            <v>-21.928986166609654</v>
          </cell>
          <cell r="BB280">
            <v>-271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2</v>
          </cell>
          <cell r="L281">
            <v>2</v>
          </cell>
          <cell r="M281" t="e">
            <v>#DIV/0!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33834</v>
          </cell>
          <cell r="Y281">
            <v>33834</v>
          </cell>
          <cell r="Z281" t="e">
            <v>#DIV/0!</v>
          </cell>
          <cell r="AA281" t="e">
            <v>#DIV/0!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L281">
            <v>0</v>
          </cell>
          <cell r="AM281" t="str">
            <v>--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33834</v>
          </cell>
          <cell r="AU281">
            <v>0</v>
          </cell>
          <cell r="AV281">
            <v>0</v>
          </cell>
          <cell r="AW281">
            <v>0</v>
          </cell>
          <cell r="AY281">
            <v>33834</v>
          </cell>
          <cell r="AZ281" t="e">
            <v>#DIV/0!</v>
          </cell>
          <cell r="BB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1.0894941634241244</v>
          </cell>
          <cell r="E282">
            <v>1.0894941634241244</v>
          </cell>
          <cell r="F282">
            <v>1.0894941634241244</v>
          </cell>
          <cell r="G282">
            <v>5</v>
          </cell>
          <cell r="L282">
            <v>3.9105058365758758</v>
          </cell>
          <cell r="M282">
            <v>358.92857142857144</v>
          </cell>
          <cell r="P282">
            <v>13714</v>
          </cell>
          <cell r="Q282">
            <v>15813</v>
          </cell>
          <cell r="R282">
            <v>15813</v>
          </cell>
          <cell r="S282">
            <v>15768</v>
          </cell>
          <cell r="T282">
            <v>72360</v>
          </cell>
          <cell r="Y282">
            <v>56592</v>
          </cell>
          <cell r="Z282">
            <v>358.90410958904113</v>
          </cell>
          <cell r="AA282">
            <v>-2.4461839530317775E-2</v>
          </cell>
          <cell r="AC282">
            <v>893</v>
          </cell>
          <cell r="AD282">
            <v>23327.749999999993</v>
          </cell>
          <cell r="AE282">
            <v>2992</v>
          </cell>
          <cell r="AF282">
            <v>2947</v>
          </cell>
          <cell r="AG282">
            <v>2947</v>
          </cell>
          <cell r="AL282">
            <v>0</v>
          </cell>
          <cell r="AM282">
            <v>0</v>
          </cell>
          <cell r="AP282">
            <v>12821</v>
          </cell>
          <cell r="AQ282">
            <v>-7514.7499999999927</v>
          </cell>
          <cell r="AR282">
            <v>12821</v>
          </cell>
          <cell r="AS282">
            <v>12821</v>
          </cell>
          <cell r="AT282">
            <v>69413</v>
          </cell>
          <cell r="AU282">
            <v>0</v>
          </cell>
          <cell r="AV282">
            <v>0</v>
          </cell>
          <cell r="AW282">
            <v>0</v>
          </cell>
          <cell r="AY282">
            <v>56592</v>
          </cell>
          <cell r="AZ282">
            <v>441.40082676858282</v>
          </cell>
          <cell r="BB282">
            <v>-273</v>
          </cell>
        </row>
        <row r="283">
          <cell r="A283">
            <v>274</v>
          </cell>
          <cell r="B283" t="str">
            <v>SOMERVILLE</v>
          </cell>
          <cell r="C283">
            <v>476</v>
          </cell>
          <cell r="D283">
            <v>485.93159327202869</v>
          </cell>
          <cell r="E283">
            <v>485.93159327202869</v>
          </cell>
          <cell r="F283">
            <v>485.61863483682089</v>
          </cell>
          <cell r="G283">
            <v>526</v>
          </cell>
          <cell r="L283">
            <v>40.381365163179112</v>
          </cell>
          <cell r="M283">
            <v>8.3154480216246718</v>
          </cell>
          <cell r="P283">
            <v>7558059</v>
          </cell>
          <cell r="Q283">
            <v>7985765</v>
          </cell>
          <cell r="R283">
            <v>7985765</v>
          </cell>
          <cell r="S283">
            <v>7973000</v>
          </cell>
          <cell r="T283">
            <v>8633875</v>
          </cell>
          <cell r="Y283">
            <v>660875</v>
          </cell>
          <cell r="Z283">
            <v>8.2889125799573637</v>
          </cell>
          <cell r="AA283">
            <v>-2.6535441667308035E-2</v>
          </cell>
          <cell r="AC283">
            <v>607761.05286548752</v>
          </cell>
          <cell r="AD283">
            <v>1264173.5</v>
          </cell>
          <cell r="AE283">
            <v>852346</v>
          </cell>
          <cell r="AF283">
            <v>839581</v>
          </cell>
          <cell r="AG283">
            <v>839581</v>
          </cell>
          <cell r="AL283">
            <v>0</v>
          </cell>
          <cell r="AM283">
            <v>0</v>
          </cell>
          <cell r="AP283">
            <v>6950297.9471345125</v>
          </cell>
          <cell r="AQ283">
            <v>6721591.5</v>
          </cell>
          <cell r="AR283">
            <v>7133419</v>
          </cell>
          <cell r="AS283">
            <v>7133419</v>
          </cell>
          <cell r="AT283">
            <v>7794294</v>
          </cell>
          <cell r="AU283">
            <v>0</v>
          </cell>
          <cell r="AV283">
            <v>0</v>
          </cell>
          <cell r="AW283">
            <v>0</v>
          </cell>
          <cell r="AY283">
            <v>660875</v>
          </cell>
          <cell r="AZ283">
            <v>9.2644915432557706</v>
          </cell>
          <cell r="BB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1.033175355450237</v>
          </cell>
          <cell r="E284">
            <v>1.033175355450237</v>
          </cell>
          <cell r="F284">
            <v>1.033175355450237</v>
          </cell>
          <cell r="G284">
            <v>2</v>
          </cell>
          <cell r="L284">
            <v>0.96682464454976302</v>
          </cell>
          <cell r="M284">
            <v>93.577981651376135</v>
          </cell>
          <cell r="P284">
            <v>10461</v>
          </cell>
          <cell r="Q284">
            <v>10815</v>
          </cell>
          <cell r="R284">
            <v>10815</v>
          </cell>
          <cell r="S284">
            <v>10815</v>
          </cell>
          <cell r="T284">
            <v>20930</v>
          </cell>
          <cell r="Y284">
            <v>10115</v>
          </cell>
          <cell r="Z284">
            <v>93.527508090614901</v>
          </cell>
          <cell r="AA284">
            <v>-5.0473560761233216E-2</v>
          </cell>
          <cell r="AC284">
            <v>893</v>
          </cell>
          <cell r="AD284">
            <v>2276.75</v>
          </cell>
          <cell r="AE284">
            <v>1247</v>
          </cell>
          <cell r="AF284">
            <v>1247</v>
          </cell>
          <cell r="AG284">
            <v>1247</v>
          </cell>
          <cell r="AL284">
            <v>0</v>
          </cell>
          <cell r="AM284">
            <v>0</v>
          </cell>
          <cell r="AP284">
            <v>9568</v>
          </cell>
          <cell r="AQ284">
            <v>8538.25</v>
          </cell>
          <cell r="AR284">
            <v>9568</v>
          </cell>
          <cell r="AS284">
            <v>9568</v>
          </cell>
          <cell r="AT284">
            <v>19683</v>
          </cell>
          <cell r="AU284">
            <v>0</v>
          </cell>
          <cell r="AV284">
            <v>0</v>
          </cell>
          <cell r="AW284">
            <v>0</v>
          </cell>
          <cell r="AY284">
            <v>10115</v>
          </cell>
          <cell r="AZ284">
            <v>105.71697324414716</v>
          </cell>
          <cell r="BB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0.9850746268656716</v>
          </cell>
          <cell r="E285">
            <v>0.9850746268656716</v>
          </cell>
          <cell r="F285">
            <v>0.9850746268656716</v>
          </cell>
          <cell r="G285">
            <v>1</v>
          </cell>
          <cell r="L285">
            <v>1.4925373134328401E-2</v>
          </cell>
          <cell r="M285">
            <v>1.5151515151515138</v>
          </cell>
          <cell r="P285">
            <v>15471</v>
          </cell>
          <cell r="Q285">
            <v>14097</v>
          </cell>
          <cell r="R285">
            <v>14097</v>
          </cell>
          <cell r="S285">
            <v>15477</v>
          </cell>
          <cell r="T285">
            <v>15713</v>
          </cell>
          <cell r="Y285">
            <v>236</v>
          </cell>
          <cell r="Z285">
            <v>1.5248433158880914</v>
          </cell>
          <cell r="AA285">
            <v>9.6918007365776049E-3</v>
          </cell>
          <cell r="AC285">
            <v>880</v>
          </cell>
          <cell r="AD285">
            <v>879</v>
          </cell>
          <cell r="AE285">
            <v>879</v>
          </cell>
          <cell r="AF285">
            <v>886</v>
          </cell>
          <cell r="AG285">
            <v>886</v>
          </cell>
          <cell r="AL285">
            <v>0</v>
          </cell>
          <cell r="AM285">
            <v>0</v>
          </cell>
          <cell r="AP285">
            <v>14591</v>
          </cell>
          <cell r="AQ285">
            <v>13218</v>
          </cell>
          <cell r="AR285">
            <v>13218</v>
          </cell>
          <cell r="AS285">
            <v>14591</v>
          </cell>
          <cell r="AT285">
            <v>14827</v>
          </cell>
          <cell r="AU285">
            <v>0</v>
          </cell>
          <cell r="AV285">
            <v>0</v>
          </cell>
          <cell r="AW285">
            <v>0</v>
          </cell>
          <cell r="AY285">
            <v>236</v>
          </cell>
          <cell r="AZ285">
            <v>1.61743540538688</v>
          </cell>
          <cell r="BB285">
            <v>-276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1</v>
          </cell>
          <cell r="L286">
            <v>1</v>
          </cell>
          <cell r="M286" t="e">
            <v>#DIV/0!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12861</v>
          </cell>
          <cell r="Y286">
            <v>12861</v>
          </cell>
          <cell r="Z286" t="e">
            <v>#DIV/0!</v>
          </cell>
          <cell r="AA286" t="e">
            <v>#DIV/0!</v>
          </cell>
          <cell r="AC286">
            <v>0</v>
          </cell>
          <cell r="AD286">
            <v>1561.2499999999993</v>
          </cell>
          <cell r="AE286">
            <v>0</v>
          </cell>
          <cell r="AF286">
            <v>0</v>
          </cell>
          <cell r="AG286">
            <v>0</v>
          </cell>
          <cell r="AL286">
            <v>0</v>
          </cell>
          <cell r="AM286" t="str">
            <v>--</v>
          </cell>
          <cell r="AP286">
            <v>0</v>
          </cell>
          <cell r="AQ286">
            <v>-1561.2499999999993</v>
          </cell>
          <cell r="AR286">
            <v>0</v>
          </cell>
          <cell r="AS286">
            <v>0</v>
          </cell>
          <cell r="AT286">
            <v>12861</v>
          </cell>
          <cell r="AU286">
            <v>0</v>
          </cell>
          <cell r="AV286">
            <v>0</v>
          </cell>
          <cell r="AW286">
            <v>0</v>
          </cell>
          <cell r="AY286">
            <v>12861</v>
          </cell>
          <cell r="AZ286" t="e">
            <v>#DIV/0!</v>
          </cell>
          <cell r="BB286">
            <v>-277</v>
          </cell>
        </row>
        <row r="287">
          <cell r="A287">
            <v>278</v>
          </cell>
          <cell r="B287" t="str">
            <v>SOUTH HADLEY</v>
          </cell>
          <cell r="C287">
            <v>102</v>
          </cell>
          <cell r="D287">
            <v>108.64107133391614</v>
          </cell>
          <cell r="E287">
            <v>108.64107133391614</v>
          </cell>
          <cell r="F287">
            <v>107.80732443565313</v>
          </cell>
          <cell r="G287">
            <v>104</v>
          </cell>
          <cell r="L287">
            <v>-3.8073244356531291</v>
          </cell>
          <cell r="M287">
            <v>-3.5316008959350498</v>
          </cell>
          <cell r="P287">
            <v>1260314</v>
          </cell>
          <cell r="Q287">
            <v>1348464</v>
          </cell>
          <cell r="R287">
            <v>1348464</v>
          </cell>
          <cell r="S287">
            <v>1337405</v>
          </cell>
          <cell r="T287">
            <v>1275453</v>
          </cell>
          <cell r="Y287">
            <v>-61952</v>
          </cell>
          <cell r="Z287">
            <v>-4.6322542535731532</v>
          </cell>
          <cell r="AA287">
            <v>-1.1006533576381035</v>
          </cell>
          <cell r="AC287">
            <v>240424.06529188642</v>
          </cell>
          <cell r="AD287">
            <v>348092.75</v>
          </cell>
          <cell r="AE287">
            <v>178885</v>
          </cell>
          <cell r="AF287">
            <v>167826</v>
          </cell>
          <cell r="AG287">
            <v>167826</v>
          </cell>
          <cell r="AL287">
            <v>0</v>
          </cell>
          <cell r="AM287">
            <v>0</v>
          </cell>
          <cell r="AP287">
            <v>1019889.9347081135</v>
          </cell>
          <cell r="AQ287">
            <v>1000371.25</v>
          </cell>
          <cell r="AR287">
            <v>1169579</v>
          </cell>
          <cell r="AS287">
            <v>1169579</v>
          </cell>
          <cell r="AT287">
            <v>1107627</v>
          </cell>
          <cell r="AU287">
            <v>0</v>
          </cell>
          <cell r="AV287">
            <v>0</v>
          </cell>
          <cell r="AW287">
            <v>0</v>
          </cell>
          <cell r="AY287">
            <v>-61952</v>
          </cell>
          <cell r="AZ287">
            <v>-5.2969487311246173</v>
          </cell>
          <cell r="BB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L288">
            <v>0</v>
          </cell>
          <cell r="M288" t="str">
            <v>--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Y288">
            <v>0</v>
          </cell>
          <cell r="Z288" t="str">
            <v>--</v>
          </cell>
          <cell r="AA288" t="e">
            <v>#VALUE!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L288">
            <v>0</v>
          </cell>
          <cell r="AM288" t="str">
            <v>--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 t="str">
            <v>--</v>
          </cell>
          <cell r="BB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L289">
            <v>0</v>
          </cell>
          <cell r="M289" t="str">
            <v>--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Y289">
            <v>0</v>
          </cell>
          <cell r="Z289" t="str">
            <v>--</v>
          </cell>
          <cell r="AA289" t="e">
            <v>#VALUE!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L289">
            <v>0</v>
          </cell>
          <cell r="AM289" t="str">
            <v>--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 t="str">
            <v>--</v>
          </cell>
          <cell r="BB289">
            <v>-280</v>
          </cell>
        </row>
        <row r="290">
          <cell r="A290">
            <v>281</v>
          </cell>
          <cell r="B290" t="str">
            <v>SPRINGFIELD</v>
          </cell>
          <cell r="C290">
            <v>3299</v>
          </cell>
          <cell r="D290">
            <v>3576.7025482700615</v>
          </cell>
          <cell r="E290">
            <v>3576.7025482700615</v>
          </cell>
          <cell r="F290">
            <v>3575.7993224636107</v>
          </cell>
          <cell r="G290">
            <v>3517</v>
          </cell>
          <cell r="L290">
            <v>-58.799322463610679</v>
          </cell>
          <cell r="M290">
            <v>-1.6443686337269003</v>
          </cell>
          <cell r="P290">
            <v>38702701</v>
          </cell>
          <cell r="Q290">
            <v>42577047</v>
          </cell>
          <cell r="R290">
            <v>42577047</v>
          </cell>
          <cell r="S290">
            <v>42546932</v>
          </cell>
          <cell r="T290">
            <v>41754170</v>
          </cell>
          <cell r="Y290">
            <v>-792762</v>
          </cell>
          <cell r="Z290">
            <v>-1.8632647825229776</v>
          </cell>
          <cell r="AA290">
            <v>-0.21889614879607722</v>
          </cell>
          <cell r="AC290">
            <v>7555063.8661642987</v>
          </cell>
          <cell r="AD290">
            <v>10396235.75</v>
          </cell>
          <cell r="AE290">
            <v>9224364</v>
          </cell>
          <cell r="AF290">
            <v>10004292.25</v>
          </cell>
          <cell r="AG290">
            <v>10004292.25</v>
          </cell>
          <cell r="AL290">
            <v>0</v>
          </cell>
          <cell r="AM290">
            <v>0</v>
          </cell>
          <cell r="AP290">
            <v>31147637.133835703</v>
          </cell>
          <cell r="AQ290">
            <v>32180811.25</v>
          </cell>
          <cell r="AR290">
            <v>33352683</v>
          </cell>
          <cell r="AS290">
            <v>32542639.75</v>
          </cell>
          <cell r="AT290">
            <v>31749877.75</v>
          </cell>
          <cell r="AU290">
            <v>0</v>
          </cell>
          <cell r="AV290">
            <v>0</v>
          </cell>
          <cell r="AW290">
            <v>0</v>
          </cell>
          <cell r="AY290">
            <v>-792762</v>
          </cell>
          <cell r="AZ290">
            <v>-2.4360715851270198</v>
          </cell>
          <cell r="BB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L291">
            <v>0</v>
          </cell>
          <cell r="M291" t="str">
            <v>--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Y291">
            <v>0</v>
          </cell>
          <cell r="Z291" t="str">
            <v>--</v>
          </cell>
          <cell r="AA291" t="e">
            <v>#VALUE!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L291">
            <v>0</v>
          </cell>
          <cell r="AM291" t="str">
            <v>--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 t="str">
            <v>--</v>
          </cell>
          <cell r="BB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L292">
            <v>0</v>
          </cell>
          <cell r="M292" t="str">
            <v>--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Y292">
            <v>0</v>
          </cell>
          <cell r="Z292" t="str">
            <v>--</v>
          </cell>
          <cell r="AA292" t="e">
            <v>#VALUE!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L292">
            <v>0</v>
          </cell>
          <cell r="AM292" t="str">
            <v>--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 t="str">
            <v>--</v>
          </cell>
          <cell r="BB292">
            <v>-283</v>
          </cell>
        </row>
        <row r="293">
          <cell r="A293">
            <v>284</v>
          </cell>
          <cell r="B293" t="str">
            <v>STONEHAM</v>
          </cell>
          <cell r="C293">
            <v>66</v>
          </cell>
          <cell r="D293">
            <v>66.722020944205596</v>
          </cell>
          <cell r="E293">
            <v>66.722020944205596</v>
          </cell>
          <cell r="F293">
            <v>66.56554172660168</v>
          </cell>
          <cell r="G293">
            <v>77</v>
          </cell>
          <cell r="L293">
            <v>10.43445827339832</v>
          </cell>
          <cell r="M293">
            <v>15.675465117154431</v>
          </cell>
          <cell r="P293">
            <v>811818</v>
          </cell>
          <cell r="Q293">
            <v>818982</v>
          </cell>
          <cell r="R293">
            <v>818982</v>
          </cell>
          <cell r="S293">
            <v>814343</v>
          </cell>
          <cell r="T293">
            <v>942385</v>
          </cell>
          <cell r="Y293">
            <v>128042</v>
          </cell>
          <cell r="Z293">
            <v>15.723349988886737</v>
          </cell>
          <cell r="AA293">
            <v>4.7884871732305712E-2</v>
          </cell>
          <cell r="AC293">
            <v>58724</v>
          </cell>
          <cell r="AD293">
            <v>138179.5</v>
          </cell>
          <cell r="AE293">
            <v>65888</v>
          </cell>
          <cell r="AF293">
            <v>61249</v>
          </cell>
          <cell r="AG293">
            <v>61249</v>
          </cell>
          <cell r="AL293">
            <v>0</v>
          </cell>
          <cell r="AM293">
            <v>0</v>
          </cell>
          <cell r="AP293">
            <v>753094</v>
          </cell>
          <cell r="AQ293">
            <v>680802.5</v>
          </cell>
          <cell r="AR293">
            <v>753094</v>
          </cell>
          <cell r="AS293">
            <v>753094</v>
          </cell>
          <cell r="AT293">
            <v>881136</v>
          </cell>
          <cell r="AU293">
            <v>0</v>
          </cell>
          <cell r="AV293">
            <v>0</v>
          </cell>
          <cell r="AW293">
            <v>0</v>
          </cell>
          <cell r="AY293">
            <v>128042</v>
          </cell>
          <cell r="AZ293">
            <v>17.002127224489904</v>
          </cell>
          <cell r="BB293">
            <v>-284</v>
          </cell>
        </row>
        <row r="294">
          <cell r="A294">
            <v>285</v>
          </cell>
          <cell r="B294" t="str">
            <v>STOUGHTON</v>
          </cell>
          <cell r="C294">
            <v>86</v>
          </cell>
          <cell r="D294">
            <v>88.965847185329295</v>
          </cell>
          <cell r="E294">
            <v>88.965847185329295</v>
          </cell>
          <cell r="F294">
            <v>89.059759475261515</v>
          </cell>
          <cell r="G294">
            <v>96</v>
          </cell>
          <cell r="L294">
            <v>6.9402405247384849</v>
          </cell>
          <cell r="M294">
            <v>7.7927905550500665</v>
          </cell>
          <cell r="P294">
            <v>1151153</v>
          </cell>
          <cell r="Q294">
            <v>1174692</v>
          </cell>
          <cell r="R294">
            <v>1174692</v>
          </cell>
          <cell r="S294">
            <v>1175392</v>
          </cell>
          <cell r="T294">
            <v>1259331</v>
          </cell>
          <cell r="Y294">
            <v>83939</v>
          </cell>
          <cell r="Z294">
            <v>7.141362200865764</v>
          </cell>
          <cell r="AA294">
            <v>-0.65142835418430245</v>
          </cell>
          <cell r="AC294">
            <v>182756.40824620129</v>
          </cell>
          <cell r="AD294">
            <v>298447.5</v>
          </cell>
          <cell r="AE294">
            <v>100082</v>
          </cell>
          <cell r="AF294">
            <v>100782</v>
          </cell>
          <cell r="AG294">
            <v>100782</v>
          </cell>
          <cell r="AL294">
            <v>0</v>
          </cell>
          <cell r="AM294">
            <v>0</v>
          </cell>
          <cell r="AP294">
            <v>968396.59175379877</v>
          </cell>
          <cell r="AQ294">
            <v>876244.5</v>
          </cell>
          <cell r="AR294">
            <v>1074610</v>
          </cell>
          <cell r="AS294">
            <v>1074610</v>
          </cell>
          <cell r="AT294">
            <v>1158549</v>
          </cell>
          <cell r="AU294">
            <v>0</v>
          </cell>
          <cell r="AV294">
            <v>0</v>
          </cell>
          <cell r="AW294">
            <v>0</v>
          </cell>
          <cell r="AY294">
            <v>83939</v>
          </cell>
          <cell r="AZ294">
            <v>7.8111128688547415</v>
          </cell>
          <cell r="BB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L295">
            <v>0</v>
          </cell>
          <cell r="M295" t="str">
            <v>--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Y295">
            <v>0</v>
          </cell>
          <cell r="Z295" t="str">
            <v>--</v>
          </cell>
          <cell r="AA295" t="e">
            <v>#VALUE!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L295">
            <v>0</v>
          </cell>
          <cell r="AM295" t="str">
            <v>--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Y295">
            <v>0</v>
          </cell>
          <cell r="AZ295" t="str">
            <v>--</v>
          </cell>
          <cell r="BB295">
            <v>-286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L296">
            <v>0</v>
          </cell>
          <cell r="M296" t="str">
            <v>--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Y296">
            <v>0</v>
          </cell>
          <cell r="Z296" t="str">
            <v>--</v>
          </cell>
          <cell r="AA296" t="e">
            <v>#VALUE!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L296">
            <v>0</v>
          </cell>
          <cell r="AM296" t="str">
            <v>--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Y296">
            <v>0</v>
          </cell>
          <cell r="AZ296" t="str">
            <v>--</v>
          </cell>
          <cell r="BB296">
            <v>-287</v>
          </cell>
        </row>
        <row r="297">
          <cell r="A297">
            <v>288</v>
          </cell>
          <cell r="B297" t="str">
            <v>SUDBURY</v>
          </cell>
          <cell r="C297">
            <v>3</v>
          </cell>
          <cell r="D297">
            <v>2.955223880597015</v>
          </cell>
          <cell r="E297">
            <v>2.955223880597015</v>
          </cell>
          <cell r="F297">
            <v>2.955223880597015</v>
          </cell>
          <cell r="G297">
            <v>4</v>
          </cell>
          <cell r="L297">
            <v>1.044776119402985</v>
          </cell>
          <cell r="M297">
            <v>35.353535353535356</v>
          </cell>
          <cell r="P297">
            <v>40695</v>
          </cell>
          <cell r="Q297">
            <v>40428</v>
          </cell>
          <cell r="R297">
            <v>40428</v>
          </cell>
          <cell r="S297">
            <v>40416</v>
          </cell>
          <cell r="T297">
            <v>55858</v>
          </cell>
          <cell r="Y297">
            <v>15442</v>
          </cell>
          <cell r="Z297">
            <v>38.207640538400625</v>
          </cell>
          <cell r="AA297">
            <v>2.8541051848652685</v>
          </cell>
          <cell r="AC297">
            <v>2640</v>
          </cell>
          <cell r="AD297">
            <v>14820.25</v>
          </cell>
          <cell r="AE297">
            <v>2640</v>
          </cell>
          <cell r="AF297">
            <v>2640</v>
          </cell>
          <cell r="AG297">
            <v>2640</v>
          </cell>
          <cell r="AL297">
            <v>0</v>
          </cell>
          <cell r="AM297">
            <v>0</v>
          </cell>
          <cell r="AP297">
            <v>38055</v>
          </cell>
          <cell r="AQ297">
            <v>25607.75</v>
          </cell>
          <cell r="AR297">
            <v>37788</v>
          </cell>
          <cell r="AS297">
            <v>37776</v>
          </cell>
          <cell r="AT297">
            <v>53218</v>
          </cell>
          <cell r="AU297">
            <v>0</v>
          </cell>
          <cell r="AV297">
            <v>0</v>
          </cell>
          <cell r="AW297">
            <v>0</v>
          </cell>
          <cell r="AY297">
            <v>15442</v>
          </cell>
          <cell r="AZ297">
            <v>40.877806014400676</v>
          </cell>
          <cell r="BB297">
            <v>-288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2</v>
          </cell>
          <cell r="L298">
            <v>2</v>
          </cell>
          <cell r="M298" t="e">
            <v>#DIV/0!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28466</v>
          </cell>
          <cell r="Y298">
            <v>28466</v>
          </cell>
          <cell r="Z298" t="e">
            <v>#DIV/0!</v>
          </cell>
          <cell r="AA298" t="e">
            <v>#DIV/0!</v>
          </cell>
          <cell r="AC298">
            <v>0</v>
          </cell>
          <cell r="AD298">
            <v>5800</v>
          </cell>
          <cell r="AE298">
            <v>0</v>
          </cell>
          <cell r="AF298">
            <v>0</v>
          </cell>
          <cell r="AG298">
            <v>0</v>
          </cell>
          <cell r="AL298">
            <v>0</v>
          </cell>
          <cell r="AM298" t="str">
            <v>--</v>
          </cell>
          <cell r="AP298">
            <v>0</v>
          </cell>
          <cell r="AQ298">
            <v>-5800</v>
          </cell>
          <cell r="AR298">
            <v>0</v>
          </cell>
          <cell r="AS298">
            <v>0</v>
          </cell>
          <cell r="AT298">
            <v>28466</v>
          </cell>
          <cell r="AU298">
            <v>0</v>
          </cell>
          <cell r="AV298">
            <v>0</v>
          </cell>
          <cell r="AW298">
            <v>0</v>
          </cell>
          <cell r="AY298">
            <v>28466</v>
          </cell>
          <cell r="AZ298" t="e">
            <v>#DIV/0!</v>
          </cell>
          <cell r="BB298">
            <v>-289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L299">
            <v>0</v>
          </cell>
          <cell r="M299" t="str">
            <v>--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Y299">
            <v>0</v>
          </cell>
          <cell r="Z299" t="str">
            <v>--</v>
          </cell>
          <cell r="AA299" t="e">
            <v>#VALUE!</v>
          </cell>
          <cell r="AC299">
            <v>0</v>
          </cell>
          <cell r="AD299">
            <v>1602.25</v>
          </cell>
          <cell r="AE299">
            <v>0</v>
          </cell>
          <cell r="AF299">
            <v>0</v>
          </cell>
          <cell r="AG299">
            <v>0</v>
          </cell>
          <cell r="AL299">
            <v>0</v>
          </cell>
          <cell r="AM299" t="str">
            <v>--</v>
          </cell>
          <cell r="AP299">
            <v>0</v>
          </cell>
          <cell r="AQ299">
            <v>-1602.25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Y299">
            <v>0</v>
          </cell>
          <cell r="AZ299" t="str">
            <v>--</v>
          </cell>
          <cell r="BB299">
            <v>-290</v>
          </cell>
        </row>
        <row r="300">
          <cell r="A300">
            <v>291</v>
          </cell>
          <cell r="B300" t="str">
            <v>SWAMPSCOTT</v>
          </cell>
          <cell r="C300">
            <v>22</v>
          </cell>
          <cell r="D300">
            <v>22.581672907613122</v>
          </cell>
          <cell r="E300">
            <v>22.581672907613122</v>
          </cell>
          <cell r="F300">
            <v>22.581672907613122</v>
          </cell>
          <cell r="G300">
            <v>14</v>
          </cell>
          <cell r="L300">
            <v>-8.5816729076131217</v>
          </cell>
          <cell r="M300">
            <v>-38.002821769329231</v>
          </cell>
          <cell r="P300">
            <v>276908</v>
          </cell>
          <cell r="Q300">
            <v>316655</v>
          </cell>
          <cell r="R300">
            <v>316655</v>
          </cell>
          <cell r="S300">
            <v>337775</v>
          </cell>
          <cell r="T300">
            <v>216056</v>
          </cell>
          <cell r="Y300">
            <v>-121719</v>
          </cell>
          <cell r="Z300">
            <v>-36.035526607949073</v>
          </cell>
          <cell r="AA300">
            <v>1.9672951613801573</v>
          </cell>
          <cell r="AC300">
            <v>78872.884723420721</v>
          </cell>
          <cell r="AD300">
            <v>98206.25</v>
          </cell>
          <cell r="AE300">
            <v>59253</v>
          </cell>
          <cell r="AF300">
            <v>80373</v>
          </cell>
          <cell r="AG300">
            <v>80373</v>
          </cell>
          <cell r="AL300">
            <v>0</v>
          </cell>
          <cell r="AM300">
            <v>0</v>
          </cell>
          <cell r="AP300">
            <v>198035.11527657928</v>
          </cell>
          <cell r="AQ300">
            <v>218448.75</v>
          </cell>
          <cell r="AR300">
            <v>257402</v>
          </cell>
          <cell r="AS300">
            <v>257402</v>
          </cell>
          <cell r="AT300">
            <v>135683</v>
          </cell>
          <cell r="AU300">
            <v>0</v>
          </cell>
          <cell r="AV300">
            <v>0</v>
          </cell>
          <cell r="AW300">
            <v>0</v>
          </cell>
          <cell r="AY300">
            <v>-121719</v>
          </cell>
          <cell r="AZ300">
            <v>-47.287511363548077</v>
          </cell>
          <cell r="BB300">
            <v>-291</v>
          </cell>
        </row>
        <row r="301">
          <cell r="A301">
            <v>292</v>
          </cell>
          <cell r="B301" t="str">
            <v>SWANSEA</v>
          </cell>
          <cell r="C301">
            <v>7</v>
          </cell>
          <cell r="D301">
            <v>7.6264591439688738</v>
          </cell>
          <cell r="E301">
            <v>7.6264591439688738</v>
          </cell>
          <cell r="F301">
            <v>7.6264591439688738</v>
          </cell>
          <cell r="G301">
            <v>6</v>
          </cell>
          <cell r="L301">
            <v>-1.6264591439688738</v>
          </cell>
          <cell r="M301">
            <v>-21.32653061224492</v>
          </cell>
          <cell r="P301">
            <v>78981</v>
          </cell>
          <cell r="Q301">
            <v>84708</v>
          </cell>
          <cell r="R301">
            <v>84708</v>
          </cell>
          <cell r="S301">
            <v>84732</v>
          </cell>
          <cell r="T301">
            <v>66654</v>
          </cell>
          <cell r="Y301">
            <v>-18078</v>
          </cell>
          <cell r="Z301">
            <v>-21.335504885993483</v>
          </cell>
          <cell r="AA301">
            <v>-8.9742737485636326E-3</v>
          </cell>
          <cell r="AC301">
            <v>7178.6823675959859</v>
          </cell>
          <cell r="AD301">
            <v>19832.75</v>
          </cell>
          <cell r="AE301">
            <v>11978</v>
          </cell>
          <cell r="AF301">
            <v>12002</v>
          </cell>
          <cell r="AG301">
            <v>12002</v>
          </cell>
          <cell r="AL301">
            <v>0</v>
          </cell>
          <cell r="AM301">
            <v>0</v>
          </cell>
          <cell r="AP301">
            <v>71802.317632404011</v>
          </cell>
          <cell r="AQ301">
            <v>64875.25</v>
          </cell>
          <cell r="AR301">
            <v>72730</v>
          </cell>
          <cell r="AS301">
            <v>72730</v>
          </cell>
          <cell r="AT301">
            <v>54652</v>
          </cell>
          <cell r="AU301">
            <v>0</v>
          </cell>
          <cell r="AV301">
            <v>0</v>
          </cell>
          <cell r="AW301">
            <v>0</v>
          </cell>
          <cell r="AY301">
            <v>-18078</v>
          </cell>
          <cell r="AZ301">
            <v>-24.856317888079193</v>
          </cell>
          <cell r="BB301">
            <v>-292</v>
          </cell>
        </row>
        <row r="302">
          <cell r="A302">
            <v>293</v>
          </cell>
          <cell r="B302" t="str">
            <v>TAUNTON</v>
          </cell>
          <cell r="C302">
            <v>10</v>
          </cell>
          <cell r="D302">
            <v>11.496109102634954</v>
          </cell>
          <cell r="E302">
            <v>11.496109102634954</v>
          </cell>
          <cell r="F302">
            <v>27.246109102634954</v>
          </cell>
          <cell r="G302">
            <v>20</v>
          </cell>
          <cell r="L302">
            <v>-7.2461091026349536</v>
          </cell>
          <cell r="M302">
            <v>-26.595023441105525</v>
          </cell>
          <cell r="P302">
            <v>117144</v>
          </cell>
          <cell r="Q302">
            <v>123346</v>
          </cell>
          <cell r="R302">
            <v>123346</v>
          </cell>
          <cell r="S302">
            <v>316912</v>
          </cell>
          <cell r="T302">
            <v>226718</v>
          </cell>
          <cell r="Y302">
            <v>-90194</v>
          </cell>
          <cell r="Z302">
            <v>-28.460266572423887</v>
          </cell>
          <cell r="AA302">
            <v>-1.8652431313183619</v>
          </cell>
          <cell r="AC302">
            <v>19659.139621927978</v>
          </cell>
          <cell r="AD302">
            <v>40274.5</v>
          </cell>
          <cell r="AE302">
            <v>15132</v>
          </cell>
          <cell r="AF302">
            <v>208698</v>
          </cell>
          <cell r="AG302">
            <v>208698</v>
          </cell>
          <cell r="AL302">
            <v>0</v>
          </cell>
          <cell r="AM302">
            <v>0</v>
          </cell>
          <cell r="AP302">
            <v>97484.860378072015</v>
          </cell>
          <cell r="AQ302">
            <v>83071.5</v>
          </cell>
          <cell r="AR302">
            <v>108214</v>
          </cell>
          <cell r="AS302">
            <v>108214</v>
          </cell>
          <cell r="AT302">
            <v>18020</v>
          </cell>
          <cell r="AU302">
            <v>0</v>
          </cell>
          <cell r="AV302">
            <v>0</v>
          </cell>
          <cell r="AW302">
            <v>0</v>
          </cell>
          <cell r="AY302">
            <v>-90194</v>
          </cell>
          <cell r="AZ302">
            <v>-83.347810819302495</v>
          </cell>
          <cell r="BB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L303">
            <v>0</v>
          </cell>
          <cell r="M303" t="str">
            <v>--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Y303">
            <v>0</v>
          </cell>
          <cell r="Z303" t="str">
            <v>--</v>
          </cell>
          <cell r="AA303" t="e">
            <v>#VALUE!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L303">
            <v>0</v>
          </cell>
          <cell r="AM303" t="str">
            <v>--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Y303">
            <v>0</v>
          </cell>
          <cell r="AZ303" t="str">
            <v>--</v>
          </cell>
          <cell r="BB303">
            <v>-294</v>
          </cell>
        </row>
        <row r="304">
          <cell r="A304">
            <v>295</v>
          </cell>
          <cell r="B304" t="str">
            <v>TEWKSBURY</v>
          </cell>
          <cell r="C304">
            <v>84</v>
          </cell>
          <cell r="D304">
            <v>85.227725733458641</v>
          </cell>
          <cell r="E304">
            <v>85.227725733458641</v>
          </cell>
          <cell r="F304">
            <v>85.227725733458641</v>
          </cell>
          <cell r="G304">
            <v>83</v>
          </cell>
          <cell r="L304">
            <v>-2.2277257334586409</v>
          </cell>
          <cell r="M304">
            <v>-2.6138509672610888</v>
          </cell>
          <cell r="P304">
            <v>1129535</v>
          </cell>
          <cell r="Q304">
            <v>1108156</v>
          </cell>
          <cell r="R304">
            <v>1108156</v>
          </cell>
          <cell r="S304">
            <v>1107648</v>
          </cell>
          <cell r="T304">
            <v>1081690</v>
          </cell>
          <cell r="Y304">
            <v>-25958</v>
          </cell>
          <cell r="Z304">
            <v>-2.3435242965274217</v>
          </cell>
          <cell r="AA304">
            <v>0.27032667073366712</v>
          </cell>
          <cell r="AC304">
            <v>193300.43336513243</v>
          </cell>
          <cell r="AD304">
            <v>173613.75</v>
          </cell>
          <cell r="AE304">
            <v>76100</v>
          </cell>
          <cell r="AF304">
            <v>76100</v>
          </cell>
          <cell r="AG304">
            <v>76100</v>
          </cell>
          <cell r="AL304">
            <v>0</v>
          </cell>
          <cell r="AM304">
            <v>0</v>
          </cell>
          <cell r="AP304">
            <v>936234.56663486757</v>
          </cell>
          <cell r="AQ304">
            <v>934542.25</v>
          </cell>
          <cell r="AR304">
            <v>1032056</v>
          </cell>
          <cell r="AS304">
            <v>1031548</v>
          </cell>
          <cell r="AT304">
            <v>1005590</v>
          </cell>
          <cell r="AU304">
            <v>0</v>
          </cell>
          <cell r="AV304">
            <v>0</v>
          </cell>
          <cell r="AW304">
            <v>0</v>
          </cell>
          <cell r="AY304">
            <v>-25958</v>
          </cell>
          <cell r="AZ304">
            <v>-2.5164122270606937</v>
          </cell>
          <cell r="BB304">
            <v>-295</v>
          </cell>
        </row>
        <row r="305">
          <cell r="A305">
            <v>296</v>
          </cell>
          <cell r="B305" t="str">
            <v>TISBURY</v>
          </cell>
          <cell r="C305">
            <v>24</v>
          </cell>
          <cell r="D305">
            <v>24.269662921348313</v>
          </cell>
          <cell r="E305">
            <v>24.269662921348313</v>
          </cell>
          <cell r="F305">
            <v>24.269662921348313</v>
          </cell>
          <cell r="G305">
            <v>26</v>
          </cell>
          <cell r="L305">
            <v>1.7303370786516865</v>
          </cell>
          <cell r="M305">
            <v>7.1296296296296413</v>
          </cell>
          <cell r="P305">
            <v>504672</v>
          </cell>
          <cell r="Q305">
            <v>570915</v>
          </cell>
          <cell r="R305">
            <v>570915</v>
          </cell>
          <cell r="S305">
            <v>559296</v>
          </cell>
          <cell r="T305">
            <v>601614</v>
          </cell>
          <cell r="Y305">
            <v>42318</v>
          </cell>
          <cell r="Z305">
            <v>7.5662976313079389</v>
          </cell>
          <cell r="AA305">
            <v>0.43666800167829756</v>
          </cell>
          <cell r="AC305">
            <v>21432</v>
          </cell>
          <cell r="AD305">
            <v>120494.5</v>
          </cell>
          <cell r="AE305">
            <v>87675</v>
          </cell>
          <cell r="AF305">
            <v>76056</v>
          </cell>
          <cell r="AG305">
            <v>76056</v>
          </cell>
          <cell r="AL305">
            <v>0</v>
          </cell>
          <cell r="AM305">
            <v>0</v>
          </cell>
          <cell r="AP305">
            <v>483240</v>
          </cell>
          <cell r="AQ305">
            <v>450420.5</v>
          </cell>
          <cell r="AR305">
            <v>483240</v>
          </cell>
          <cell r="AS305">
            <v>483240</v>
          </cell>
          <cell r="AT305">
            <v>525558</v>
          </cell>
          <cell r="AU305">
            <v>0</v>
          </cell>
          <cell r="AV305">
            <v>0</v>
          </cell>
          <cell r="AW305">
            <v>0</v>
          </cell>
          <cell r="AY305">
            <v>42318</v>
          </cell>
          <cell r="AZ305">
            <v>8.7571393096598005</v>
          </cell>
          <cell r="BB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L306">
            <v>0</v>
          </cell>
          <cell r="M306" t="str">
            <v>--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Y306">
            <v>0</v>
          </cell>
          <cell r="Z306" t="str">
            <v>--</v>
          </cell>
          <cell r="AA306" t="e">
            <v>#VALUE!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L306">
            <v>0</v>
          </cell>
          <cell r="AM306" t="str">
            <v>--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Y306">
            <v>0</v>
          </cell>
          <cell r="AZ306" t="str">
            <v>--</v>
          </cell>
          <cell r="BB306">
            <v>-297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L307">
            <v>0</v>
          </cell>
          <cell r="M307" t="str">
            <v>--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Y307">
            <v>0</v>
          </cell>
          <cell r="Z307" t="str">
            <v>--</v>
          </cell>
          <cell r="AA307" t="e">
            <v>#VALUE!</v>
          </cell>
          <cell r="AC307">
            <v>0</v>
          </cell>
          <cell r="AD307">
            <v>3470.25</v>
          </cell>
          <cell r="AE307">
            <v>0</v>
          </cell>
          <cell r="AF307">
            <v>0</v>
          </cell>
          <cell r="AG307">
            <v>0</v>
          </cell>
          <cell r="AL307">
            <v>0</v>
          </cell>
          <cell r="AM307" t="str">
            <v>--</v>
          </cell>
          <cell r="AP307">
            <v>0</v>
          </cell>
          <cell r="AQ307">
            <v>-3470.25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Y307">
            <v>0</v>
          </cell>
          <cell r="AZ307" t="str">
            <v>--</v>
          </cell>
          <cell r="BB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L308">
            <v>0</v>
          </cell>
          <cell r="M308" t="str">
            <v>--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Y308">
            <v>0</v>
          </cell>
          <cell r="Z308" t="str">
            <v>--</v>
          </cell>
          <cell r="AA308" t="e">
            <v>#VALUE!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L308">
            <v>0</v>
          </cell>
          <cell r="AM308" t="str">
            <v>--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Y308">
            <v>0</v>
          </cell>
          <cell r="AZ308" t="str">
            <v>--</v>
          </cell>
          <cell r="BB308">
            <v>-299</v>
          </cell>
        </row>
        <row r="309">
          <cell r="A309">
            <v>300</v>
          </cell>
          <cell r="B309" t="str">
            <v>TRURO</v>
          </cell>
          <cell r="C309">
            <v>4</v>
          </cell>
          <cell r="D309">
            <v>4</v>
          </cell>
          <cell r="E309">
            <v>4</v>
          </cell>
          <cell r="F309">
            <v>4</v>
          </cell>
          <cell r="G309">
            <v>6</v>
          </cell>
          <cell r="L309">
            <v>2</v>
          </cell>
          <cell r="M309">
            <v>50</v>
          </cell>
          <cell r="P309">
            <v>118644</v>
          </cell>
          <cell r="Q309">
            <v>122385</v>
          </cell>
          <cell r="R309">
            <v>122385</v>
          </cell>
          <cell r="S309">
            <v>122370</v>
          </cell>
          <cell r="T309">
            <v>181576</v>
          </cell>
          <cell r="Y309">
            <v>59206</v>
          </cell>
          <cell r="Z309">
            <v>48.382773555610029</v>
          </cell>
          <cell r="AA309">
            <v>-1.6172264443899707</v>
          </cell>
          <cell r="AC309">
            <v>6716.9293885993948</v>
          </cell>
          <cell r="AD309">
            <v>26104</v>
          </cell>
          <cell r="AE309">
            <v>7313</v>
          </cell>
          <cell r="AF309">
            <v>7298</v>
          </cell>
          <cell r="AG309">
            <v>7298</v>
          </cell>
          <cell r="AL309">
            <v>0</v>
          </cell>
          <cell r="AM309">
            <v>0</v>
          </cell>
          <cell r="AP309">
            <v>111927.0706114006</v>
          </cell>
          <cell r="AQ309">
            <v>96281</v>
          </cell>
          <cell r="AR309">
            <v>115072</v>
          </cell>
          <cell r="AS309">
            <v>115072</v>
          </cell>
          <cell r="AT309">
            <v>174278</v>
          </cell>
          <cell r="AU309">
            <v>0</v>
          </cell>
          <cell r="AV309">
            <v>0</v>
          </cell>
          <cell r="AW309">
            <v>0</v>
          </cell>
          <cell r="AY309">
            <v>59206</v>
          </cell>
          <cell r="AZ309">
            <v>51.451265294771972</v>
          </cell>
          <cell r="BB309">
            <v>-300</v>
          </cell>
        </row>
        <row r="310">
          <cell r="A310">
            <v>301</v>
          </cell>
          <cell r="B310" t="str">
            <v>TYNGSBOROUGH</v>
          </cell>
          <cell r="C310">
            <v>88</v>
          </cell>
          <cell r="D310">
            <v>90.616366305178133</v>
          </cell>
          <cell r="E310">
            <v>90.616366305178133</v>
          </cell>
          <cell r="F310">
            <v>90.616366305178133</v>
          </cell>
          <cell r="G310">
            <v>86</v>
          </cell>
          <cell r="L310">
            <v>-4.6163663051781327</v>
          </cell>
          <cell r="M310">
            <v>-5.0944067759582374</v>
          </cell>
          <cell r="P310">
            <v>1157573</v>
          </cell>
          <cell r="Q310">
            <v>1203459</v>
          </cell>
          <cell r="R310">
            <v>1203459</v>
          </cell>
          <cell r="S310">
            <v>1203272</v>
          </cell>
          <cell r="T310">
            <v>1143851</v>
          </cell>
          <cell r="Y310">
            <v>-59421</v>
          </cell>
          <cell r="Z310">
            <v>-4.9382849430552707</v>
          </cell>
          <cell r="AA310">
            <v>0.15612183290296677</v>
          </cell>
          <cell r="AC310">
            <v>92808.462969805114</v>
          </cell>
          <cell r="AD310">
            <v>254329.74999999997</v>
          </cell>
          <cell r="AE310">
            <v>124470</v>
          </cell>
          <cell r="AF310">
            <v>124283</v>
          </cell>
          <cell r="AG310">
            <v>124283</v>
          </cell>
          <cell r="AL310">
            <v>0</v>
          </cell>
          <cell r="AM310">
            <v>0</v>
          </cell>
          <cell r="AP310">
            <v>1064764.5370301949</v>
          </cell>
          <cell r="AQ310">
            <v>949129.25</v>
          </cell>
          <cell r="AR310">
            <v>1078989</v>
          </cell>
          <cell r="AS310">
            <v>1078989</v>
          </cell>
          <cell r="AT310">
            <v>1019568</v>
          </cell>
          <cell r="AU310">
            <v>0</v>
          </cell>
          <cell r="AV310">
            <v>0</v>
          </cell>
          <cell r="AW310">
            <v>0</v>
          </cell>
          <cell r="AY310">
            <v>-59421</v>
          </cell>
          <cell r="AZ310">
            <v>-5.5070997016651742</v>
          </cell>
          <cell r="BB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L311">
            <v>0</v>
          </cell>
          <cell r="M311" t="str">
            <v>--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Y311">
            <v>0</v>
          </cell>
          <cell r="Z311" t="str">
            <v>--</v>
          </cell>
          <cell r="AA311" t="e">
            <v>#VALUE!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L311">
            <v>0</v>
          </cell>
          <cell r="AM311" t="str">
            <v>--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Y311">
            <v>0</v>
          </cell>
          <cell r="AZ311" t="str">
            <v>--</v>
          </cell>
          <cell r="BB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L312">
            <v>0</v>
          </cell>
          <cell r="M312" t="str">
            <v>--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Y312">
            <v>0</v>
          </cell>
          <cell r="Z312" t="str">
            <v>--</v>
          </cell>
          <cell r="AA312" t="e">
            <v>#VALUE!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L312">
            <v>0</v>
          </cell>
          <cell r="AM312" t="str">
            <v>--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Y312">
            <v>0</v>
          </cell>
          <cell r="AZ312" t="str">
            <v>--</v>
          </cell>
          <cell r="BB312">
            <v>-303</v>
          </cell>
        </row>
        <row r="313">
          <cell r="A313">
            <v>304</v>
          </cell>
          <cell r="B313" t="str">
            <v>UXBRIDGE</v>
          </cell>
          <cell r="C313">
            <v>2</v>
          </cell>
          <cell r="D313">
            <v>1.9618188129121834</v>
          </cell>
          <cell r="E313">
            <v>1.9618188129121834</v>
          </cell>
          <cell r="F313">
            <v>1.9618188129121834</v>
          </cell>
          <cell r="G313">
            <v>2</v>
          </cell>
          <cell r="L313">
            <v>3.8181187087816593E-2</v>
          </cell>
          <cell r="M313">
            <v>1.9462137296532234</v>
          </cell>
          <cell r="P313">
            <v>26574</v>
          </cell>
          <cell r="Q313">
            <v>30318</v>
          </cell>
          <cell r="R313">
            <v>30318</v>
          </cell>
          <cell r="S313">
            <v>30318</v>
          </cell>
          <cell r="T313">
            <v>30895</v>
          </cell>
          <cell r="Y313">
            <v>577</v>
          </cell>
          <cell r="Z313">
            <v>1.9031598390395255</v>
          </cell>
          <cell r="AA313">
            <v>-4.3053890613697909E-2</v>
          </cell>
          <cell r="AC313">
            <v>15708.402017352199</v>
          </cell>
          <cell r="AD313">
            <v>10991.5</v>
          </cell>
          <cell r="AE313">
            <v>5496</v>
          </cell>
          <cell r="AF313">
            <v>5496</v>
          </cell>
          <cell r="AG313">
            <v>5496</v>
          </cell>
          <cell r="AL313">
            <v>0</v>
          </cell>
          <cell r="AM313">
            <v>0</v>
          </cell>
          <cell r="AP313">
            <v>10865.597982647801</v>
          </cell>
          <cell r="AQ313">
            <v>19326.5</v>
          </cell>
          <cell r="AR313">
            <v>24822</v>
          </cell>
          <cell r="AS313">
            <v>24822</v>
          </cell>
          <cell r="AT313">
            <v>25399</v>
          </cell>
          <cell r="AU313">
            <v>0</v>
          </cell>
          <cell r="AV313">
            <v>0</v>
          </cell>
          <cell r="AW313">
            <v>0</v>
          </cell>
          <cell r="AY313">
            <v>577</v>
          </cell>
          <cell r="AZ313">
            <v>2.3245508017081695</v>
          </cell>
          <cell r="BB313">
            <v>-304</v>
          </cell>
        </row>
        <row r="314">
          <cell r="A314">
            <v>305</v>
          </cell>
          <cell r="B314" t="str">
            <v>WAKEFIELD</v>
          </cell>
          <cell r="C314">
            <v>46</v>
          </cell>
          <cell r="D314">
            <v>47.317662860980505</v>
          </cell>
          <cell r="E314">
            <v>47.317662860980505</v>
          </cell>
          <cell r="F314">
            <v>47.317662860980505</v>
          </cell>
          <cell r="G314">
            <v>69</v>
          </cell>
          <cell r="L314">
            <v>21.682337139019495</v>
          </cell>
          <cell r="M314">
            <v>45.822924946065683</v>
          </cell>
          <cell r="P314">
            <v>586525</v>
          </cell>
          <cell r="Q314">
            <v>603843</v>
          </cell>
          <cell r="R314">
            <v>603843</v>
          </cell>
          <cell r="S314">
            <v>601396</v>
          </cell>
          <cell r="T314">
            <v>879837</v>
          </cell>
          <cell r="Y314">
            <v>278441</v>
          </cell>
          <cell r="Z314">
            <v>46.299110735688309</v>
          </cell>
          <cell r="AA314">
            <v>0.47618578962262603</v>
          </cell>
          <cell r="AC314">
            <v>41078</v>
          </cell>
          <cell r="AD314">
            <v>109624.74999999999</v>
          </cell>
          <cell r="AE314">
            <v>58396</v>
          </cell>
          <cell r="AF314">
            <v>55949</v>
          </cell>
          <cell r="AG314">
            <v>55949</v>
          </cell>
          <cell r="AL314">
            <v>0</v>
          </cell>
          <cell r="AM314">
            <v>0</v>
          </cell>
          <cell r="AP314">
            <v>545447</v>
          </cell>
          <cell r="AQ314">
            <v>494218.25</v>
          </cell>
          <cell r="AR314">
            <v>545447</v>
          </cell>
          <cell r="AS314">
            <v>545447</v>
          </cell>
          <cell r="AT314">
            <v>823888</v>
          </cell>
          <cell r="AU314">
            <v>0</v>
          </cell>
          <cell r="AV314">
            <v>0</v>
          </cell>
          <cell r="AW314">
            <v>0</v>
          </cell>
          <cell r="AY314">
            <v>278441</v>
          </cell>
          <cell r="AZ314">
            <v>51.048222833749193</v>
          </cell>
          <cell r="BB314">
            <v>-305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L315">
            <v>0</v>
          </cell>
          <cell r="M315" t="str">
            <v>--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Y315">
            <v>0</v>
          </cell>
          <cell r="Z315" t="str">
            <v>--</v>
          </cell>
          <cell r="AA315" t="e">
            <v>#VALUE!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L315">
            <v>0</v>
          </cell>
          <cell r="AM315" t="str">
            <v>--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Y315">
            <v>0</v>
          </cell>
          <cell r="AZ315" t="str">
            <v>--</v>
          </cell>
          <cell r="BB315">
            <v>-306</v>
          </cell>
        </row>
        <row r="316">
          <cell r="A316">
            <v>307</v>
          </cell>
          <cell r="B316" t="str">
            <v>WALPOLE</v>
          </cell>
          <cell r="C316">
            <v>21</v>
          </cell>
          <cell r="D316">
            <v>21.917840182951497</v>
          </cell>
          <cell r="E316">
            <v>21.917840182951497</v>
          </cell>
          <cell r="F316">
            <v>21.917840182951497</v>
          </cell>
          <cell r="G316">
            <v>29</v>
          </cell>
          <cell r="L316">
            <v>7.0821598170485025</v>
          </cell>
          <cell r="M316">
            <v>32.312307042722523</v>
          </cell>
          <cell r="P316">
            <v>245186</v>
          </cell>
          <cell r="Q316">
            <v>275388</v>
          </cell>
          <cell r="R316">
            <v>275388</v>
          </cell>
          <cell r="S316">
            <v>275362</v>
          </cell>
          <cell r="T316">
            <v>368821</v>
          </cell>
          <cell r="Y316">
            <v>93459</v>
          </cell>
          <cell r="Z316">
            <v>33.94041298363608</v>
          </cell>
          <cell r="AA316">
            <v>1.6281059409135565</v>
          </cell>
          <cell r="AC316">
            <v>84632.552670748963</v>
          </cell>
          <cell r="AD316">
            <v>67722</v>
          </cell>
          <cell r="AE316">
            <v>48949</v>
          </cell>
          <cell r="AF316">
            <v>48923</v>
          </cell>
          <cell r="AG316">
            <v>48923</v>
          </cell>
          <cell r="AL316">
            <v>0</v>
          </cell>
          <cell r="AM316">
            <v>0</v>
          </cell>
          <cell r="AP316">
            <v>160553.44732925104</v>
          </cell>
          <cell r="AQ316">
            <v>207666</v>
          </cell>
          <cell r="AR316">
            <v>226439</v>
          </cell>
          <cell r="AS316">
            <v>226439</v>
          </cell>
          <cell r="AT316">
            <v>319898</v>
          </cell>
          <cell r="AU316">
            <v>0</v>
          </cell>
          <cell r="AV316">
            <v>0</v>
          </cell>
          <cell r="AW316">
            <v>0</v>
          </cell>
          <cell r="AY316">
            <v>93459</v>
          </cell>
          <cell r="AZ316">
            <v>41.273367220310988</v>
          </cell>
          <cell r="BB316">
            <v>-307</v>
          </cell>
        </row>
        <row r="317">
          <cell r="A317">
            <v>308</v>
          </cell>
          <cell r="B317" t="str">
            <v>WALTHAM</v>
          </cell>
          <cell r="C317">
            <v>22</v>
          </cell>
          <cell r="D317">
            <v>22.940776943431583</v>
          </cell>
          <cell r="E317">
            <v>22.940776943431583</v>
          </cell>
          <cell r="F317">
            <v>22.571743741868627</v>
          </cell>
          <cell r="G317">
            <v>21</v>
          </cell>
          <cell r="L317">
            <v>-1.5717437418686266</v>
          </cell>
          <cell r="M317">
            <v>-6.9633244105690384</v>
          </cell>
          <cell r="P317">
            <v>365560</v>
          </cell>
          <cell r="Q317">
            <v>414112</v>
          </cell>
          <cell r="R317">
            <v>414112</v>
          </cell>
          <cell r="S317">
            <v>407944</v>
          </cell>
          <cell r="T317">
            <v>411868</v>
          </cell>
          <cell r="Y317">
            <v>3924</v>
          </cell>
          <cell r="Z317">
            <v>0.9618967309238613</v>
          </cell>
          <cell r="AA317">
            <v>7.9252211414928997</v>
          </cell>
          <cell r="AC317">
            <v>140202.70988283679</v>
          </cell>
          <cell r="AD317">
            <v>132933.5</v>
          </cell>
          <cell r="AE317">
            <v>67707</v>
          </cell>
          <cell r="AF317">
            <v>61539</v>
          </cell>
          <cell r="AG317">
            <v>61539</v>
          </cell>
          <cell r="AL317">
            <v>0</v>
          </cell>
          <cell r="AM317">
            <v>0</v>
          </cell>
          <cell r="AP317">
            <v>225357.29011716321</v>
          </cell>
          <cell r="AQ317">
            <v>281178.5</v>
          </cell>
          <cell r="AR317">
            <v>346405</v>
          </cell>
          <cell r="AS317">
            <v>346405</v>
          </cell>
          <cell r="AT317">
            <v>350329</v>
          </cell>
          <cell r="AU317">
            <v>0</v>
          </cell>
          <cell r="AV317">
            <v>0</v>
          </cell>
          <cell r="AW317">
            <v>0</v>
          </cell>
          <cell r="AY317">
            <v>3924</v>
          </cell>
          <cell r="AZ317">
            <v>1.1327781065515907</v>
          </cell>
          <cell r="BB317">
            <v>-308</v>
          </cell>
        </row>
        <row r="318">
          <cell r="A318">
            <v>309</v>
          </cell>
          <cell r="B318" t="str">
            <v>WARE</v>
          </cell>
          <cell r="C318">
            <v>4</v>
          </cell>
          <cell r="D318">
            <v>4.0397022332506207</v>
          </cell>
          <cell r="E318">
            <v>4.0397022332506207</v>
          </cell>
          <cell r="F318">
            <v>3.9702233250620358</v>
          </cell>
          <cell r="G318">
            <v>6</v>
          </cell>
          <cell r="L318">
            <v>2.0297766749379642</v>
          </cell>
          <cell r="M318">
            <v>51.124999999999957</v>
          </cell>
          <cell r="P318">
            <v>45892</v>
          </cell>
          <cell r="Q318">
            <v>49420</v>
          </cell>
          <cell r="R318">
            <v>49420</v>
          </cell>
          <cell r="S318">
            <v>48573</v>
          </cell>
          <cell r="T318">
            <v>73263</v>
          </cell>
          <cell r="Y318">
            <v>24690</v>
          </cell>
          <cell r="Z318">
            <v>50.830708418257053</v>
          </cell>
          <cell r="AA318">
            <v>-0.29429158174290393</v>
          </cell>
          <cell r="AC318">
            <v>28906.395544223793</v>
          </cell>
          <cell r="AD318">
            <v>18614</v>
          </cell>
          <cell r="AE318">
            <v>7072</v>
          </cell>
          <cell r="AF318">
            <v>6225</v>
          </cell>
          <cell r="AG318">
            <v>6225</v>
          </cell>
          <cell r="AL318">
            <v>0</v>
          </cell>
          <cell r="AM318">
            <v>0</v>
          </cell>
          <cell r="AP318">
            <v>16985.604455776207</v>
          </cell>
          <cell r="AQ318">
            <v>30806</v>
          </cell>
          <cell r="AR318">
            <v>42348</v>
          </cell>
          <cell r="AS318">
            <v>42348</v>
          </cell>
          <cell r="AT318">
            <v>67038</v>
          </cell>
          <cell r="AU318">
            <v>0</v>
          </cell>
          <cell r="AV318">
            <v>0</v>
          </cell>
          <cell r="AW318">
            <v>0</v>
          </cell>
          <cell r="AY318">
            <v>24690</v>
          </cell>
          <cell r="AZ318">
            <v>58.302635307452547</v>
          </cell>
          <cell r="BB318">
            <v>-309</v>
          </cell>
        </row>
        <row r="319">
          <cell r="A319">
            <v>310</v>
          </cell>
          <cell r="B319" t="str">
            <v>WAREHAM</v>
          </cell>
          <cell r="C319">
            <v>50</v>
          </cell>
          <cell r="D319">
            <v>52.072536379276556</v>
          </cell>
          <cell r="E319">
            <v>52.072536379276556</v>
          </cell>
          <cell r="F319">
            <v>51.934741103686036</v>
          </cell>
          <cell r="G319">
            <v>62</v>
          </cell>
          <cell r="L319">
            <v>10.065258896313964</v>
          </cell>
          <cell r="M319">
            <v>19.380589336565677</v>
          </cell>
          <cell r="P319">
            <v>597263</v>
          </cell>
          <cell r="Q319">
            <v>673116</v>
          </cell>
          <cell r="R319">
            <v>673116</v>
          </cell>
          <cell r="S319">
            <v>671364</v>
          </cell>
          <cell r="T319">
            <v>803436</v>
          </cell>
          <cell r="Y319">
            <v>132072</v>
          </cell>
          <cell r="Z319">
            <v>19.672189751014347</v>
          </cell>
          <cell r="AA319">
            <v>0.29160041444866991</v>
          </cell>
          <cell r="AC319">
            <v>88558.519059448139</v>
          </cell>
          <cell r="AD319">
            <v>225331.25</v>
          </cell>
          <cell r="AE319">
            <v>120349</v>
          </cell>
          <cell r="AF319">
            <v>118597</v>
          </cell>
          <cell r="AG319">
            <v>118597</v>
          </cell>
          <cell r="AL319">
            <v>0</v>
          </cell>
          <cell r="AM319">
            <v>0</v>
          </cell>
          <cell r="AP319">
            <v>508704.48094055185</v>
          </cell>
          <cell r="AQ319">
            <v>447784.75</v>
          </cell>
          <cell r="AR319">
            <v>552767</v>
          </cell>
          <cell r="AS319">
            <v>552767</v>
          </cell>
          <cell r="AT319">
            <v>684839</v>
          </cell>
          <cell r="AU319">
            <v>0</v>
          </cell>
          <cell r="AV319">
            <v>0</v>
          </cell>
          <cell r="AW319">
            <v>0</v>
          </cell>
          <cell r="AY319">
            <v>132072</v>
          </cell>
          <cell r="AZ319">
            <v>23.89288796183564</v>
          </cell>
          <cell r="BB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L320">
            <v>0</v>
          </cell>
          <cell r="M320" t="str">
            <v>--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Y320">
            <v>0</v>
          </cell>
          <cell r="Z320" t="str">
            <v>--</v>
          </cell>
          <cell r="AA320" t="e">
            <v>#VALUE!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L320">
            <v>0</v>
          </cell>
          <cell r="AM320" t="str">
            <v>--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Y320">
            <v>0</v>
          </cell>
          <cell r="AZ320" t="str">
            <v>--</v>
          </cell>
          <cell r="BB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L321">
            <v>0</v>
          </cell>
          <cell r="M321" t="str">
            <v>--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Y321">
            <v>0</v>
          </cell>
          <cell r="Z321" t="str">
            <v>--</v>
          </cell>
          <cell r="AA321" t="e">
            <v>#VALUE!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L321">
            <v>0</v>
          </cell>
          <cell r="AM321" t="str">
            <v>--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Y321">
            <v>0</v>
          </cell>
          <cell r="AZ321" t="str">
            <v>--</v>
          </cell>
          <cell r="BB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L322">
            <v>0</v>
          </cell>
          <cell r="M322" t="str">
            <v>--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Y322">
            <v>0</v>
          </cell>
          <cell r="Z322" t="str">
            <v>--</v>
          </cell>
          <cell r="AA322" t="e">
            <v>#VALUE!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L322">
            <v>0</v>
          </cell>
          <cell r="AM322" t="str">
            <v>--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Y322">
            <v>0</v>
          </cell>
          <cell r="AZ322" t="str">
            <v>--</v>
          </cell>
          <cell r="BB322">
            <v>-313</v>
          </cell>
        </row>
        <row r="323">
          <cell r="A323">
            <v>314</v>
          </cell>
          <cell r="B323" t="str">
            <v>WATERTOWN</v>
          </cell>
          <cell r="C323">
            <v>12</v>
          </cell>
          <cell r="D323">
            <v>12.071584569891693</v>
          </cell>
          <cell r="E323">
            <v>12.071584569891693</v>
          </cell>
          <cell r="F323">
            <v>11.993344961089738</v>
          </cell>
          <cell r="G323">
            <v>10</v>
          </cell>
          <cell r="L323">
            <v>-1.993344961089738</v>
          </cell>
          <cell r="M323">
            <v>-16.620425473933999</v>
          </cell>
          <cell r="P323">
            <v>233298</v>
          </cell>
          <cell r="Q323">
            <v>223499</v>
          </cell>
          <cell r="R323">
            <v>223499</v>
          </cell>
          <cell r="S323">
            <v>222103</v>
          </cell>
          <cell r="T323">
            <v>186215</v>
          </cell>
          <cell r="Y323">
            <v>-35888</v>
          </cell>
          <cell r="Z323">
            <v>-16.158268911270902</v>
          </cell>
          <cell r="AA323">
            <v>0.46215656266309679</v>
          </cell>
          <cell r="AC323">
            <v>47375.598213963327</v>
          </cell>
          <cell r="AD323">
            <v>49737.25</v>
          </cell>
          <cell r="AE323">
            <v>10771</v>
          </cell>
          <cell r="AF323">
            <v>10701</v>
          </cell>
          <cell r="AG323">
            <v>10701</v>
          </cell>
          <cell r="AL323">
            <v>0</v>
          </cell>
          <cell r="AM323">
            <v>0</v>
          </cell>
          <cell r="AP323">
            <v>185922.40178603667</v>
          </cell>
          <cell r="AQ323">
            <v>173761.75</v>
          </cell>
          <cell r="AR323">
            <v>212728</v>
          </cell>
          <cell r="AS323">
            <v>211402</v>
          </cell>
          <cell r="AT323">
            <v>175514</v>
          </cell>
          <cell r="AU323">
            <v>0</v>
          </cell>
          <cell r="AV323">
            <v>0</v>
          </cell>
          <cell r="AW323">
            <v>0</v>
          </cell>
          <cell r="AY323">
            <v>-35888</v>
          </cell>
          <cell r="AZ323">
            <v>-16.976187547894529</v>
          </cell>
          <cell r="BB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0.9850746268656716</v>
          </cell>
          <cell r="E324">
            <v>0.9850746268656716</v>
          </cell>
          <cell r="F324">
            <v>0.9850746268656716</v>
          </cell>
          <cell r="G324">
            <v>0</v>
          </cell>
          <cell r="L324">
            <v>-0.9850746268656716</v>
          </cell>
          <cell r="M324">
            <v>-100</v>
          </cell>
          <cell r="P324">
            <v>16411</v>
          </cell>
          <cell r="Q324">
            <v>14493</v>
          </cell>
          <cell r="R324">
            <v>14493</v>
          </cell>
          <cell r="S324">
            <v>14493</v>
          </cell>
          <cell r="T324">
            <v>0</v>
          </cell>
          <cell r="Y324">
            <v>-14493</v>
          </cell>
          <cell r="Z324">
            <v>-100</v>
          </cell>
          <cell r="AA324">
            <v>0</v>
          </cell>
          <cell r="AC324">
            <v>15748.766616236589</v>
          </cell>
          <cell r="AD324">
            <v>6020.75</v>
          </cell>
          <cell r="AE324">
            <v>879</v>
          </cell>
          <cell r="AF324">
            <v>879</v>
          </cell>
          <cell r="AG324">
            <v>879</v>
          </cell>
          <cell r="AL324">
            <v>0</v>
          </cell>
          <cell r="AM324">
            <v>0</v>
          </cell>
          <cell r="AP324">
            <v>662.23338376341053</v>
          </cell>
          <cell r="AQ324">
            <v>8472.25</v>
          </cell>
          <cell r="AR324">
            <v>13614</v>
          </cell>
          <cell r="AS324">
            <v>13614</v>
          </cell>
          <cell r="AT324">
            <v>-879</v>
          </cell>
          <cell r="AU324">
            <v>0</v>
          </cell>
          <cell r="AV324">
            <v>0</v>
          </cell>
          <cell r="AW324">
            <v>0</v>
          </cell>
          <cell r="AY324">
            <v>-14493</v>
          </cell>
          <cell r="AZ324">
            <v>-106.45658880564126</v>
          </cell>
          <cell r="BB324">
            <v>-315</v>
          </cell>
        </row>
        <row r="325">
          <cell r="A325">
            <v>316</v>
          </cell>
          <cell r="B325" t="str">
            <v>WEBSTER</v>
          </cell>
          <cell r="C325">
            <v>9</v>
          </cell>
          <cell r="D325">
            <v>8.9652173913043391</v>
          </cell>
          <cell r="E325">
            <v>8.9652173913043391</v>
          </cell>
          <cell r="F325">
            <v>8.9652173913043391</v>
          </cell>
          <cell r="G325">
            <v>7</v>
          </cell>
          <cell r="L325">
            <v>-1.9652173913043391</v>
          </cell>
          <cell r="M325">
            <v>-21.920465567410208</v>
          </cell>
          <cell r="P325">
            <v>110148</v>
          </cell>
          <cell r="Q325">
            <v>115044</v>
          </cell>
          <cell r="R325">
            <v>115044</v>
          </cell>
          <cell r="S325">
            <v>114840</v>
          </cell>
          <cell r="T325">
            <v>85399</v>
          </cell>
          <cell r="Y325">
            <v>-29441</v>
          </cell>
          <cell r="Z325">
            <v>-25.6365377917102</v>
          </cell>
          <cell r="AA325">
            <v>-3.7160722242999924</v>
          </cell>
          <cell r="AC325">
            <v>8006</v>
          </cell>
          <cell r="AD325">
            <v>19987.249999999996</v>
          </cell>
          <cell r="AE325">
            <v>12902</v>
          </cell>
          <cell r="AF325">
            <v>12698</v>
          </cell>
          <cell r="AG325">
            <v>12698</v>
          </cell>
          <cell r="AL325">
            <v>0</v>
          </cell>
          <cell r="AM325">
            <v>0</v>
          </cell>
          <cell r="AP325">
            <v>102142</v>
          </cell>
          <cell r="AQ325">
            <v>95056.75</v>
          </cell>
          <cell r="AR325">
            <v>102142</v>
          </cell>
          <cell r="AS325">
            <v>102142</v>
          </cell>
          <cell r="AT325">
            <v>72701</v>
          </cell>
          <cell r="AU325">
            <v>0</v>
          </cell>
          <cell r="AV325">
            <v>0</v>
          </cell>
          <cell r="AW325">
            <v>0</v>
          </cell>
          <cell r="AY325">
            <v>-29441</v>
          </cell>
          <cell r="AZ325">
            <v>-28.823598519707861</v>
          </cell>
          <cell r="BB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0.97674418604651159</v>
          </cell>
          <cell r="E326">
            <v>0.97674418604651159</v>
          </cell>
          <cell r="F326">
            <v>0.97674418604651159</v>
          </cell>
          <cell r="G326">
            <v>0</v>
          </cell>
          <cell r="L326">
            <v>-0.97674418604651159</v>
          </cell>
          <cell r="M326">
            <v>-100</v>
          </cell>
          <cell r="P326">
            <v>17057</v>
          </cell>
          <cell r="Q326">
            <v>17010</v>
          </cell>
          <cell r="R326">
            <v>17010</v>
          </cell>
          <cell r="S326">
            <v>17010</v>
          </cell>
          <cell r="T326">
            <v>0</v>
          </cell>
          <cell r="Y326">
            <v>-17010</v>
          </cell>
          <cell r="Z326">
            <v>-100</v>
          </cell>
          <cell r="AA326">
            <v>0</v>
          </cell>
          <cell r="AC326">
            <v>1240.5838096227601</v>
          </cell>
          <cell r="AD326">
            <v>1860.5</v>
          </cell>
          <cell r="AE326">
            <v>875</v>
          </cell>
          <cell r="AF326">
            <v>875</v>
          </cell>
          <cell r="AG326">
            <v>875</v>
          </cell>
          <cell r="AL326">
            <v>0</v>
          </cell>
          <cell r="AM326">
            <v>0</v>
          </cell>
          <cell r="AP326">
            <v>15816.41619037724</v>
          </cell>
          <cell r="AQ326">
            <v>15149.5</v>
          </cell>
          <cell r="AR326">
            <v>16135</v>
          </cell>
          <cell r="AS326">
            <v>16135</v>
          </cell>
          <cell r="AT326">
            <v>-875</v>
          </cell>
          <cell r="AU326">
            <v>0</v>
          </cell>
          <cell r="AV326">
            <v>0</v>
          </cell>
          <cell r="AW326">
            <v>0</v>
          </cell>
          <cell r="AY326">
            <v>-17010</v>
          </cell>
          <cell r="AZ326">
            <v>-105.4229934924078</v>
          </cell>
          <cell r="BB326">
            <v>-317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L327">
            <v>0</v>
          </cell>
          <cell r="M327" t="str">
            <v>--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Y327">
            <v>0</v>
          </cell>
          <cell r="Z327" t="str">
            <v>--</v>
          </cell>
          <cell r="AA327" t="e">
            <v>#VALUE!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L327">
            <v>0</v>
          </cell>
          <cell r="AM327" t="str">
            <v>--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Y327">
            <v>0</v>
          </cell>
          <cell r="AZ327" t="str">
            <v>--</v>
          </cell>
          <cell r="BB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L328">
            <v>0</v>
          </cell>
          <cell r="M328" t="str">
            <v>--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Y328">
            <v>0</v>
          </cell>
          <cell r="Z328" t="str">
            <v>--</v>
          </cell>
          <cell r="AA328" t="e">
            <v>#VALUE!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L328">
            <v>0</v>
          </cell>
          <cell r="AM328" t="str">
            <v>--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Y328">
            <v>0</v>
          </cell>
          <cell r="AZ328" t="str">
            <v>--</v>
          </cell>
          <cell r="BB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L329">
            <v>0</v>
          </cell>
          <cell r="M329" t="str">
            <v>--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Y329">
            <v>0</v>
          </cell>
          <cell r="Z329" t="str">
            <v>--</v>
          </cell>
          <cell r="AA329" t="e">
            <v>#VALUE!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L329">
            <v>0</v>
          </cell>
          <cell r="AM329" t="str">
            <v>--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Y329">
            <v>0</v>
          </cell>
          <cell r="AZ329" t="str">
            <v>--</v>
          </cell>
          <cell r="BB329">
            <v>-320</v>
          </cell>
        </row>
        <row r="330">
          <cell r="A330">
            <v>321</v>
          </cell>
          <cell r="B330" t="str">
            <v>WESTBOROUGH</v>
          </cell>
          <cell r="C330">
            <v>6</v>
          </cell>
          <cell r="D330">
            <v>5.8687955570982275</v>
          </cell>
          <cell r="E330">
            <v>5.8687955570982275</v>
          </cell>
          <cell r="F330">
            <v>5.8687955570982275</v>
          </cell>
          <cell r="G330">
            <v>4</v>
          </cell>
          <cell r="L330">
            <v>-1.8687955570982275</v>
          </cell>
          <cell r="M330">
            <v>-31.842914596640615</v>
          </cell>
          <cell r="P330">
            <v>83847</v>
          </cell>
          <cell r="Q330">
            <v>84275</v>
          </cell>
          <cell r="R330">
            <v>84275</v>
          </cell>
          <cell r="S330">
            <v>84292</v>
          </cell>
          <cell r="T330">
            <v>60292</v>
          </cell>
          <cell r="Y330">
            <v>-24000</v>
          </cell>
          <cell r="Z330">
            <v>-28.472452901817491</v>
          </cell>
          <cell r="AA330">
            <v>3.3704616948231241</v>
          </cell>
          <cell r="AC330">
            <v>6280.6509118440008</v>
          </cell>
          <cell r="AD330">
            <v>6577.25</v>
          </cell>
          <cell r="AE330">
            <v>5668</v>
          </cell>
          <cell r="AF330">
            <v>5685</v>
          </cell>
          <cell r="AG330">
            <v>5685</v>
          </cell>
          <cell r="AL330">
            <v>0</v>
          </cell>
          <cell r="AM330">
            <v>0</v>
          </cell>
          <cell r="AP330">
            <v>77566.349088155999</v>
          </cell>
          <cell r="AQ330">
            <v>77697.75</v>
          </cell>
          <cell r="AR330">
            <v>78607</v>
          </cell>
          <cell r="AS330">
            <v>78607</v>
          </cell>
          <cell r="AT330">
            <v>54607</v>
          </cell>
          <cell r="AU330">
            <v>0</v>
          </cell>
          <cell r="AV330">
            <v>0</v>
          </cell>
          <cell r="AW330">
            <v>0</v>
          </cell>
          <cell r="AY330">
            <v>-24000</v>
          </cell>
          <cell r="AZ330">
            <v>-30.53163204294783</v>
          </cell>
          <cell r="BB330">
            <v>-321</v>
          </cell>
        </row>
        <row r="331">
          <cell r="A331">
            <v>322</v>
          </cell>
          <cell r="B331" t="str">
            <v>WEST BOYLSTON</v>
          </cell>
          <cell r="C331">
            <v>22</v>
          </cell>
          <cell r="D331">
            <v>21.65366905636181</v>
          </cell>
          <cell r="E331">
            <v>21.65366905636181</v>
          </cell>
          <cell r="F331">
            <v>21.65366905636181</v>
          </cell>
          <cell r="G331">
            <v>13</v>
          </cell>
          <cell r="L331">
            <v>-8.6536690563618102</v>
          </cell>
          <cell r="M331">
            <v>-39.963985012597107</v>
          </cell>
          <cell r="P331">
            <v>327580</v>
          </cell>
          <cell r="Q331">
            <v>317009</v>
          </cell>
          <cell r="R331">
            <v>317009</v>
          </cell>
          <cell r="S331">
            <v>327322</v>
          </cell>
          <cell r="T331">
            <v>191865</v>
          </cell>
          <cell r="Y331">
            <v>-135457</v>
          </cell>
          <cell r="Z331">
            <v>-41.383408386848416</v>
          </cell>
          <cell r="AA331">
            <v>-1.4194233742513092</v>
          </cell>
          <cell r="AC331">
            <v>33623.435568462817</v>
          </cell>
          <cell r="AD331">
            <v>65565.5</v>
          </cell>
          <cell r="AE331">
            <v>19333</v>
          </cell>
          <cell r="AF331">
            <v>19333</v>
          </cell>
          <cell r="AG331">
            <v>19333</v>
          </cell>
          <cell r="AL331">
            <v>0</v>
          </cell>
          <cell r="AM331">
            <v>0</v>
          </cell>
          <cell r="AP331">
            <v>293956.56443153718</v>
          </cell>
          <cell r="AQ331">
            <v>251443.5</v>
          </cell>
          <cell r="AR331">
            <v>297676</v>
          </cell>
          <cell r="AS331">
            <v>307989</v>
          </cell>
          <cell r="AT331">
            <v>172532</v>
          </cell>
          <cell r="AU331">
            <v>0</v>
          </cell>
          <cell r="AV331">
            <v>0</v>
          </cell>
          <cell r="AW331">
            <v>0</v>
          </cell>
          <cell r="AY331">
            <v>-135457</v>
          </cell>
          <cell r="AZ331">
            <v>-43.981116208695767</v>
          </cell>
          <cell r="BB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1.0358565737051795</v>
          </cell>
          <cell r="E332">
            <v>1.0358565737051795</v>
          </cell>
          <cell r="F332">
            <v>1.0358565737051795</v>
          </cell>
          <cell r="G332">
            <v>3</v>
          </cell>
          <cell r="L332">
            <v>1.9641434262948205</v>
          </cell>
          <cell r="M332">
            <v>189.61538461538456</v>
          </cell>
          <cell r="P332">
            <v>11204</v>
          </cell>
          <cell r="Q332">
            <v>11609</v>
          </cell>
          <cell r="R332">
            <v>11609</v>
          </cell>
          <cell r="S332">
            <v>11609</v>
          </cell>
          <cell r="T332">
            <v>33642</v>
          </cell>
          <cell r="Y332">
            <v>22033</v>
          </cell>
          <cell r="Z332">
            <v>189.79240244637782</v>
          </cell>
          <cell r="AA332">
            <v>0.17701783099326462</v>
          </cell>
          <cell r="AC332">
            <v>918.84873470081698</v>
          </cell>
          <cell r="AD332">
            <v>1380.25</v>
          </cell>
          <cell r="AE332">
            <v>1298</v>
          </cell>
          <cell r="AF332">
            <v>1298</v>
          </cell>
          <cell r="AG332">
            <v>1298</v>
          </cell>
          <cell r="AL332">
            <v>0</v>
          </cell>
          <cell r="AM332">
            <v>0</v>
          </cell>
          <cell r="AP332">
            <v>10285.151265299182</v>
          </cell>
          <cell r="AQ332">
            <v>10228.75</v>
          </cell>
          <cell r="AR332">
            <v>10311</v>
          </cell>
          <cell r="AS332">
            <v>10311</v>
          </cell>
          <cell r="AT332">
            <v>32344</v>
          </cell>
          <cell r="AU332">
            <v>0</v>
          </cell>
          <cell r="AV332">
            <v>0</v>
          </cell>
          <cell r="AW332">
            <v>0</v>
          </cell>
          <cell r="AY332">
            <v>22033</v>
          </cell>
          <cell r="AZ332">
            <v>213.68441470274468</v>
          </cell>
          <cell r="BB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L333">
            <v>0</v>
          </cell>
          <cell r="M333" t="str">
            <v>--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Y333">
            <v>0</v>
          </cell>
          <cell r="Z333" t="str">
            <v>--</v>
          </cell>
          <cell r="AA333" t="e">
            <v>#VALUE!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L333">
            <v>0</v>
          </cell>
          <cell r="AM333" t="str">
            <v>--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Y333">
            <v>0</v>
          </cell>
          <cell r="AZ333" t="str">
            <v>--</v>
          </cell>
          <cell r="BB333">
            <v>-324</v>
          </cell>
        </row>
        <row r="334">
          <cell r="A334">
            <v>325</v>
          </cell>
          <cell r="B334" t="str">
            <v>WESTFIELD</v>
          </cell>
          <cell r="C334">
            <v>15</v>
          </cell>
          <cell r="D334">
            <v>16.030000095929623</v>
          </cell>
          <cell r="E334">
            <v>16.030000095929623</v>
          </cell>
          <cell r="F334">
            <v>15.977890914788183</v>
          </cell>
          <cell r="G334">
            <v>16</v>
          </cell>
          <cell r="L334">
            <v>2.2109085211816648E-2</v>
          </cell>
          <cell r="M334">
            <v>0.13837298883643268</v>
          </cell>
          <cell r="P334">
            <v>175394</v>
          </cell>
          <cell r="Q334">
            <v>195838</v>
          </cell>
          <cell r="R334">
            <v>195838</v>
          </cell>
          <cell r="S334">
            <v>195374</v>
          </cell>
          <cell r="T334">
            <v>195856</v>
          </cell>
          <cell r="Y334">
            <v>482</v>
          </cell>
          <cell r="Z334">
            <v>0.24670631711487534</v>
          </cell>
          <cell r="AA334">
            <v>0.10833332827844266</v>
          </cell>
          <cell r="AC334">
            <v>13347</v>
          </cell>
          <cell r="AD334">
            <v>48655.75</v>
          </cell>
          <cell r="AE334">
            <v>33791</v>
          </cell>
          <cell r="AF334">
            <v>33327</v>
          </cell>
          <cell r="AG334">
            <v>33327</v>
          </cell>
          <cell r="AL334">
            <v>0</v>
          </cell>
          <cell r="AM334">
            <v>0</v>
          </cell>
          <cell r="AP334">
            <v>162047</v>
          </cell>
          <cell r="AQ334">
            <v>147182.25</v>
          </cell>
          <cell r="AR334">
            <v>162047</v>
          </cell>
          <cell r="AS334">
            <v>162047</v>
          </cell>
          <cell r="AT334">
            <v>162529</v>
          </cell>
          <cell r="AU334">
            <v>0</v>
          </cell>
          <cell r="AV334">
            <v>0</v>
          </cell>
          <cell r="AW334">
            <v>0</v>
          </cell>
          <cell r="AY334">
            <v>482</v>
          </cell>
          <cell r="AZ334">
            <v>0.29744456855109735</v>
          </cell>
          <cell r="BB334">
            <v>-325</v>
          </cell>
        </row>
        <row r="335">
          <cell r="A335">
            <v>326</v>
          </cell>
          <cell r="B335" t="str">
            <v>WESTFORD</v>
          </cell>
          <cell r="C335">
            <v>9</v>
          </cell>
          <cell r="D335">
            <v>8.9516782177430887</v>
          </cell>
          <cell r="E335">
            <v>8.9516782177430887</v>
          </cell>
          <cell r="F335">
            <v>8.9516782177430887</v>
          </cell>
          <cell r="G335">
            <v>12</v>
          </cell>
          <cell r="L335">
            <v>3.0483217822569113</v>
          </cell>
          <cell r="M335">
            <v>34.053075949656495</v>
          </cell>
          <cell r="P335">
            <v>118017</v>
          </cell>
          <cell r="Q335">
            <v>125156</v>
          </cell>
          <cell r="R335">
            <v>125156</v>
          </cell>
          <cell r="S335">
            <v>125127</v>
          </cell>
          <cell r="T335">
            <v>165562</v>
          </cell>
          <cell r="Y335">
            <v>40435</v>
          </cell>
          <cell r="Z335">
            <v>32.31516778952583</v>
          </cell>
          <cell r="AA335">
            <v>-1.7379081601306652</v>
          </cell>
          <cell r="AC335">
            <v>7974</v>
          </cell>
          <cell r="AD335">
            <v>25310.25</v>
          </cell>
          <cell r="AE335">
            <v>15113</v>
          </cell>
          <cell r="AF335">
            <v>15084</v>
          </cell>
          <cell r="AG335">
            <v>15084</v>
          </cell>
          <cell r="AL335">
            <v>0</v>
          </cell>
          <cell r="AM335">
            <v>0</v>
          </cell>
          <cell r="AP335">
            <v>110043</v>
          </cell>
          <cell r="AQ335">
            <v>99845.75</v>
          </cell>
          <cell r="AR335">
            <v>110043</v>
          </cell>
          <cell r="AS335">
            <v>110043</v>
          </cell>
          <cell r="AT335">
            <v>150478</v>
          </cell>
          <cell r="AU335">
            <v>0</v>
          </cell>
          <cell r="AV335">
            <v>0</v>
          </cell>
          <cell r="AW335">
            <v>0</v>
          </cell>
          <cell r="AY335">
            <v>40435</v>
          </cell>
          <cell r="AZ335">
            <v>36.744727061239701</v>
          </cell>
          <cell r="BB335">
            <v>-326</v>
          </cell>
        </row>
        <row r="336">
          <cell r="A336">
            <v>327</v>
          </cell>
          <cell r="B336" t="str">
            <v>WESTHAMPTON</v>
          </cell>
          <cell r="C336">
            <v>6</v>
          </cell>
          <cell r="D336">
            <v>6.5163825583780461</v>
          </cell>
          <cell r="E336">
            <v>6.5163825583780461</v>
          </cell>
          <cell r="F336">
            <v>6.5163825583780461</v>
          </cell>
          <cell r="G336">
            <v>6</v>
          </cell>
          <cell r="L336">
            <v>-0.51638255837804614</v>
          </cell>
          <cell r="M336">
            <v>-7.9243745091997164</v>
          </cell>
          <cell r="P336">
            <v>90330</v>
          </cell>
          <cell r="Q336">
            <v>97055</v>
          </cell>
          <cell r="R336">
            <v>97055</v>
          </cell>
          <cell r="S336">
            <v>97272</v>
          </cell>
          <cell r="T336">
            <v>89532</v>
          </cell>
          <cell r="Y336">
            <v>-7740</v>
          </cell>
          <cell r="Z336">
            <v>-7.957068837897852</v>
          </cell>
          <cell r="AA336">
            <v>-3.26943286981356E-2</v>
          </cell>
          <cell r="AC336">
            <v>20911.279405535999</v>
          </cell>
          <cell r="AD336">
            <v>30884.999999999996</v>
          </cell>
          <cell r="AE336">
            <v>12083</v>
          </cell>
          <cell r="AF336">
            <v>12300</v>
          </cell>
          <cell r="AG336">
            <v>12300</v>
          </cell>
          <cell r="AL336">
            <v>0</v>
          </cell>
          <cell r="AM336">
            <v>0</v>
          </cell>
          <cell r="AP336">
            <v>69418.720594464001</v>
          </cell>
          <cell r="AQ336">
            <v>66170</v>
          </cell>
          <cell r="AR336">
            <v>84972</v>
          </cell>
          <cell r="AS336">
            <v>84972</v>
          </cell>
          <cell r="AT336">
            <v>77232</v>
          </cell>
          <cell r="AU336">
            <v>0</v>
          </cell>
          <cell r="AV336">
            <v>0</v>
          </cell>
          <cell r="AW336">
            <v>0</v>
          </cell>
          <cell r="AY336">
            <v>-7740</v>
          </cell>
          <cell r="AZ336">
            <v>-9.108882926140371</v>
          </cell>
          <cell r="BB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L337">
            <v>0</v>
          </cell>
          <cell r="M337" t="str">
            <v>--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Y337">
            <v>0</v>
          </cell>
          <cell r="Z337" t="str">
            <v>--</v>
          </cell>
          <cell r="AA337" t="e">
            <v>#VALUE!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L337">
            <v>0</v>
          </cell>
          <cell r="AM337" t="str">
            <v>--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Y337">
            <v>0</v>
          </cell>
          <cell r="AZ337" t="str">
            <v>--</v>
          </cell>
          <cell r="BB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L338">
            <v>0</v>
          </cell>
          <cell r="M338" t="str">
            <v>--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Y338">
            <v>0</v>
          </cell>
          <cell r="Z338" t="str">
            <v>--</v>
          </cell>
          <cell r="AA338" t="e">
            <v>#VALUE!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L338">
            <v>0</v>
          </cell>
          <cell r="AM338" t="str">
            <v>--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Y338">
            <v>0</v>
          </cell>
          <cell r="AZ338" t="str">
            <v>--</v>
          </cell>
          <cell r="BB338">
            <v>-329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L339">
            <v>0</v>
          </cell>
          <cell r="M339" t="str">
            <v>--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Y339">
            <v>0</v>
          </cell>
          <cell r="Z339" t="str">
            <v>--</v>
          </cell>
          <cell r="AA339" t="e">
            <v>#VALUE!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L339">
            <v>0</v>
          </cell>
          <cell r="AM339" t="str">
            <v>--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Y339">
            <v>0</v>
          </cell>
          <cell r="AZ339" t="str">
            <v>--</v>
          </cell>
          <cell r="BB339">
            <v>-330</v>
          </cell>
        </row>
        <row r="340">
          <cell r="A340">
            <v>331</v>
          </cell>
          <cell r="B340" t="str">
            <v>WESTPORT</v>
          </cell>
          <cell r="C340">
            <v>8</v>
          </cell>
          <cell r="D340">
            <v>9.1148670620914842</v>
          </cell>
          <cell r="E340">
            <v>9.1148670620914842</v>
          </cell>
          <cell r="F340">
            <v>9.0459694242962083</v>
          </cell>
          <cell r="G340">
            <v>6</v>
          </cell>
          <cell r="L340">
            <v>-3.0459694242962083</v>
          </cell>
          <cell r="M340">
            <v>-33.672117176464923</v>
          </cell>
          <cell r="P340">
            <v>99303</v>
          </cell>
          <cell r="Q340">
            <v>104500</v>
          </cell>
          <cell r="R340">
            <v>104500</v>
          </cell>
          <cell r="S340">
            <v>103764</v>
          </cell>
          <cell r="T340">
            <v>70872</v>
          </cell>
          <cell r="Y340">
            <v>-32892</v>
          </cell>
          <cell r="Z340">
            <v>-31.698855094252345</v>
          </cell>
          <cell r="AA340">
            <v>1.9732620822125782</v>
          </cell>
          <cell r="AC340">
            <v>23645.426752733078</v>
          </cell>
          <cell r="AD340">
            <v>33130.249999999993</v>
          </cell>
          <cell r="AE340">
            <v>12327</v>
          </cell>
          <cell r="AF340">
            <v>11591</v>
          </cell>
          <cell r="AG340">
            <v>11591</v>
          </cell>
          <cell r="AL340">
            <v>0</v>
          </cell>
          <cell r="AM340">
            <v>0</v>
          </cell>
          <cell r="AP340">
            <v>75657.573247266919</v>
          </cell>
          <cell r="AQ340">
            <v>71369.75</v>
          </cell>
          <cell r="AR340">
            <v>92173</v>
          </cell>
          <cell r="AS340">
            <v>92173</v>
          </cell>
          <cell r="AT340">
            <v>59281</v>
          </cell>
          <cell r="AU340">
            <v>0</v>
          </cell>
          <cell r="AV340">
            <v>0</v>
          </cell>
          <cell r="AW340">
            <v>0</v>
          </cell>
          <cell r="AY340">
            <v>-32892</v>
          </cell>
          <cell r="AZ340">
            <v>-35.685070465320642</v>
          </cell>
          <cell r="BB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69</v>
          </cell>
          <cell r="D341">
            <v>74.284231242110891</v>
          </cell>
          <cell r="E341">
            <v>74.284231242110891</v>
          </cell>
          <cell r="F341">
            <v>74.180012879828027</v>
          </cell>
          <cell r="G341">
            <v>79</v>
          </cell>
          <cell r="L341">
            <v>4.8199871201719731</v>
          </cell>
          <cell r="M341">
            <v>6.4976897860349103</v>
          </cell>
          <cell r="P341">
            <v>918902</v>
          </cell>
          <cell r="Q341">
            <v>1003739</v>
          </cell>
          <cell r="R341">
            <v>1003739</v>
          </cell>
          <cell r="S341">
            <v>1002067</v>
          </cell>
          <cell r="T341">
            <v>1068113</v>
          </cell>
          <cell r="Y341">
            <v>66046</v>
          </cell>
          <cell r="Z341">
            <v>6.5909764516743907</v>
          </cell>
          <cell r="AA341">
            <v>9.3286665639480404E-2</v>
          </cell>
          <cell r="AC341">
            <v>371893.55959354463</v>
          </cell>
          <cell r="AD341">
            <v>282873</v>
          </cell>
          <cell r="AE341">
            <v>146293</v>
          </cell>
          <cell r="AF341">
            <v>144621</v>
          </cell>
          <cell r="AG341">
            <v>144621</v>
          </cell>
          <cell r="AL341">
            <v>0</v>
          </cell>
          <cell r="AM341">
            <v>0</v>
          </cell>
          <cell r="AP341">
            <v>547008.44040645543</v>
          </cell>
          <cell r="AQ341">
            <v>720866</v>
          </cell>
          <cell r="AR341">
            <v>857446</v>
          </cell>
          <cell r="AS341">
            <v>857446</v>
          </cell>
          <cell r="AT341">
            <v>923492</v>
          </cell>
          <cell r="AU341">
            <v>0</v>
          </cell>
          <cell r="AV341">
            <v>0</v>
          </cell>
          <cell r="AW341">
            <v>0</v>
          </cell>
          <cell r="AY341">
            <v>66046</v>
          </cell>
          <cell r="AZ341">
            <v>7.7026424987695963</v>
          </cell>
          <cell r="BB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L342">
            <v>0</v>
          </cell>
          <cell r="M342" t="str">
            <v>--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Y342">
            <v>0</v>
          </cell>
          <cell r="Z342" t="str">
            <v>--</v>
          </cell>
          <cell r="AA342" t="e">
            <v>#VALUE!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L342">
            <v>0</v>
          </cell>
          <cell r="AM342" t="str">
            <v>--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Y342">
            <v>0</v>
          </cell>
          <cell r="AZ342" t="str">
            <v>--</v>
          </cell>
          <cell r="BB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L343">
            <v>0</v>
          </cell>
          <cell r="M343" t="str">
            <v>--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Y343">
            <v>0</v>
          </cell>
          <cell r="Z343" t="str">
            <v>--</v>
          </cell>
          <cell r="AA343" t="e">
            <v>#VALUE!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L343">
            <v>0</v>
          </cell>
          <cell r="AM343" t="str">
            <v>--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Y343">
            <v>0</v>
          </cell>
          <cell r="AZ343" t="str">
            <v>--</v>
          </cell>
          <cell r="BB343">
            <v>-334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L344">
            <v>0</v>
          </cell>
          <cell r="M344" t="str">
            <v>--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Y344">
            <v>0</v>
          </cell>
          <cell r="Z344" t="str">
            <v>--</v>
          </cell>
          <cell r="AA344" t="e">
            <v>#VALUE!</v>
          </cell>
          <cell r="AC344">
            <v>0</v>
          </cell>
          <cell r="AD344">
            <v>3485</v>
          </cell>
          <cell r="AE344">
            <v>0</v>
          </cell>
          <cell r="AF344">
            <v>0</v>
          </cell>
          <cell r="AG344">
            <v>0</v>
          </cell>
          <cell r="AL344">
            <v>0</v>
          </cell>
          <cell r="AM344" t="str">
            <v>--</v>
          </cell>
          <cell r="AP344">
            <v>0</v>
          </cell>
          <cell r="AQ344">
            <v>-3485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Y344">
            <v>0</v>
          </cell>
          <cell r="AZ344" t="str">
            <v>--</v>
          </cell>
          <cell r="BB344">
            <v>-335</v>
          </cell>
        </row>
        <row r="345">
          <cell r="A345">
            <v>336</v>
          </cell>
          <cell r="B345" t="str">
            <v>WEYMOUTH</v>
          </cell>
          <cell r="C345">
            <v>110</v>
          </cell>
          <cell r="D345">
            <v>134.5997633351252</v>
          </cell>
          <cell r="E345">
            <v>134.5997633351252</v>
          </cell>
          <cell r="F345">
            <v>134.94406713259355</v>
          </cell>
          <cell r="G345">
            <v>168</v>
          </cell>
          <cell r="L345">
            <v>33.055932867406455</v>
          </cell>
          <cell r="M345">
            <v>24.496025330944192</v>
          </cell>
          <cell r="P345">
            <v>1256320</v>
          </cell>
          <cell r="Q345">
            <v>1473061</v>
          </cell>
          <cell r="R345">
            <v>1473061</v>
          </cell>
          <cell r="S345">
            <v>1477144</v>
          </cell>
          <cell r="T345">
            <v>1817450</v>
          </cell>
          <cell r="Y345">
            <v>340306</v>
          </cell>
          <cell r="Z345">
            <v>23.038105966649148</v>
          </cell>
          <cell r="AA345">
            <v>-1.4579193642950443</v>
          </cell>
          <cell r="AC345">
            <v>201499.56315698742</v>
          </cell>
          <cell r="AD345">
            <v>467556.25</v>
          </cell>
          <cell r="AE345">
            <v>314927</v>
          </cell>
          <cell r="AF345">
            <v>319010</v>
          </cell>
          <cell r="AG345">
            <v>319010</v>
          </cell>
          <cell r="AL345">
            <v>0</v>
          </cell>
          <cell r="AM345">
            <v>0</v>
          </cell>
          <cell r="AP345">
            <v>1054820.4368430125</v>
          </cell>
          <cell r="AQ345">
            <v>1005504.75</v>
          </cell>
          <cell r="AR345">
            <v>1158134</v>
          </cell>
          <cell r="AS345">
            <v>1158134</v>
          </cell>
          <cell r="AT345">
            <v>1498440</v>
          </cell>
          <cell r="AU345">
            <v>0</v>
          </cell>
          <cell r="AV345">
            <v>0</v>
          </cell>
          <cell r="AW345">
            <v>0</v>
          </cell>
          <cell r="AY345">
            <v>340306</v>
          </cell>
          <cell r="AZ345">
            <v>29.38399183514171</v>
          </cell>
          <cell r="BB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1.1389521640091116</v>
          </cell>
          <cell r="E346">
            <v>1.1389521640091116</v>
          </cell>
          <cell r="F346">
            <v>1.1389521640091116</v>
          </cell>
          <cell r="G346">
            <v>0</v>
          </cell>
          <cell r="L346">
            <v>-1.1389521640091116</v>
          </cell>
          <cell r="M346">
            <v>-100</v>
          </cell>
          <cell r="P346">
            <v>18774</v>
          </cell>
          <cell r="Q346">
            <v>21336</v>
          </cell>
          <cell r="R346">
            <v>21336</v>
          </cell>
          <cell r="S346">
            <v>21833</v>
          </cell>
          <cell r="T346">
            <v>0</v>
          </cell>
          <cell r="Y346">
            <v>-21833</v>
          </cell>
          <cell r="Z346">
            <v>-100</v>
          </cell>
          <cell r="AA346">
            <v>0</v>
          </cell>
          <cell r="AC346">
            <v>2005.4529526796032</v>
          </cell>
          <cell r="AD346">
            <v>5426.75</v>
          </cell>
          <cell r="AE346">
            <v>3455</v>
          </cell>
          <cell r="AF346">
            <v>3952</v>
          </cell>
          <cell r="AG346">
            <v>3952</v>
          </cell>
          <cell r="AL346">
            <v>0</v>
          </cell>
          <cell r="AM346">
            <v>0</v>
          </cell>
          <cell r="AP346">
            <v>16768.547047320397</v>
          </cell>
          <cell r="AQ346">
            <v>15909.25</v>
          </cell>
          <cell r="AR346">
            <v>17881</v>
          </cell>
          <cell r="AS346">
            <v>17881</v>
          </cell>
          <cell r="AT346">
            <v>-3952</v>
          </cell>
          <cell r="AU346">
            <v>0</v>
          </cell>
          <cell r="AV346">
            <v>0</v>
          </cell>
          <cell r="AW346">
            <v>0</v>
          </cell>
          <cell r="AY346">
            <v>-21833</v>
          </cell>
          <cell r="AZ346">
            <v>-122.10167216598624</v>
          </cell>
          <cell r="BB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L347">
            <v>0</v>
          </cell>
          <cell r="M347" t="str">
            <v>--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Y347">
            <v>0</v>
          </cell>
          <cell r="Z347" t="str">
            <v>--</v>
          </cell>
          <cell r="AA347" t="e">
            <v>#VALUE!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L347">
            <v>0</v>
          </cell>
          <cell r="AM347" t="str">
            <v>--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Y347">
            <v>0</v>
          </cell>
          <cell r="AZ347" t="str">
            <v>--</v>
          </cell>
          <cell r="BB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L348">
            <v>0</v>
          </cell>
          <cell r="M348" t="str">
            <v>--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Y348">
            <v>0</v>
          </cell>
          <cell r="Z348" t="str">
            <v>--</v>
          </cell>
          <cell r="AA348" t="e">
            <v>#VALUE!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L348">
            <v>0</v>
          </cell>
          <cell r="AM348" t="str">
            <v>--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Y348">
            <v>0</v>
          </cell>
          <cell r="AZ348" t="str">
            <v>--</v>
          </cell>
          <cell r="BB348">
            <v>-339</v>
          </cell>
        </row>
        <row r="349">
          <cell r="A349">
            <v>340</v>
          </cell>
          <cell r="B349" t="str">
            <v>WILLIAMSBURG</v>
          </cell>
          <cell r="C349">
            <v>16</v>
          </cell>
          <cell r="D349">
            <v>16.636582495762671</v>
          </cell>
          <cell r="E349">
            <v>16.636582495762671</v>
          </cell>
          <cell r="F349">
            <v>16.636582495762671</v>
          </cell>
          <cell r="G349">
            <v>15</v>
          </cell>
          <cell r="L349">
            <v>-1.6365824957626707</v>
          </cell>
          <cell r="M349">
            <v>-9.8372517082730653</v>
          </cell>
          <cell r="P349">
            <v>233115</v>
          </cell>
          <cell r="Q349">
            <v>245560</v>
          </cell>
          <cell r="R349">
            <v>245560</v>
          </cell>
          <cell r="S349">
            <v>245182</v>
          </cell>
          <cell r="T349">
            <v>221099</v>
          </cell>
          <cell r="Y349">
            <v>-24083</v>
          </cell>
          <cell r="Z349">
            <v>-9.822499204672452</v>
          </cell>
          <cell r="AA349">
            <v>1.4752503600613309E-2</v>
          </cell>
          <cell r="AC349">
            <v>17415.696898798851</v>
          </cell>
          <cell r="AD349">
            <v>50767</v>
          </cell>
          <cell r="AE349">
            <v>26733</v>
          </cell>
          <cell r="AF349">
            <v>26355</v>
          </cell>
          <cell r="AG349">
            <v>26355</v>
          </cell>
          <cell r="AL349">
            <v>0</v>
          </cell>
          <cell r="AM349">
            <v>0</v>
          </cell>
          <cell r="AP349">
            <v>215699.30310120113</v>
          </cell>
          <cell r="AQ349">
            <v>194793</v>
          </cell>
          <cell r="AR349">
            <v>218827</v>
          </cell>
          <cell r="AS349">
            <v>218827</v>
          </cell>
          <cell r="AT349">
            <v>194744</v>
          </cell>
          <cell r="AU349">
            <v>0</v>
          </cell>
          <cell r="AV349">
            <v>0</v>
          </cell>
          <cell r="AW349">
            <v>0</v>
          </cell>
          <cell r="AY349">
            <v>-24083</v>
          </cell>
          <cell r="AZ349">
            <v>-11.005497493453731</v>
          </cell>
          <cell r="BB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3</v>
          </cell>
          <cell r="L350">
            <v>3</v>
          </cell>
          <cell r="M350" t="e">
            <v>#DIV/0!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44613</v>
          </cell>
          <cell r="Y350">
            <v>44613</v>
          </cell>
          <cell r="Z350" t="e">
            <v>#DIV/0!</v>
          </cell>
          <cell r="AA350" t="e">
            <v>#DIV/0!</v>
          </cell>
          <cell r="AC350">
            <v>0</v>
          </cell>
          <cell r="AD350">
            <v>13564.5</v>
          </cell>
          <cell r="AE350">
            <v>0</v>
          </cell>
          <cell r="AF350">
            <v>0</v>
          </cell>
          <cell r="AG350">
            <v>0</v>
          </cell>
          <cell r="AL350">
            <v>0</v>
          </cell>
          <cell r="AM350" t="str">
            <v>--</v>
          </cell>
          <cell r="AP350">
            <v>0</v>
          </cell>
          <cell r="AQ350">
            <v>-13564.5</v>
          </cell>
          <cell r="AR350">
            <v>0</v>
          </cell>
          <cell r="AS350">
            <v>0</v>
          </cell>
          <cell r="AT350">
            <v>44613</v>
          </cell>
          <cell r="AU350">
            <v>0</v>
          </cell>
          <cell r="AV350">
            <v>0</v>
          </cell>
          <cell r="AW350">
            <v>0</v>
          </cell>
          <cell r="AY350">
            <v>44613</v>
          </cell>
          <cell r="AZ350" t="e">
            <v>#DIV/0!</v>
          </cell>
          <cell r="BB350">
            <v>-341</v>
          </cell>
        </row>
        <row r="351">
          <cell r="A351">
            <v>342</v>
          </cell>
          <cell r="B351" t="str">
            <v>WILMINGTON</v>
          </cell>
          <cell r="C351">
            <v>8</v>
          </cell>
          <cell r="D351">
            <v>8.290493841123892</v>
          </cell>
          <cell r="E351">
            <v>8.290493841123892</v>
          </cell>
          <cell r="F351">
            <v>8.290493841123892</v>
          </cell>
          <cell r="G351">
            <v>6</v>
          </cell>
          <cell r="L351">
            <v>-2.290493841123892</v>
          </cell>
          <cell r="M351">
            <v>-27.627954196916495</v>
          </cell>
          <cell r="P351">
            <v>118319</v>
          </cell>
          <cell r="Q351">
            <v>125555</v>
          </cell>
          <cell r="R351">
            <v>125555</v>
          </cell>
          <cell r="S351">
            <v>125562</v>
          </cell>
          <cell r="T351">
            <v>86044</v>
          </cell>
          <cell r="Y351">
            <v>-39518</v>
          </cell>
          <cell r="Z351">
            <v>-31.472897851260729</v>
          </cell>
          <cell r="AA351">
            <v>-3.8449436543442346</v>
          </cell>
          <cell r="AC351">
            <v>7118</v>
          </cell>
          <cell r="AD351">
            <v>32349.5</v>
          </cell>
          <cell r="AE351">
            <v>14354</v>
          </cell>
          <cell r="AF351">
            <v>14361</v>
          </cell>
          <cell r="AG351">
            <v>14361</v>
          </cell>
          <cell r="AL351">
            <v>0</v>
          </cell>
          <cell r="AM351">
            <v>0</v>
          </cell>
          <cell r="AP351">
            <v>111201</v>
          </cell>
          <cell r="AQ351">
            <v>93205.5</v>
          </cell>
          <cell r="AR351">
            <v>111201</v>
          </cell>
          <cell r="AS351">
            <v>111201</v>
          </cell>
          <cell r="AT351">
            <v>71683</v>
          </cell>
          <cell r="AU351">
            <v>0</v>
          </cell>
          <cell r="AV351">
            <v>0</v>
          </cell>
          <cell r="AW351">
            <v>0</v>
          </cell>
          <cell r="AY351">
            <v>-39518</v>
          </cell>
          <cell r="AZ351">
            <v>-35.537450202785948</v>
          </cell>
          <cell r="BB351">
            <v>-342</v>
          </cell>
        </row>
        <row r="352">
          <cell r="A352">
            <v>343</v>
          </cell>
          <cell r="B352" t="str">
            <v>WINCHENDON</v>
          </cell>
          <cell r="C352">
            <v>43</v>
          </cell>
          <cell r="D352">
            <v>48.450704225352112</v>
          </cell>
          <cell r="E352">
            <v>48.450704225352112</v>
          </cell>
          <cell r="F352">
            <v>48.450704225352112</v>
          </cell>
          <cell r="G352">
            <v>48</v>
          </cell>
          <cell r="L352">
            <v>-0.45070422535211208</v>
          </cell>
          <cell r="M352">
            <v>-0.9302325581395321</v>
          </cell>
          <cell r="P352">
            <v>514194</v>
          </cell>
          <cell r="Q352">
            <v>585960</v>
          </cell>
          <cell r="R352">
            <v>585960</v>
          </cell>
          <cell r="S352">
            <v>561834</v>
          </cell>
          <cell r="T352">
            <v>556608</v>
          </cell>
          <cell r="Y352">
            <v>-5226</v>
          </cell>
          <cell r="Z352">
            <v>-0.93016798556156965</v>
          </cell>
          <cell r="AA352">
            <v>6.4572577962440647E-5</v>
          </cell>
          <cell r="AC352">
            <v>132161.9343653078</v>
          </cell>
          <cell r="AD352">
            <v>194941.75</v>
          </cell>
          <cell r="AE352">
            <v>110165</v>
          </cell>
          <cell r="AF352">
            <v>86039</v>
          </cell>
          <cell r="AG352">
            <v>86039</v>
          </cell>
          <cell r="AL352">
            <v>0</v>
          </cell>
          <cell r="AM352">
            <v>0</v>
          </cell>
          <cell r="AP352">
            <v>382032.0656346922</v>
          </cell>
          <cell r="AQ352">
            <v>391018.25</v>
          </cell>
          <cell r="AR352">
            <v>475795</v>
          </cell>
          <cell r="AS352">
            <v>475795</v>
          </cell>
          <cell r="AT352">
            <v>470569</v>
          </cell>
          <cell r="AU352">
            <v>0</v>
          </cell>
          <cell r="AV352">
            <v>0</v>
          </cell>
          <cell r="AW352">
            <v>0</v>
          </cell>
          <cell r="AY352">
            <v>-5226</v>
          </cell>
          <cell r="AZ352">
            <v>-1.098372198110531</v>
          </cell>
          <cell r="BB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1.0073875083948958</v>
          </cell>
          <cell r="E353">
            <v>1.0073875083948958</v>
          </cell>
          <cell r="F353">
            <v>1.0073875083948958</v>
          </cell>
          <cell r="G353">
            <v>3</v>
          </cell>
          <cell r="L353">
            <v>1.9926124916051042</v>
          </cell>
          <cell r="M353">
            <v>197.8</v>
          </cell>
          <cell r="P353">
            <v>13032</v>
          </cell>
          <cell r="Q353">
            <v>11960</v>
          </cell>
          <cell r="R353">
            <v>11960</v>
          </cell>
          <cell r="S353">
            <v>11960</v>
          </cell>
          <cell r="T353">
            <v>39171</v>
          </cell>
          <cell r="Y353">
            <v>27211</v>
          </cell>
          <cell r="Z353">
            <v>227.51672240802674</v>
          </cell>
          <cell r="AA353">
            <v>29.716722408026726</v>
          </cell>
          <cell r="AC353">
            <v>893</v>
          </cell>
          <cell r="AD353">
            <v>12812.25</v>
          </cell>
          <cell r="AE353">
            <v>897</v>
          </cell>
          <cell r="AF353">
            <v>897</v>
          </cell>
          <cell r="AG353">
            <v>897</v>
          </cell>
          <cell r="AL353">
            <v>0</v>
          </cell>
          <cell r="AM353">
            <v>0</v>
          </cell>
          <cell r="AP353">
            <v>12139</v>
          </cell>
          <cell r="AQ353">
            <v>-852.25</v>
          </cell>
          <cell r="AR353">
            <v>11063</v>
          </cell>
          <cell r="AS353">
            <v>11063</v>
          </cell>
          <cell r="AT353">
            <v>38274</v>
          </cell>
          <cell r="AU353">
            <v>0</v>
          </cell>
          <cell r="AV353">
            <v>0</v>
          </cell>
          <cell r="AW353">
            <v>0</v>
          </cell>
          <cell r="AY353">
            <v>27211</v>
          </cell>
          <cell r="AZ353">
            <v>245.96402422489382</v>
          </cell>
          <cell r="BB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L354">
            <v>0</v>
          </cell>
          <cell r="M354" t="str">
            <v>--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Y354">
            <v>0</v>
          </cell>
          <cell r="Z354" t="str">
            <v>--</v>
          </cell>
          <cell r="AA354" t="e">
            <v>#VALUE!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L354">
            <v>0</v>
          </cell>
          <cell r="AM354" t="str">
            <v>--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Y354">
            <v>0</v>
          </cell>
          <cell r="AZ354" t="str">
            <v>--</v>
          </cell>
          <cell r="BB354">
            <v>-345</v>
          </cell>
        </row>
        <row r="355">
          <cell r="A355">
            <v>346</v>
          </cell>
          <cell r="B355" t="str">
            <v>WINTHROP</v>
          </cell>
          <cell r="C355">
            <v>17</v>
          </cell>
          <cell r="D355">
            <v>20.396170004689822</v>
          </cell>
          <cell r="E355">
            <v>20.396170004689822</v>
          </cell>
          <cell r="F355">
            <v>19.328098843455546</v>
          </cell>
          <cell r="G355">
            <v>14</v>
          </cell>
          <cell r="L355">
            <v>-5.3280988434555461</v>
          </cell>
          <cell r="M355">
            <v>-27.566595590231213</v>
          </cell>
          <cell r="P355">
            <v>198216</v>
          </cell>
          <cell r="Q355">
            <v>271026</v>
          </cell>
          <cell r="R355">
            <v>271026</v>
          </cell>
          <cell r="S355">
            <v>251217</v>
          </cell>
          <cell r="T355">
            <v>185134</v>
          </cell>
          <cell r="Y355">
            <v>-66083</v>
          </cell>
          <cell r="Z355">
            <v>-26.305146546611102</v>
          </cell>
          <cell r="AA355">
            <v>1.2614490436201109</v>
          </cell>
          <cell r="AC355">
            <v>27527.570343508087</v>
          </cell>
          <cell r="AD355">
            <v>97957</v>
          </cell>
          <cell r="AE355">
            <v>87777</v>
          </cell>
          <cell r="AF355">
            <v>67968</v>
          </cell>
          <cell r="AG355">
            <v>67968</v>
          </cell>
          <cell r="AL355">
            <v>0</v>
          </cell>
          <cell r="AM355">
            <v>0</v>
          </cell>
          <cell r="AP355">
            <v>170688.42965649191</v>
          </cell>
          <cell r="AQ355">
            <v>173069</v>
          </cell>
          <cell r="AR355">
            <v>183249</v>
          </cell>
          <cell r="AS355">
            <v>183249</v>
          </cell>
          <cell r="AT355">
            <v>117166</v>
          </cell>
          <cell r="AU355">
            <v>0</v>
          </cell>
          <cell r="AV355">
            <v>0</v>
          </cell>
          <cell r="AW355">
            <v>0</v>
          </cell>
          <cell r="AY355">
            <v>-66083</v>
          </cell>
          <cell r="AZ355">
            <v>-36.061861183417101</v>
          </cell>
          <cell r="BB355">
            <v>-346</v>
          </cell>
        </row>
        <row r="356">
          <cell r="A356">
            <v>347</v>
          </cell>
          <cell r="B356" t="str">
            <v>WOBURN</v>
          </cell>
          <cell r="C356">
            <v>14</v>
          </cell>
          <cell r="D356">
            <v>14.790809772335137</v>
          </cell>
          <cell r="E356">
            <v>14.790809772335137</v>
          </cell>
          <cell r="F356">
            <v>14.790809772335137</v>
          </cell>
          <cell r="G356">
            <v>14</v>
          </cell>
          <cell r="L356">
            <v>-0.7908097723351375</v>
          </cell>
          <cell r="M356">
            <v>-5.3466293225829631</v>
          </cell>
          <cell r="P356">
            <v>207534</v>
          </cell>
          <cell r="Q356">
            <v>219649</v>
          </cell>
          <cell r="R356">
            <v>219649</v>
          </cell>
          <cell r="S356">
            <v>219389</v>
          </cell>
          <cell r="T356">
            <v>211482</v>
          </cell>
          <cell r="Y356">
            <v>-7907</v>
          </cell>
          <cell r="Z356">
            <v>-3.604100479057748</v>
          </cell>
          <cell r="AA356">
            <v>1.7425288435252151</v>
          </cell>
          <cell r="AC356">
            <v>12502</v>
          </cell>
          <cell r="AD356">
            <v>55142.5</v>
          </cell>
          <cell r="AE356">
            <v>24617</v>
          </cell>
          <cell r="AF356">
            <v>24357</v>
          </cell>
          <cell r="AG356">
            <v>24357</v>
          </cell>
          <cell r="AL356">
            <v>0</v>
          </cell>
          <cell r="AM356">
            <v>0</v>
          </cell>
          <cell r="AP356">
            <v>195032</v>
          </cell>
          <cell r="AQ356">
            <v>164506.5</v>
          </cell>
          <cell r="AR356">
            <v>195032</v>
          </cell>
          <cell r="AS356">
            <v>195032</v>
          </cell>
          <cell r="AT356">
            <v>187125</v>
          </cell>
          <cell r="AU356">
            <v>0</v>
          </cell>
          <cell r="AV356">
            <v>0</v>
          </cell>
          <cell r="AW356">
            <v>0</v>
          </cell>
          <cell r="AY356">
            <v>-7907</v>
          </cell>
          <cell r="AZ356">
            <v>-4.0542064891915146</v>
          </cell>
          <cell r="BB356">
            <v>-347</v>
          </cell>
        </row>
        <row r="357">
          <cell r="A357">
            <v>348</v>
          </cell>
          <cell r="B357" t="str">
            <v>WORCESTER</v>
          </cell>
          <cell r="C357">
            <v>2055</v>
          </cell>
          <cell r="D357">
            <v>2030.5737706247421</v>
          </cell>
          <cell r="E357">
            <v>2030.5737706247421</v>
          </cell>
          <cell r="F357">
            <v>2030.5737706247421</v>
          </cell>
          <cell r="G357">
            <v>2033</v>
          </cell>
          <cell r="L357">
            <v>2.4262293752578898</v>
          </cell>
          <cell r="M357">
            <v>0.1194849165470746</v>
          </cell>
          <cell r="P357">
            <v>24184777</v>
          </cell>
          <cell r="Q357">
            <v>24536136</v>
          </cell>
          <cell r="R357">
            <v>24536136</v>
          </cell>
          <cell r="S357">
            <v>24536136</v>
          </cell>
          <cell r="T357">
            <v>24579722</v>
          </cell>
          <cell r="Y357">
            <v>43586</v>
          </cell>
          <cell r="Z357">
            <v>0.17764003264408856</v>
          </cell>
          <cell r="AA357">
            <v>5.8155116097013959E-2</v>
          </cell>
          <cell r="AC357">
            <v>1813299</v>
          </cell>
          <cell r="AD357">
            <v>2795203.75</v>
          </cell>
          <cell r="AE357">
            <v>2164658</v>
          </cell>
          <cell r="AF357">
            <v>2164658</v>
          </cell>
          <cell r="AG357">
            <v>2164658</v>
          </cell>
          <cell r="AL357">
            <v>0</v>
          </cell>
          <cell r="AM357">
            <v>0</v>
          </cell>
          <cell r="AP357">
            <v>22371478</v>
          </cell>
          <cell r="AQ357">
            <v>21740932.25</v>
          </cell>
          <cell r="AR357">
            <v>22371478</v>
          </cell>
          <cell r="AS357">
            <v>22371478</v>
          </cell>
          <cell r="AT357">
            <v>22415064</v>
          </cell>
          <cell r="AU357">
            <v>0</v>
          </cell>
          <cell r="AV357">
            <v>0</v>
          </cell>
          <cell r="AW357">
            <v>0</v>
          </cell>
          <cell r="AY357">
            <v>43586</v>
          </cell>
          <cell r="AZ357">
            <v>0.19482843288225471</v>
          </cell>
          <cell r="BB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1.0283286118980171</v>
          </cell>
          <cell r="E358">
            <v>1.0283286118980171</v>
          </cell>
          <cell r="F358">
            <v>1.0283286118980171</v>
          </cell>
          <cell r="G358">
            <v>0</v>
          </cell>
          <cell r="L358">
            <v>-1.0283286118980171</v>
          </cell>
          <cell r="M358">
            <v>-100</v>
          </cell>
          <cell r="P358">
            <v>12364</v>
          </cell>
          <cell r="Q358">
            <v>13839</v>
          </cell>
          <cell r="R358">
            <v>13839</v>
          </cell>
          <cell r="S358">
            <v>13846</v>
          </cell>
          <cell r="T358">
            <v>0</v>
          </cell>
          <cell r="Y358">
            <v>-13846</v>
          </cell>
          <cell r="Z358">
            <v>-100</v>
          </cell>
          <cell r="AA358">
            <v>0</v>
          </cell>
          <cell r="AC358">
            <v>11874.882805669302</v>
          </cell>
          <cell r="AD358">
            <v>5235.75</v>
          </cell>
          <cell r="AE358">
            <v>2368</v>
          </cell>
          <cell r="AF358">
            <v>2375</v>
          </cell>
          <cell r="AG358">
            <v>2375</v>
          </cell>
          <cell r="AL358">
            <v>0</v>
          </cell>
          <cell r="AM358">
            <v>0</v>
          </cell>
          <cell r="AP358">
            <v>489.11719433069811</v>
          </cell>
          <cell r="AQ358">
            <v>8603.25</v>
          </cell>
          <cell r="AR358">
            <v>11471</v>
          </cell>
          <cell r="AS358">
            <v>11471</v>
          </cell>
          <cell r="AT358">
            <v>-2375</v>
          </cell>
          <cell r="AU358">
            <v>0</v>
          </cell>
          <cell r="AV358">
            <v>0</v>
          </cell>
          <cell r="AW358">
            <v>0</v>
          </cell>
          <cell r="AY358">
            <v>-13846</v>
          </cell>
          <cell r="AZ358">
            <v>-120.70438497079591</v>
          </cell>
          <cell r="BB358">
            <v>-349</v>
          </cell>
        </row>
        <row r="359">
          <cell r="A359">
            <v>350</v>
          </cell>
          <cell r="B359" t="str">
            <v>WRENTHAM</v>
          </cell>
          <cell r="C359">
            <v>9</v>
          </cell>
          <cell r="D359">
            <v>9.3227091633466124</v>
          </cell>
          <cell r="E359">
            <v>9.3227091633466124</v>
          </cell>
          <cell r="F359">
            <v>9.3227091633466124</v>
          </cell>
          <cell r="G359">
            <v>21</v>
          </cell>
          <cell r="L359">
            <v>11.677290836653388</v>
          </cell>
          <cell r="M359">
            <v>125.25641025641031</v>
          </cell>
          <cell r="P359">
            <v>132066</v>
          </cell>
          <cell r="Q359">
            <v>137564</v>
          </cell>
          <cell r="R359">
            <v>137564</v>
          </cell>
          <cell r="S359">
            <v>136759</v>
          </cell>
          <cell r="T359">
            <v>302265</v>
          </cell>
          <cell r="Y359">
            <v>165506</v>
          </cell>
          <cell r="Z359">
            <v>121.02018879927465</v>
          </cell>
          <cell r="AA359">
            <v>-4.236221457135656</v>
          </cell>
          <cell r="AC359">
            <v>34556.844442493704</v>
          </cell>
          <cell r="AD359">
            <v>28263.75</v>
          </cell>
          <cell r="AE359">
            <v>13535</v>
          </cell>
          <cell r="AF359">
            <v>12730</v>
          </cell>
          <cell r="AG359">
            <v>12730</v>
          </cell>
          <cell r="AL359">
            <v>0</v>
          </cell>
          <cell r="AM359">
            <v>0</v>
          </cell>
          <cell r="AP359">
            <v>97509.155557506296</v>
          </cell>
          <cell r="AQ359">
            <v>109300.25</v>
          </cell>
          <cell r="AR359">
            <v>124029</v>
          </cell>
          <cell r="AS359">
            <v>124029</v>
          </cell>
          <cell r="AT359">
            <v>289535</v>
          </cell>
          <cell r="AU359">
            <v>0</v>
          </cell>
          <cell r="AV359">
            <v>0</v>
          </cell>
          <cell r="AW359">
            <v>0</v>
          </cell>
          <cell r="AY359">
            <v>165506</v>
          </cell>
          <cell r="AZ359">
            <v>133.44137258221869</v>
          </cell>
          <cell r="BB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L360">
            <v>0</v>
          </cell>
          <cell r="M360" t="str">
            <v>--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Y360">
            <v>0</v>
          </cell>
          <cell r="Z360" t="str">
            <v>--</v>
          </cell>
          <cell r="AA360" t="e">
            <v>#VALUE!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L360">
            <v>0</v>
          </cell>
          <cell r="AM360" t="str">
            <v>--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Y360">
            <v>0</v>
          </cell>
          <cell r="AZ360" t="str">
            <v>--</v>
          </cell>
          <cell r="BB360">
            <v>-351</v>
          </cell>
        </row>
        <row r="361">
          <cell r="A361">
            <v>352</v>
          </cell>
          <cell r="B361" t="str">
            <v>DEVENS</v>
          </cell>
          <cell r="C361">
            <v>5</v>
          </cell>
          <cell r="D361">
            <v>5.0458816363618206</v>
          </cell>
          <cell r="E361">
            <v>5.0458816363618206</v>
          </cell>
          <cell r="F361">
            <v>5.0458816363618206</v>
          </cell>
          <cell r="G361">
            <v>2</v>
          </cell>
          <cell r="L361">
            <v>-3.0458816363618206</v>
          </cell>
          <cell r="M361">
            <v>-60.363715518264925</v>
          </cell>
          <cell r="P361">
            <v>76155</v>
          </cell>
          <cell r="Q361">
            <v>85790</v>
          </cell>
          <cell r="R361">
            <v>85790</v>
          </cell>
          <cell r="S361">
            <v>85802</v>
          </cell>
          <cell r="T361">
            <v>31186</v>
          </cell>
          <cell r="Y361">
            <v>-54616</v>
          </cell>
          <cell r="Z361">
            <v>-63.65352788979277</v>
          </cell>
          <cell r="AA361">
            <v>-3.2898123715278444</v>
          </cell>
          <cell r="AC361">
            <v>59328.460722211719</v>
          </cell>
          <cell r="AD361">
            <v>28652.5</v>
          </cell>
          <cell r="AE361">
            <v>14100</v>
          </cell>
          <cell r="AF361">
            <v>14112</v>
          </cell>
          <cell r="AG361">
            <v>14112</v>
          </cell>
          <cell r="AL361">
            <v>0</v>
          </cell>
          <cell r="AM361">
            <v>0</v>
          </cell>
          <cell r="AP361">
            <v>16826.539277788281</v>
          </cell>
          <cell r="AQ361">
            <v>57137.5</v>
          </cell>
          <cell r="AR361">
            <v>71690</v>
          </cell>
          <cell r="AS361">
            <v>71690</v>
          </cell>
          <cell r="AT361">
            <v>17074</v>
          </cell>
          <cell r="AU361">
            <v>0</v>
          </cell>
          <cell r="AV361">
            <v>0</v>
          </cell>
          <cell r="AW361">
            <v>0</v>
          </cell>
          <cell r="AY361">
            <v>-54616</v>
          </cell>
          <cell r="AZ361">
            <v>-76.183568140605388</v>
          </cell>
          <cell r="BB361">
            <v>-352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L362">
            <v>0</v>
          </cell>
          <cell r="M362" t="str">
            <v>--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Y362">
            <v>0</v>
          </cell>
          <cell r="Z362" t="str">
            <v>--</v>
          </cell>
          <cell r="AA362" t="e">
            <v>#VALUE!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L362">
            <v>0</v>
          </cell>
          <cell r="AM362" t="str">
            <v>--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Y362">
            <v>0</v>
          </cell>
          <cell r="AZ362" t="str">
            <v>--</v>
          </cell>
          <cell r="BB362">
            <v>-353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L363">
            <v>0</v>
          </cell>
          <cell r="M363" t="str">
            <v>--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Y363">
            <v>0</v>
          </cell>
          <cell r="Z363" t="str">
            <v>--</v>
          </cell>
          <cell r="AA363" t="e">
            <v>#VALUE!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L363">
            <v>0</v>
          </cell>
          <cell r="AM363" t="str">
            <v>--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Y363">
            <v>0</v>
          </cell>
          <cell r="AZ363" t="str">
            <v>--</v>
          </cell>
          <cell r="BB363">
            <v>-406</v>
          </cell>
        </row>
        <row r="364">
          <cell r="A364">
            <v>600</v>
          </cell>
          <cell r="B364" t="str">
            <v>ACTON BOXBOROUGH</v>
          </cell>
          <cell r="C364">
            <v>28</v>
          </cell>
          <cell r="D364">
            <v>28.072738664843929</v>
          </cell>
          <cell r="E364">
            <v>28.072738664843929</v>
          </cell>
          <cell r="F364">
            <v>28.072738664843929</v>
          </cell>
          <cell r="G364">
            <v>28</v>
          </cell>
          <cell r="L364">
            <v>-7.2738664843928547E-2</v>
          </cell>
          <cell r="M364">
            <v>-0.25910783309154306</v>
          </cell>
          <cell r="P364">
            <v>374874</v>
          </cell>
          <cell r="Q364">
            <v>365958</v>
          </cell>
          <cell r="R364">
            <v>365958</v>
          </cell>
          <cell r="S364">
            <v>383486</v>
          </cell>
          <cell r="T364">
            <v>382504</v>
          </cell>
          <cell r="Y364">
            <v>-982</v>
          </cell>
          <cell r="Z364">
            <v>-0.25607192961412117</v>
          </cell>
          <cell r="AA364">
            <v>3.0359034774218863E-3</v>
          </cell>
          <cell r="AC364">
            <v>27150.40234071228</v>
          </cell>
          <cell r="AD364">
            <v>50691.25</v>
          </cell>
          <cell r="AE364">
            <v>25066</v>
          </cell>
          <cell r="AF364">
            <v>33616</v>
          </cell>
          <cell r="AG364">
            <v>33616</v>
          </cell>
          <cell r="AL364">
            <v>0</v>
          </cell>
          <cell r="AM364">
            <v>0</v>
          </cell>
          <cell r="AP364">
            <v>347723.59765928774</v>
          </cell>
          <cell r="AQ364">
            <v>315266.75</v>
          </cell>
          <cell r="AR364">
            <v>340892</v>
          </cell>
          <cell r="AS364">
            <v>349870</v>
          </cell>
          <cell r="AT364">
            <v>348888</v>
          </cell>
          <cell r="AU364">
            <v>0</v>
          </cell>
          <cell r="AV364">
            <v>0</v>
          </cell>
          <cell r="AW364">
            <v>0</v>
          </cell>
          <cell r="AY364">
            <v>-982</v>
          </cell>
          <cell r="AZ364">
            <v>-0.28067567953811157</v>
          </cell>
          <cell r="BB364">
            <v>-600</v>
          </cell>
        </row>
        <row r="365">
          <cell r="A365">
            <v>603</v>
          </cell>
          <cell r="B365" t="str">
            <v>ADAMS CHESHIRE</v>
          </cell>
          <cell r="C365">
            <v>72</v>
          </cell>
          <cell r="D365">
            <v>74.039660056657226</v>
          </cell>
          <cell r="E365">
            <v>74.039660056657226</v>
          </cell>
          <cell r="F365">
            <v>74.039660056657226</v>
          </cell>
          <cell r="G365">
            <v>76</v>
          </cell>
          <cell r="L365">
            <v>1.9603399433427739</v>
          </cell>
          <cell r="M365">
            <v>2.6476890113253715</v>
          </cell>
          <cell r="P365">
            <v>963936</v>
          </cell>
          <cell r="Q365">
            <v>983612</v>
          </cell>
          <cell r="R365">
            <v>983612</v>
          </cell>
          <cell r="S365">
            <v>987245</v>
          </cell>
          <cell r="T365">
            <v>1013384</v>
          </cell>
          <cell r="Y365">
            <v>26139</v>
          </cell>
          <cell r="Z365">
            <v>2.6476710441683649</v>
          </cell>
          <cell r="AA365">
            <v>-1.7967157006637535E-5</v>
          </cell>
          <cell r="AC365">
            <v>224707.50339000308</v>
          </cell>
          <cell r="AD365">
            <v>168396.5</v>
          </cell>
          <cell r="AE365">
            <v>83972</v>
          </cell>
          <cell r="AF365">
            <v>87605</v>
          </cell>
          <cell r="AG365">
            <v>87605</v>
          </cell>
          <cell r="AL365">
            <v>0</v>
          </cell>
          <cell r="AM365">
            <v>0</v>
          </cell>
          <cell r="AP365">
            <v>739228.49660999689</v>
          </cell>
          <cell r="AQ365">
            <v>815215.5</v>
          </cell>
          <cell r="AR365">
            <v>899640</v>
          </cell>
          <cell r="AS365">
            <v>899640</v>
          </cell>
          <cell r="AT365">
            <v>925779</v>
          </cell>
          <cell r="AU365">
            <v>0</v>
          </cell>
          <cell r="AV365">
            <v>0</v>
          </cell>
          <cell r="AW365">
            <v>0</v>
          </cell>
          <cell r="AY365">
            <v>26139</v>
          </cell>
          <cell r="AZ365">
            <v>2.9054955315459541</v>
          </cell>
          <cell r="BB365">
            <v>-603</v>
          </cell>
        </row>
        <row r="366">
          <cell r="A366">
            <v>605</v>
          </cell>
          <cell r="B366" t="str">
            <v>AMHERST PELHAM</v>
          </cell>
          <cell r="C366">
            <v>90</v>
          </cell>
          <cell r="D366">
            <v>94.947423271964198</v>
          </cell>
          <cell r="E366">
            <v>94.947423271964198</v>
          </cell>
          <cell r="F366">
            <v>93.99208828437115</v>
          </cell>
          <cell r="G366">
            <v>116</v>
          </cell>
          <cell r="L366">
            <v>22.00791171562885</v>
          </cell>
          <cell r="M366">
            <v>23.414642782533313</v>
          </cell>
          <cell r="P366">
            <v>1527937</v>
          </cell>
          <cell r="Q366">
            <v>1631430</v>
          </cell>
          <cell r="R366">
            <v>1631430</v>
          </cell>
          <cell r="S366">
            <v>1612052</v>
          </cell>
          <cell r="T366">
            <v>1979973</v>
          </cell>
          <cell r="Y366">
            <v>367921</v>
          </cell>
          <cell r="Z366">
            <v>22.823147144136779</v>
          </cell>
          <cell r="AA366">
            <v>-0.59149563839653396</v>
          </cell>
          <cell r="AC366">
            <v>439858.74338912923</v>
          </cell>
          <cell r="AD366">
            <v>359184.5</v>
          </cell>
          <cell r="AE366">
            <v>183478</v>
          </cell>
          <cell r="AF366">
            <v>164100</v>
          </cell>
          <cell r="AG366">
            <v>164100</v>
          </cell>
          <cell r="AL366">
            <v>0</v>
          </cell>
          <cell r="AM366">
            <v>0</v>
          </cell>
          <cell r="AP366">
            <v>1088078.2566108708</v>
          </cell>
          <cell r="AQ366">
            <v>1272245.5</v>
          </cell>
          <cell r="AR366">
            <v>1447952</v>
          </cell>
          <cell r="AS366">
            <v>1447952</v>
          </cell>
          <cell r="AT366">
            <v>1815873</v>
          </cell>
          <cell r="AU366">
            <v>0</v>
          </cell>
          <cell r="AV366">
            <v>0</v>
          </cell>
          <cell r="AW366">
            <v>0</v>
          </cell>
          <cell r="AY366">
            <v>367921</v>
          </cell>
          <cell r="AZ366">
            <v>25.409751151971882</v>
          </cell>
          <cell r="BB366">
            <v>-605</v>
          </cell>
        </row>
        <row r="367">
          <cell r="A367">
            <v>610</v>
          </cell>
          <cell r="B367" t="str">
            <v>ASHBURNHAM WESTMINSTER</v>
          </cell>
          <cell r="C367">
            <v>12</v>
          </cell>
          <cell r="D367">
            <v>13.148363867415014</v>
          </cell>
          <cell r="E367">
            <v>13.148363867415014</v>
          </cell>
          <cell r="F367">
            <v>13.148363867415014</v>
          </cell>
          <cell r="G367">
            <v>9</v>
          </cell>
          <cell r="L367">
            <v>-4.1483638674150143</v>
          </cell>
          <cell r="M367">
            <v>-31.55041881443298</v>
          </cell>
          <cell r="P367">
            <v>136980</v>
          </cell>
          <cell r="Q367">
            <v>160614</v>
          </cell>
          <cell r="R367">
            <v>160614</v>
          </cell>
          <cell r="S367">
            <v>160740</v>
          </cell>
          <cell r="T367">
            <v>111378</v>
          </cell>
          <cell r="Y367">
            <v>-49362</v>
          </cell>
          <cell r="Z367">
            <v>-30.709219858156033</v>
          </cell>
          <cell r="AA367">
            <v>0.84119895627694774</v>
          </cell>
          <cell r="AC367">
            <v>22256.981363642528</v>
          </cell>
          <cell r="AD367">
            <v>50991</v>
          </cell>
          <cell r="AE367">
            <v>34350</v>
          </cell>
          <cell r="AF367">
            <v>34476</v>
          </cell>
          <cell r="AG367">
            <v>34476</v>
          </cell>
          <cell r="AL367">
            <v>0</v>
          </cell>
          <cell r="AM367">
            <v>0</v>
          </cell>
          <cell r="AP367">
            <v>114723.01863635748</v>
          </cell>
          <cell r="AQ367">
            <v>109623</v>
          </cell>
          <cell r="AR367">
            <v>126264</v>
          </cell>
          <cell r="AS367">
            <v>126264</v>
          </cell>
          <cell r="AT367">
            <v>76902</v>
          </cell>
          <cell r="AU367">
            <v>0</v>
          </cell>
          <cell r="AV367">
            <v>0</v>
          </cell>
          <cell r="AW367">
            <v>0</v>
          </cell>
          <cell r="AY367">
            <v>-49362</v>
          </cell>
          <cell r="AZ367">
            <v>-39.094278654248235</v>
          </cell>
          <cell r="BB367">
            <v>-610</v>
          </cell>
        </row>
        <row r="368">
          <cell r="A368">
            <v>615</v>
          </cell>
          <cell r="B368" t="str">
            <v>ATHOL ROYALSTON</v>
          </cell>
          <cell r="C368">
            <v>4</v>
          </cell>
          <cell r="D368">
            <v>4.4023988490823323</v>
          </cell>
          <cell r="E368">
            <v>4.4023988490823323</v>
          </cell>
          <cell r="F368">
            <v>4.3850291220351849</v>
          </cell>
          <cell r="G368">
            <v>1</v>
          </cell>
          <cell r="L368">
            <v>-3.3850291220351849</v>
          </cell>
          <cell r="M368">
            <v>-77.195134349851742</v>
          </cell>
          <cell r="P368">
            <v>42235</v>
          </cell>
          <cell r="Q368">
            <v>56197</v>
          </cell>
          <cell r="R368">
            <v>56197</v>
          </cell>
          <cell r="S368">
            <v>56025</v>
          </cell>
          <cell r="T368">
            <v>14337</v>
          </cell>
          <cell r="Y368">
            <v>-41688</v>
          </cell>
          <cell r="Z368">
            <v>-74.409638554216869</v>
          </cell>
          <cell r="AA368">
            <v>2.7854957956348727</v>
          </cell>
          <cell r="AC368">
            <v>32002.437613076534</v>
          </cell>
          <cell r="AD368">
            <v>24953</v>
          </cell>
          <cell r="AE368">
            <v>17527</v>
          </cell>
          <cell r="AF368">
            <v>17355</v>
          </cell>
          <cell r="AG368">
            <v>17355</v>
          </cell>
          <cell r="AL368">
            <v>0</v>
          </cell>
          <cell r="AM368">
            <v>0</v>
          </cell>
          <cell r="AP368">
            <v>10232.562386923466</v>
          </cell>
          <cell r="AQ368">
            <v>31244</v>
          </cell>
          <cell r="AR368">
            <v>38670</v>
          </cell>
          <cell r="AS368">
            <v>38670</v>
          </cell>
          <cell r="AT368">
            <v>-3018</v>
          </cell>
          <cell r="AU368">
            <v>0</v>
          </cell>
          <cell r="AV368">
            <v>0</v>
          </cell>
          <cell r="AW368">
            <v>0</v>
          </cell>
          <cell r="AY368">
            <v>-41688</v>
          </cell>
          <cell r="AZ368">
            <v>-107.8044996121024</v>
          </cell>
          <cell r="BB368">
            <v>-615</v>
          </cell>
        </row>
        <row r="369">
          <cell r="A369">
            <v>616</v>
          </cell>
          <cell r="B369" t="str">
            <v>AYER SHIRLEY</v>
          </cell>
          <cell r="C369">
            <v>78</v>
          </cell>
          <cell r="D369">
            <v>79.361463587810249</v>
          </cell>
          <cell r="E369">
            <v>79.361463587810249</v>
          </cell>
          <cell r="F369">
            <v>79.361463587810249</v>
          </cell>
          <cell r="G369">
            <v>71</v>
          </cell>
          <cell r="L369">
            <v>-8.361463587810249</v>
          </cell>
          <cell r="M369">
            <v>-10.5359241246334</v>
          </cell>
          <cell r="P369">
            <v>1009918</v>
          </cell>
          <cell r="Q369">
            <v>1027835</v>
          </cell>
          <cell r="R369">
            <v>1027835</v>
          </cell>
          <cell r="S369">
            <v>1027591</v>
          </cell>
          <cell r="T369">
            <v>912497</v>
          </cell>
          <cell r="Y369">
            <v>-115094</v>
          </cell>
          <cell r="Z369">
            <v>-11.200370575452689</v>
          </cell>
          <cell r="AA369">
            <v>-0.66444645081928932</v>
          </cell>
          <cell r="AC369">
            <v>121542.16994591968</v>
          </cell>
          <cell r="AD369">
            <v>139711</v>
          </cell>
          <cell r="AE369">
            <v>87508</v>
          </cell>
          <cell r="AF369">
            <v>87264</v>
          </cell>
          <cell r="AG369">
            <v>87264</v>
          </cell>
          <cell r="AL369">
            <v>0</v>
          </cell>
          <cell r="AM369">
            <v>0</v>
          </cell>
          <cell r="AP369">
            <v>888375.83005408035</v>
          </cell>
          <cell r="AQ369">
            <v>888124</v>
          </cell>
          <cell r="AR369">
            <v>940327</v>
          </cell>
          <cell r="AS369">
            <v>940327</v>
          </cell>
          <cell r="AT369">
            <v>825233</v>
          </cell>
          <cell r="AU369">
            <v>0</v>
          </cell>
          <cell r="AV369">
            <v>0</v>
          </cell>
          <cell r="AW369">
            <v>0</v>
          </cell>
          <cell r="AY369">
            <v>-115094</v>
          </cell>
          <cell r="AZ369">
            <v>-12.23978467065181</v>
          </cell>
          <cell r="BB369">
            <v>-616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1.0283286118980171</v>
          </cell>
          <cell r="E370">
            <v>1.0283286118980171</v>
          </cell>
          <cell r="F370">
            <v>1.0283286118980171</v>
          </cell>
          <cell r="G370">
            <v>0</v>
          </cell>
          <cell r="L370">
            <v>-1.0283286118980171</v>
          </cell>
          <cell r="M370">
            <v>-100</v>
          </cell>
          <cell r="P370">
            <v>19505</v>
          </cell>
          <cell r="Q370">
            <v>15302</v>
          </cell>
          <cell r="R370">
            <v>15302</v>
          </cell>
          <cell r="S370">
            <v>14651</v>
          </cell>
          <cell r="T370">
            <v>0</v>
          </cell>
          <cell r="Y370">
            <v>-14651</v>
          </cell>
          <cell r="Z370">
            <v>-100</v>
          </cell>
          <cell r="AA370">
            <v>0</v>
          </cell>
          <cell r="AC370">
            <v>18711.394453763143</v>
          </cell>
          <cell r="AD370">
            <v>5787.25</v>
          </cell>
          <cell r="AE370">
            <v>917</v>
          </cell>
          <cell r="AF370">
            <v>917</v>
          </cell>
          <cell r="AG370">
            <v>917</v>
          </cell>
          <cell r="AL370">
            <v>0</v>
          </cell>
          <cell r="AM370">
            <v>0</v>
          </cell>
          <cell r="AP370">
            <v>793.60554623685675</v>
          </cell>
          <cell r="AQ370">
            <v>9514.75</v>
          </cell>
          <cell r="AR370">
            <v>14385</v>
          </cell>
          <cell r="AS370">
            <v>13734</v>
          </cell>
          <cell r="AT370">
            <v>-917</v>
          </cell>
          <cell r="AU370">
            <v>0</v>
          </cell>
          <cell r="AV370">
            <v>0</v>
          </cell>
          <cell r="AW370">
            <v>0</v>
          </cell>
          <cell r="AY370">
            <v>-14651</v>
          </cell>
          <cell r="AZ370">
            <v>-106.67686034658513</v>
          </cell>
          <cell r="BB370">
            <v>-618</v>
          </cell>
        </row>
        <row r="371">
          <cell r="A371">
            <v>620</v>
          </cell>
          <cell r="B371" t="str">
            <v>BERLIN BOYLSTON</v>
          </cell>
          <cell r="C371">
            <v>20</v>
          </cell>
          <cell r="D371">
            <v>19.63793203940083</v>
          </cell>
          <cell r="E371">
            <v>19.63793203940083</v>
          </cell>
          <cell r="F371">
            <v>19.63793203940083</v>
          </cell>
          <cell r="G371">
            <v>14</v>
          </cell>
          <cell r="L371">
            <v>-5.6379320394008303</v>
          </cell>
          <cell r="M371">
            <v>-28.709397853547358</v>
          </cell>
          <cell r="P371">
            <v>286872</v>
          </cell>
          <cell r="Q371">
            <v>290010</v>
          </cell>
          <cell r="R371">
            <v>290010</v>
          </cell>
          <cell r="S371">
            <v>288306</v>
          </cell>
          <cell r="T371">
            <v>205373</v>
          </cell>
          <cell r="Y371">
            <v>-82933</v>
          </cell>
          <cell r="Z371">
            <v>-28.765617087400198</v>
          </cell>
          <cell r="AA371">
            <v>-5.6219233852839778E-2</v>
          </cell>
          <cell r="AC371">
            <v>17524</v>
          </cell>
          <cell r="AD371">
            <v>22014.25</v>
          </cell>
          <cell r="AE371">
            <v>20662</v>
          </cell>
          <cell r="AF371">
            <v>18958</v>
          </cell>
          <cell r="AG371">
            <v>18958</v>
          </cell>
          <cell r="AL371">
            <v>0</v>
          </cell>
          <cell r="AM371">
            <v>0</v>
          </cell>
          <cell r="AP371">
            <v>269348</v>
          </cell>
          <cell r="AQ371">
            <v>267995.75</v>
          </cell>
          <cell r="AR371">
            <v>269348</v>
          </cell>
          <cell r="AS371">
            <v>269348</v>
          </cell>
          <cell r="AT371">
            <v>186415</v>
          </cell>
          <cell r="AU371">
            <v>0</v>
          </cell>
          <cell r="AV371">
            <v>0</v>
          </cell>
          <cell r="AW371">
            <v>0</v>
          </cell>
          <cell r="AY371">
            <v>-82933</v>
          </cell>
          <cell r="AZ371">
            <v>-30.790278747196929</v>
          </cell>
          <cell r="BB371">
            <v>-620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L372">
            <v>1</v>
          </cell>
          <cell r="M372" t="e">
            <v>#DIV/0!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12115</v>
          </cell>
          <cell r="Y372">
            <v>12115</v>
          </cell>
          <cell r="Z372" t="e">
            <v>#DIV/0!</v>
          </cell>
          <cell r="AA372" t="e">
            <v>#DIV/0!</v>
          </cell>
          <cell r="AC372">
            <v>0</v>
          </cell>
          <cell r="AD372">
            <v>68.75</v>
          </cell>
          <cell r="AE372">
            <v>0</v>
          </cell>
          <cell r="AF372">
            <v>0</v>
          </cell>
          <cell r="AG372">
            <v>0</v>
          </cell>
          <cell r="AL372">
            <v>0</v>
          </cell>
          <cell r="AM372" t="str">
            <v>--</v>
          </cell>
          <cell r="AP372">
            <v>0</v>
          </cell>
          <cell r="AQ372">
            <v>-68.75</v>
          </cell>
          <cell r="AR372">
            <v>0</v>
          </cell>
          <cell r="AS372">
            <v>0</v>
          </cell>
          <cell r="AT372">
            <v>12115</v>
          </cell>
          <cell r="AU372">
            <v>0</v>
          </cell>
          <cell r="AV372">
            <v>0</v>
          </cell>
          <cell r="AW372">
            <v>0</v>
          </cell>
          <cell r="AY372">
            <v>12115</v>
          </cell>
          <cell r="AZ372" t="e">
            <v>#DIV/0!</v>
          </cell>
          <cell r="BB372">
            <v>-622</v>
          </cell>
        </row>
        <row r="373">
          <cell r="A373">
            <v>625</v>
          </cell>
          <cell r="B373" t="str">
            <v>BRIDGEWATER RAYNHAM</v>
          </cell>
          <cell r="C373">
            <v>9</v>
          </cell>
          <cell r="D373">
            <v>9.4574889838448613</v>
          </cell>
          <cell r="E373">
            <v>9.4574889838448613</v>
          </cell>
          <cell r="F373">
            <v>9.4574889838448613</v>
          </cell>
          <cell r="G373">
            <v>9</v>
          </cell>
          <cell r="L373">
            <v>-0.45748898384486125</v>
          </cell>
          <cell r="M373">
            <v>-4.8373197645414816</v>
          </cell>
          <cell r="P373">
            <v>115122</v>
          </cell>
          <cell r="Q373">
            <v>116727</v>
          </cell>
          <cell r="R373">
            <v>116727</v>
          </cell>
          <cell r="S373">
            <v>116810</v>
          </cell>
          <cell r="T373">
            <v>110439</v>
          </cell>
          <cell r="Y373">
            <v>-6371</v>
          </cell>
          <cell r="Z373">
            <v>-5.4541563222326843</v>
          </cell>
          <cell r="AA373">
            <v>-0.61683655769120271</v>
          </cell>
          <cell r="AC373">
            <v>27532.690127682821</v>
          </cell>
          <cell r="AD373">
            <v>29702.749999999993</v>
          </cell>
          <cell r="AE373">
            <v>9642</v>
          </cell>
          <cell r="AF373">
            <v>9725</v>
          </cell>
          <cell r="AG373">
            <v>9725</v>
          </cell>
          <cell r="AL373">
            <v>0</v>
          </cell>
          <cell r="AM373">
            <v>0</v>
          </cell>
          <cell r="AP373">
            <v>87589.309872317186</v>
          </cell>
          <cell r="AQ373">
            <v>87024.25</v>
          </cell>
          <cell r="AR373">
            <v>107085</v>
          </cell>
          <cell r="AS373">
            <v>107085</v>
          </cell>
          <cell r="AT373">
            <v>100714</v>
          </cell>
          <cell r="AU373">
            <v>0</v>
          </cell>
          <cell r="AV373">
            <v>0</v>
          </cell>
          <cell r="AW373">
            <v>0</v>
          </cell>
          <cell r="AY373">
            <v>-6371</v>
          </cell>
          <cell r="AZ373">
            <v>-5.9494793855348505</v>
          </cell>
          <cell r="BB373">
            <v>-625</v>
          </cell>
        </row>
        <row r="374">
          <cell r="A374">
            <v>632</v>
          </cell>
          <cell r="B374" t="str">
            <v>CHESTERFIELD GOSHEN</v>
          </cell>
          <cell r="C374">
            <v>2</v>
          </cell>
          <cell r="D374">
            <v>2.066350710900474</v>
          </cell>
          <cell r="E374">
            <v>2.066350710900474</v>
          </cell>
          <cell r="F374">
            <v>2.066350710900474</v>
          </cell>
          <cell r="G374">
            <v>3</v>
          </cell>
          <cell r="L374">
            <v>0.93364928909952605</v>
          </cell>
          <cell r="M374">
            <v>45.183486238532097</v>
          </cell>
          <cell r="P374">
            <v>28514</v>
          </cell>
          <cell r="Q374">
            <v>30086</v>
          </cell>
          <cell r="R374">
            <v>30086</v>
          </cell>
          <cell r="S374">
            <v>30100</v>
          </cell>
          <cell r="T374">
            <v>43692</v>
          </cell>
          <cell r="Y374">
            <v>13592</v>
          </cell>
          <cell r="Z374">
            <v>45.156146179402</v>
          </cell>
          <cell r="AA374">
            <v>-2.7340059130096961E-2</v>
          </cell>
          <cell r="AC374">
            <v>1786</v>
          </cell>
          <cell r="AD374">
            <v>3358</v>
          </cell>
          <cell r="AE374">
            <v>3358</v>
          </cell>
          <cell r="AF374">
            <v>3372</v>
          </cell>
          <cell r="AG374">
            <v>3372</v>
          </cell>
          <cell r="AL374">
            <v>0</v>
          </cell>
          <cell r="AM374">
            <v>0</v>
          </cell>
          <cell r="AP374">
            <v>26728</v>
          </cell>
          <cell r="AQ374">
            <v>26728</v>
          </cell>
          <cell r="AR374">
            <v>26728</v>
          </cell>
          <cell r="AS374">
            <v>26728</v>
          </cell>
          <cell r="AT374">
            <v>40320</v>
          </cell>
          <cell r="AU374">
            <v>0</v>
          </cell>
          <cell r="AV374">
            <v>0</v>
          </cell>
          <cell r="AW374">
            <v>0</v>
          </cell>
          <cell r="AY374">
            <v>13592</v>
          </cell>
          <cell r="AZ374">
            <v>50.853038012571083</v>
          </cell>
          <cell r="BB374">
            <v>-632</v>
          </cell>
        </row>
        <row r="375">
          <cell r="A375">
            <v>635</v>
          </cell>
          <cell r="B375" t="str">
            <v>CENTRAL BERKSHIRE</v>
          </cell>
          <cell r="C375">
            <v>16</v>
          </cell>
          <cell r="D375">
            <v>16.67935163814267</v>
          </cell>
          <cell r="E375">
            <v>16.67935163814267</v>
          </cell>
          <cell r="F375">
            <v>16.67935163814267</v>
          </cell>
          <cell r="G375">
            <v>16</v>
          </cell>
          <cell r="L375">
            <v>-0.67935163814266986</v>
          </cell>
          <cell r="M375">
            <v>-4.0730098680161859</v>
          </cell>
          <cell r="P375">
            <v>224831</v>
          </cell>
          <cell r="Q375">
            <v>264695</v>
          </cell>
          <cell r="R375">
            <v>264695</v>
          </cell>
          <cell r="S375">
            <v>263884</v>
          </cell>
          <cell r="T375">
            <v>253001</v>
          </cell>
          <cell r="Y375">
            <v>-10883</v>
          </cell>
          <cell r="Z375">
            <v>-4.1241606160282496</v>
          </cell>
          <cell r="AA375">
            <v>-5.1150748012063652E-2</v>
          </cell>
          <cell r="AC375">
            <v>60549.576230106526</v>
          </cell>
          <cell r="AD375">
            <v>71766.75</v>
          </cell>
          <cell r="AE375">
            <v>54152</v>
          </cell>
          <cell r="AF375">
            <v>53341</v>
          </cell>
          <cell r="AG375">
            <v>53341</v>
          </cell>
          <cell r="AL375">
            <v>0</v>
          </cell>
          <cell r="AM375">
            <v>0</v>
          </cell>
          <cell r="AP375">
            <v>164281.42376989347</v>
          </cell>
          <cell r="AQ375">
            <v>192928.25</v>
          </cell>
          <cell r="AR375">
            <v>210543</v>
          </cell>
          <cell r="AS375">
            <v>210543</v>
          </cell>
          <cell r="AT375">
            <v>199660</v>
          </cell>
          <cell r="AU375">
            <v>0</v>
          </cell>
          <cell r="AV375">
            <v>0</v>
          </cell>
          <cell r="AW375">
            <v>0</v>
          </cell>
          <cell r="AY375">
            <v>-10883</v>
          </cell>
          <cell r="AZ375">
            <v>-5.1690153555330687</v>
          </cell>
          <cell r="BB375">
            <v>-635</v>
          </cell>
        </row>
        <row r="376">
          <cell r="A376">
            <v>640</v>
          </cell>
          <cell r="B376" t="str">
            <v>CONCORD CARLISLE</v>
          </cell>
          <cell r="C376">
            <v>6</v>
          </cell>
          <cell r="D376">
            <v>6.0150375939849621</v>
          </cell>
          <cell r="E376">
            <v>6.0150375939849621</v>
          </cell>
          <cell r="F376">
            <v>6.0150375939849621</v>
          </cell>
          <cell r="G376">
            <v>7</v>
          </cell>
          <cell r="L376">
            <v>0.98496240601503793</v>
          </cell>
          <cell r="M376">
            <v>16.375000000000007</v>
          </cell>
          <cell r="P376">
            <v>105084</v>
          </cell>
          <cell r="Q376">
            <v>102832</v>
          </cell>
          <cell r="R376">
            <v>102832</v>
          </cell>
          <cell r="S376">
            <v>102772</v>
          </cell>
          <cell r="T376">
            <v>119602</v>
          </cell>
          <cell r="Y376">
            <v>16830</v>
          </cell>
          <cell r="Z376">
            <v>16.376055735025098</v>
          </cell>
          <cell r="AA376">
            <v>1.0557350250905984E-3</v>
          </cell>
          <cell r="AC376">
            <v>18517.878044349247</v>
          </cell>
          <cell r="AD376">
            <v>32822</v>
          </cell>
          <cell r="AE376">
            <v>5372</v>
          </cell>
          <cell r="AF376">
            <v>5372</v>
          </cell>
          <cell r="AG376">
            <v>5372</v>
          </cell>
          <cell r="AL376">
            <v>0</v>
          </cell>
          <cell r="AM376">
            <v>0</v>
          </cell>
          <cell r="AP376">
            <v>86566.121955650757</v>
          </cell>
          <cell r="AQ376">
            <v>70010</v>
          </cell>
          <cell r="AR376">
            <v>97460</v>
          </cell>
          <cell r="AS376">
            <v>97400</v>
          </cell>
          <cell r="AT376">
            <v>114230</v>
          </cell>
          <cell r="AU376">
            <v>0</v>
          </cell>
          <cell r="AV376">
            <v>0</v>
          </cell>
          <cell r="AW376">
            <v>0</v>
          </cell>
          <cell r="AY376">
            <v>16830</v>
          </cell>
          <cell r="AZ376">
            <v>17.279260780287476</v>
          </cell>
          <cell r="BB376">
            <v>-640</v>
          </cell>
        </row>
        <row r="377">
          <cell r="A377">
            <v>645</v>
          </cell>
          <cell r="B377" t="str">
            <v>DENNIS YARMOUTH</v>
          </cell>
          <cell r="C377">
            <v>138</v>
          </cell>
          <cell r="D377">
            <v>137.47204968944101</v>
          </cell>
          <cell r="E377">
            <v>137.47204968944101</v>
          </cell>
          <cell r="F377">
            <v>137.47204968944101</v>
          </cell>
          <cell r="G377">
            <v>129</v>
          </cell>
          <cell r="L377">
            <v>-8.4720496894410076</v>
          </cell>
          <cell r="M377">
            <v>-6.1627434148104783</v>
          </cell>
          <cell r="P377">
            <v>1849519</v>
          </cell>
          <cell r="Q377">
            <v>2008167</v>
          </cell>
          <cell r="R377">
            <v>2008167</v>
          </cell>
          <cell r="S377">
            <v>2008632</v>
          </cell>
          <cell r="T377">
            <v>1873266</v>
          </cell>
          <cell r="Y377">
            <v>-135366</v>
          </cell>
          <cell r="Z377">
            <v>-6.7392135542996385</v>
          </cell>
          <cell r="AA377">
            <v>-0.57647013948916026</v>
          </cell>
          <cell r="AC377">
            <v>122724</v>
          </cell>
          <cell r="AD377">
            <v>413867.25</v>
          </cell>
          <cell r="AE377">
            <v>281372</v>
          </cell>
          <cell r="AF377">
            <v>281837</v>
          </cell>
          <cell r="AG377">
            <v>281837</v>
          </cell>
          <cell r="AL377">
            <v>0</v>
          </cell>
          <cell r="AM377">
            <v>0</v>
          </cell>
          <cell r="AP377">
            <v>1726795</v>
          </cell>
          <cell r="AQ377">
            <v>1594299.75</v>
          </cell>
          <cell r="AR377">
            <v>1726795</v>
          </cell>
          <cell r="AS377">
            <v>1726795</v>
          </cell>
          <cell r="AT377">
            <v>1591429</v>
          </cell>
          <cell r="AU377">
            <v>0</v>
          </cell>
          <cell r="AV377">
            <v>0</v>
          </cell>
          <cell r="AW377">
            <v>0</v>
          </cell>
          <cell r="AY377">
            <v>-135366</v>
          </cell>
          <cell r="AZ377">
            <v>-7.839147090418952</v>
          </cell>
          <cell r="BB377">
            <v>-645</v>
          </cell>
        </row>
        <row r="378">
          <cell r="A378">
            <v>650</v>
          </cell>
          <cell r="B378" t="str">
            <v>DIGHTON REHOBOTH</v>
          </cell>
          <cell r="C378">
            <v>5</v>
          </cell>
          <cell r="D378">
            <v>5.2990143719683074</v>
          </cell>
          <cell r="E378">
            <v>5.2990143719683074</v>
          </cell>
          <cell r="F378">
            <v>5.2990143719683074</v>
          </cell>
          <cell r="G378">
            <v>4</v>
          </cell>
          <cell r="L378">
            <v>-1.2990143719683074</v>
          </cell>
          <cell r="M378">
            <v>-24.514263989168828</v>
          </cell>
          <cell r="P378">
            <v>62868</v>
          </cell>
          <cell r="Q378">
            <v>65165</v>
          </cell>
          <cell r="R378">
            <v>65165</v>
          </cell>
          <cell r="S378">
            <v>65196</v>
          </cell>
          <cell r="T378">
            <v>49701</v>
          </cell>
          <cell r="Y378">
            <v>-15495</v>
          </cell>
          <cell r="Z378">
            <v>-23.766795508926929</v>
          </cell>
          <cell r="AA378">
            <v>0.74746848024189916</v>
          </cell>
          <cell r="AC378">
            <v>8238.9152663192726</v>
          </cell>
          <cell r="AD378">
            <v>18191.75</v>
          </cell>
          <cell r="AE378">
            <v>6762</v>
          </cell>
          <cell r="AF378">
            <v>6793</v>
          </cell>
          <cell r="AG378">
            <v>6793</v>
          </cell>
          <cell r="AL378">
            <v>0</v>
          </cell>
          <cell r="AM378">
            <v>0</v>
          </cell>
          <cell r="AP378">
            <v>54629.084733680727</v>
          </cell>
          <cell r="AQ378">
            <v>46973.25</v>
          </cell>
          <cell r="AR378">
            <v>58403</v>
          </cell>
          <cell r="AS378">
            <v>58403</v>
          </cell>
          <cell r="AT378">
            <v>42908</v>
          </cell>
          <cell r="AU378">
            <v>0</v>
          </cell>
          <cell r="AV378">
            <v>0</v>
          </cell>
          <cell r="AW378">
            <v>0</v>
          </cell>
          <cell r="AY378">
            <v>-15495</v>
          </cell>
          <cell r="AZ378">
            <v>-26.53117134393781</v>
          </cell>
          <cell r="BB378">
            <v>-650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0.9850746268656716</v>
          </cell>
          <cell r="E379">
            <v>0.9850746268656716</v>
          </cell>
          <cell r="F379">
            <v>0.9850746268656716</v>
          </cell>
          <cell r="G379">
            <v>1</v>
          </cell>
          <cell r="L379">
            <v>1.4925373134328401E-2</v>
          </cell>
          <cell r="M379">
            <v>1.5151515151515138</v>
          </cell>
          <cell r="P379">
            <v>17660</v>
          </cell>
          <cell r="Q379">
            <v>15228</v>
          </cell>
          <cell r="R379">
            <v>15228</v>
          </cell>
          <cell r="S379">
            <v>15240</v>
          </cell>
          <cell r="T379">
            <v>15471</v>
          </cell>
          <cell r="Y379">
            <v>231</v>
          </cell>
          <cell r="Z379">
            <v>1.5157480314960559</v>
          </cell>
          <cell r="AA379">
            <v>5.9651634454205293E-4</v>
          </cell>
          <cell r="AC379">
            <v>16944.509936285493</v>
          </cell>
          <cell r="AD379">
            <v>8745.5</v>
          </cell>
          <cell r="AE379">
            <v>879</v>
          </cell>
          <cell r="AF379">
            <v>879</v>
          </cell>
          <cell r="AG379">
            <v>879</v>
          </cell>
          <cell r="AL379">
            <v>0</v>
          </cell>
          <cell r="AM379">
            <v>0</v>
          </cell>
          <cell r="AP379">
            <v>715.49006371450741</v>
          </cell>
          <cell r="AQ379">
            <v>6482.5</v>
          </cell>
          <cell r="AR379">
            <v>14349</v>
          </cell>
          <cell r="AS379">
            <v>14361</v>
          </cell>
          <cell r="AT379">
            <v>14592</v>
          </cell>
          <cell r="AU379">
            <v>0</v>
          </cell>
          <cell r="AV379">
            <v>0</v>
          </cell>
          <cell r="AW379">
            <v>0</v>
          </cell>
          <cell r="AY379">
            <v>231</v>
          </cell>
          <cell r="AZ379">
            <v>1.6085230833507325</v>
          </cell>
          <cell r="BB379">
            <v>-655</v>
          </cell>
        </row>
        <row r="380">
          <cell r="A380">
            <v>658</v>
          </cell>
          <cell r="B380" t="str">
            <v>DUDLEY CHARLTON</v>
          </cell>
          <cell r="C380">
            <v>2</v>
          </cell>
          <cell r="D380">
            <v>1.9999999999999996</v>
          </cell>
          <cell r="E380">
            <v>1.9999999999999996</v>
          </cell>
          <cell r="F380">
            <v>1.9999999999999996</v>
          </cell>
          <cell r="G380">
            <v>0</v>
          </cell>
          <cell r="L380">
            <v>-1.9999999999999996</v>
          </cell>
          <cell r="M380">
            <v>-100</v>
          </cell>
          <cell r="P380">
            <v>22320</v>
          </cell>
          <cell r="Q380">
            <v>22269</v>
          </cell>
          <cell r="R380">
            <v>22269</v>
          </cell>
          <cell r="S380">
            <v>22269</v>
          </cell>
          <cell r="T380">
            <v>0</v>
          </cell>
          <cell r="Y380">
            <v>-22269</v>
          </cell>
          <cell r="Z380">
            <v>-100</v>
          </cell>
          <cell r="AA380">
            <v>0</v>
          </cell>
          <cell r="AC380">
            <v>6782.4646816134673</v>
          </cell>
          <cell r="AD380">
            <v>5602.9999999999991</v>
          </cell>
          <cell r="AE380">
            <v>1781</v>
          </cell>
          <cell r="AF380">
            <v>1781</v>
          </cell>
          <cell r="AG380">
            <v>1781</v>
          </cell>
          <cell r="AL380">
            <v>0</v>
          </cell>
          <cell r="AM380">
            <v>0</v>
          </cell>
          <cell r="AP380">
            <v>15537.535318386534</v>
          </cell>
          <cell r="AQ380">
            <v>16666</v>
          </cell>
          <cell r="AR380">
            <v>20488</v>
          </cell>
          <cell r="AS380">
            <v>20488</v>
          </cell>
          <cell r="AT380">
            <v>-1781</v>
          </cell>
          <cell r="AU380">
            <v>0</v>
          </cell>
          <cell r="AV380">
            <v>0</v>
          </cell>
          <cell r="AW380">
            <v>0</v>
          </cell>
          <cell r="AY380">
            <v>-22269</v>
          </cell>
          <cell r="AZ380">
            <v>-108.69289340101523</v>
          </cell>
          <cell r="BB380">
            <v>-658</v>
          </cell>
        </row>
        <row r="381">
          <cell r="A381">
            <v>660</v>
          </cell>
          <cell r="B381" t="str">
            <v>NAUSET</v>
          </cell>
          <cell r="C381">
            <v>83</v>
          </cell>
          <cell r="D381">
            <v>82.881987577639734</v>
          </cell>
          <cell r="E381">
            <v>82.881987577639734</v>
          </cell>
          <cell r="F381">
            <v>82.881987577639734</v>
          </cell>
          <cell r="G381">
            <v>83</v>
          </cell>
          <cell r="L381">
            <v>0.1180124223602661</v>
          </cell>
          <cell r="M381">
            <v>0.14238609112711131</v>
          </cell>
          <cell r="P381">
            <v>1391620</v>
          </cell>
          <cell r="Q381">
            <v>1378790</v>
          </cell>
          <cell r="R381">
            <v>1378790</v>
          </cell>
          <cell r="S381">
            <v>1378790</v>
          </cell>
          <cell r="T381">
            <v>1411136</v>
          </cell>
          <cell r="Y381">
            <v>32346</v>
          </cell>
          <cell r="Z381">
            <v>2.3459700171889919</v>
          </cell>
          <cell r="AA381">
            <v>2.2035839260618806</v>
          </cell>
          <cell r="AC381">
            <v>74005</v>
          </cell>
          <cell r="AD381">
            <v>111729.25</v>
          </cell>
          <cell r="AE381">
            <v>74013</v>
          </cell>
          <cell r="AF381">
            <v>74013</v>
          </cell>
          <cell r="AG381">
            <v>74013</v>
          </cell>
          <cell r="AL381">
            <v>0</v>
          </cell>
          <cell r="AM381">
            <v>0</v>
          </cell>
          <cell r="AP381">
            <v>1317615</v>
          </cell>
          <cell r="AQ381">
            <v>1267060.75</v>
          </cell>
          <cell r="AR381">
            <v>1304777</v>
          </cell>
          <cell r="AS381">
            <v>1304777</v>
          </cell>
          <cell r="AT381">
            <v>1337123</v>
          </cell>
          <cell r="AU381">
            <v>0</v>
          </cell>
          <cell r="AV381">
            <v>0</v>
          </cell>
          <cell r="AW381">
            <v>0</v>
          </cell>
          <cell r="AY381">
            <v>32346</v>
          </cell>
          <cell r="AZ381">
            <v>2.4790443117866046</v>
          </cell>
          <cell r="BB381">
            <v>-660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L382">
            <v>0</v>
          </cell>
          <cell r="M382" t="str">
            <v>--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Y382">
            <v>0</v>
          </cell>
          <cell r="Z382" t="str">
            <v>--</v>
          </cell>
          <cell r="AA382" t="e">
            <v>#VALUE!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L382">
            <v>0</v>
          </cell>
          <cell r="AM382" t="str">
            <v>--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 t="str">
            <v>--</v>
          </cell>
          <cell r="BB382">
            <v>-662</v>
          </cell>
        </row>
        <row r="383">
          <cell r="A383">
            <v>665</v>
          </cell>
          <cell r="B383" t="str">
            <v>FREETOWN LAKEVILLE</v>
          </cell>
          <cell r="C383">
            <v>13</v>
          </cell>
          <cell r="D383">
            <v>13.817272412453303</v>
          </cell>
          <cell r="E383">
            <v>13.817272412453303</v>
          </cell>
          <cell r="F383">
            <v>13.748374774658028</v>
          </cell>
          <cell r="G383">
            <v>16</v>
          </cell>
          <cell r="L383">
            <v>2.2516252253419715</v>
          </cell>
          <cell r="M383">
            <v>16.377391962665477</v>
          </cell>
          <cell r="P383">
            <v>149048</v>
          </cell>
          <cell r="Q383">
            <v>161020</v>
          </cell>
          <cell r="R383">
            <v>161020</v>
          </cell>
          <cell r="S383">
            <v>168580</v>
          </cell>
          <cell r="T383">
            <v>195567</v>
          </cell>
          <cell r="Y383">
            <v>26987</v>
          </cell>
          <cell r="Z383">
            <v>16.008423300510131</v>
          </cell>
          <cell r="AA383">
            <v>-0.36896866215534629</v>
          </cell>
          <cell r="AC383">
            <v>54055.343195075657</v>
          </cell>
          <cell r="AD383">
            <v>56308</v>
          </cell>
          <cell r="AE383">
            <v>23555</v>
          </cell>
          <cell r="AF383">
            <v>31115</v>
          </cell>
          <cell r="AG383">
            <v>31115</v>
          </cell>
          <cell r="AL383">
            <v>0</v>
          </cell>
          <cell r="AM383">
            <v>0</v>
          </cell>
          <cell r="AP383">
            <v>94992.656804924336</v>
          </cell>
          <cell r="AQ383">
            <v>104712</v>
          </cell>
          <cell r="AR383">
            <v>137465</v>
          </cell>
          <cell r="AS383">
            <v>137465</v>
          </cell>
          <cell r="AT383">
            <v>164452</v>
          </cell>
          <cell r="AU383">
            <v>0</v>
          </cell>
          <cell r="AV383">
            <v>0</v>
          </cell>
          <cell r="AW383">
            <v>0</v>
          </cell>
          <cell r="AY383">
            <v>26987</v>
          </cell>
          <cell r="AZ383">
            <v>19.631906303422685</v>
          </cell>
          <cell r="BB383">
            <v>-665</v>
          </cell>
        </row>
        <row r="384">
          <cell r="A384">
            <v>670</v>
          </cell>
          <cell r="B384" t="str">
            <v>FRONTIER</v>
          </cell>
          <cell r="C384">
            <v>36</v>
          </cell>
          <cell r="D384">
            <v>36.818487119464422</v>
          </cell>
          <cell r="E384">
            <v>36.818487119464422</v>
          </cell>
          <cell r="F384">
            <v>36.575310940804357</v>
          </cell>
          <cell r="G384">
            <v>44</v>
          </cell>
          <cell r="L384">
            <v>7.4246890591956429</v>
          </cell>
          <cell r="M384">
            <v>20.299729156676747</v>
          </cell>
          <cell r="P384">
            <v>656794</v>
          </cell>
          <cell r="Q384">
            <v>676248</v>
          </cell>
          <cell r="R384">
            <v>676248</v>
          </cell>
          <cell r="S384">
            <v>671922</v>
          </cell>
          <cell r="T384">
            <v>819173</v>
          </cell>
          <cell r="Y384">
            <v>147251</v>
          </cell>
          <cell r="Z384">
            <v>21.914894883632318</v>
          </cell>
          <cell r="AA384">
            <v>1.6151657269555706</v>
          </cell>
          <cell r="AC384">
            <v>150767.49431758537</v>
          </cell>
          <cell r="AD384">
            <v>105325.25</v>
          </cell>
          <cell r="AE384">
            <v>51504</v>
          </cell>
          <cell r="AF384">
            <v>47178</v>
          </cell>
          <cell r="AG384">
            <v>47178</v>
          </cell>
          <cell r="AL384">
            <v>0</v>
          </cell>
          <cell r="AM384">
            <v>0</v>
          </cell>
          <cell r="AP384">
            <v>506026.50568241463</v>
          </cell>
          <cell r="AQ384">
            <v>570922.75</v>
          </cell>
          <cell r="AR384">
            <v>624744</v>
          </cell>
          <cell r="AS384">
            <v>624744</v>
          </cell>
          <cell r="AT384">
            <v>771995</v>
          </cell>
          <cell r="AU384">
            <v>0</v>
          </cell>
          <cell r="AV384">
            <v>0</v>
          </cell>
          <cell r="AW384">
            <v>0</v>
          </cell>
          <cell r="AY384">
            <v>147251</v>
          </cell>
          <cell r="AZ384">
            <v>23.569814195894633</v>
          </cell>
          <cell r="BB384">
            <v>-670</v>
          </cell>
        </row>
        <row r="385">
          <cell r="A385">
            <v>672</v>
          </cell>
          <cell r="B385" t="str">
            <v>GATEWAY</v>
          </cell>
          <cell r="C385">
            <v>2</v>
          </cell>
          <cell r="D385">
            <v>2.0198511166253104</v>
          </cell>
          <cell r="E385">
            <v>2.0198511166253104</v>
          </cell>
          <cell r="F385">
            <v>1.9851116625310179</v>
          </cell>
          <cell r="G385">
            <v>4</v>
          </cell>
          <cell r="L385">
            <v>2.0148883374689821</v>
          </cell>
          <cell r="M385">
            <v>101.49999999999997</v>
          </cell>
          <cell r="P385">
            <v>27884</v>
          </cell>
          <cell r="Q385">
            <v>25949</v>
          </cell>
          <cell r="R385">
            <v>25949</v>
          </cell>
          <cell r="S385">
            <v>25354</v>
          </cell>
          <cell r="T385">
            <v>53161</v>
          </cell>
          <cell r="Y385">
            <v>27807</v>
          </cell>
          <cell r="Z385">
            <v>109.67500197207541</v>
          </cell>
          <cell r="AA385">
            <v>8.1750019720754352</v>
          </cell>
          <cell r="AC385">
            <v>1772</v>
          </cell>
          <cell r="AD385">
            <v>20613.749999999996</v>
          </cell>
          <cell r="AE385">
            <v>1806</v>
          </cell>
          <cell r="AF385">
            <v>1771</v>
          </cell>
          <cell r="AG385">
            <v>1771</v>
          </cell>
          <cell r="AL385">
            <v>0</v>
          </cell>
          <cell r="AM385">
            <v>0</v>
          </cell>
          <cell r="AP385">
            <v>26112</v>
          </cell>
          <cell r="AQ385">
            <v>5335.2500000000036</v>
          </cell>
          <cell r="AR385">
            <v>24143</v>
          </cell>
          <cell r="AS385">
            <v>23583</v>
          </cell>
          <cell r="AT385">
            <v>51390</v>
          </cell>
          <cell r="AU385">
            <v>0</v>
          </cell>
          <cell r="AV385">
            <v>0</v>
          </cell>
          <cell r="AW385">
            <v>0</v>
          </cell>
          <cell r="AY385">
            <v>27807</v>
          </cell>
          <cell r="AZ385">
            <v>117.91120722554385</v>
          </cell>
          <cell r="BB385">
            <v>-672</v>
          </cell>
        </row>
        <row r="386">
          <cell r="A386">
            <v>673</v>
          </cell>
          <cell r="B386" t="str">
            <v>GROTON DUNSTABLE</v>
          </cell>
          <cell r="C386">
            <v>48</v>
          </cell>
          <cell r="D386">
            <v>48.142088174982916</v>
          </cell>
          <cell r="E386">
            <v>48.142088174982916</v>
          </cell>
          <cell r="F386">
            <v>48.142088174982916</v>
          </cell>
          <cell r="G386">
            <v>41</v>
          </cell>
          <cell r="L386">
            <v>-7.1420881749829164</v>
          </cell>
          <cell r="M386">
            <v>-14.835434950439709</v>
          </cell>
          <cell r="P386">
            <v>605649</v>
          </cell>
          <cell r="Q386">
            <v>629300</v>
          </cell>
          <cell r="R386">
            <v>629300</v>
          </cell>
          <cell r="S386">
            <v>630054</v>
          </cell>
          <cell r="T386">
            <v>535395</v>
          </cell>
          <cell r="Y386">
            <v>-94659</v>
          </cell>
          <cell r="Z386">
            <v>-15.023950328067116</v>
          </cell>
          <cell r="AA386">
            <v>-0.18851537762740733</v>
          </cell>
          <cell r="AC386">
            <v>119620.3816532592</v>
          </cell>
          <cell r="AD386">
            <v>86558.75</v>
          </cell>
          <cell r="AE386">
            <v>66515</v>
          </cell>
          <cell r="AF386">
            <v>67269</v>
          </cell>
          <cell r="AG386">
            <v>67269</v>
          </cell>
          <cell r="AL386">
            <v>0</v>
          </cell>
          <cell r="AM386">
            <v>0</v>
          </cell>
          <cell r="AP386">
            <v>486028.61834674078</v>
          </cell>
          <cell r="AQ386">
            <v>542741.25</v>
          </cell>
          <cell r="AR386">
            <v>562785</v>
          </cell>
          <cell r="AS386">
            <v>562785</v>
          </cell>
          <cell r="AT386">
            <v>468126</v>
          </cell>
          <cell r="AU386">
            <v>0</v>
          </cell>
          <cell r="AV386">
            <v>0</v>
          </cell>
          <cell r="AW386">
            <v>0</v>
          </cell>
          <cell r="AY386">
            <v>-94659</v>
          </cell>
          <cell r="AZ386">
            <v>-16.819744662704228</v>
          </cell>
          <cell r="BB386">
            <v>-673</v>
          </cell>
        </row>
        <row r="387">
          <cell r="A387">
            <v>674</v>
          </cell>
          <cell r="B387" t="str">
            <v>GILL MONTAGUE</v>
          </cell>
          <cell r="C387">
            <v>67</v>
          </cell>
          <cell r="D387">
            <v>70.553793982909951</v>
          </cell>
          <cell r="E387">
            <v>70.553793982909951</v>
          </cell>
          <cell r="F387">
            <v>70.466945347674184</v>
          </cell>
          <cell r="G387">
            <v>78</v>
          </cell>
          <cell r="L387">
            <v>7.5330546523258164</v>
          </cell>
          <cell r="M387">
            <v>10.690196112743022</v>
          </cell>
          <cell r="P387">
            <v>949921</v>
          </cell>
          <cell r="Q387">
            <v>1026400</v>
          </cell>
          <cell r="R387">
            <v>1026400</v>
          </cell>
          <cell r="S387">
            <v>1024601</v>
          </cell>
          <cell r="T387">
            <v>1115173</v>
          </cell>
          <cell r="Y387">
            <v>90572</v>
          </cell>
          <cell r="Z387">
            <v>8.839733710976283</v>
          </cell>
          <cell r="AA387">
            <v>-1.8504624017667393</v>
          </cell>
          <cell r="AC387">
            <v>93698.051600938139</v>
          </cell>
          <cell r="AD387">
            <v>263029.75</v>
          </cell>
          <cell r="AE387">
            <v>136275</v>
          </cell>
          <cell r="AF387">
            <v>134476</v>
          </cell>
          <cell r="AG387">
            <v>134476</v>
          </cell>
          <cell r="AL387">
            <v>0</v>
          </cell>
          <cell r="AM387">
            <v>0</v>
          </cell>
          <cell r="AP387">
            <v>856222.9483990618</v>
          </cell>
          <cell r="AQ387">
            <v>763370.25</v>
          </cell>
          <cell r="AR387">
            <v>890125</v>
          </cell>
          <cell r="AS387">
            <v>890125</v>
          </cell>
          <cell r="AT387">
            <v>980697</v>
          </cell>
          <cell r="AU387">
            <v>0</v>
          </cell>
          <cell r="AV387">
            <v>0</v>
          </cell>
          <cell r="AW387">
            <v>0</v>
          </cell>
          <cell r="AY387">
            <v>90572</v>
          </cell>
          <cell r="AZ387">
            <v>10.175200112343763</v>
          </cell>
          <cell r="BB387">
            <v>-674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L388">
            <v>0</v>
          </cell>
          <cell r="M388" t="str">
            <v>--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Y388">
            <v>0</v>
          </cell>
          <cell r="Z388" t="str">
            <v>--</v>
          </cell>
          <cell r="AA388" t="e">
            <v>#VALUE!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L388">
            <v>0</v>
          </cell>
          <cell r="AM388" t="str">
            <v>--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 t="str">
            <v>--</v>
          </cell>
          <cell r="BB388">
            <v>-675</v>
          </cell>
        </row>
        <row r="389">
          <cell r="A389">
            <v>680</v>
          </cell>
          <cell r="B389" t="str">
            <v>HAMPDEN WILBRAHAM</v>
          </cell>
          <cell r="C389">
            <v>8</v>
          </cell>
          <cell r="D389">
            <v>8.0608248056928424</v>
          </cell>
          <cell r="E389">
            <v>8.0608248056928424</v>
          </cell>
          <cell r="F389">
            <v>7.9566064434099655</v>
          </cell>
          <cell r="G389">
            <v>6</v>
          </cell>
          <cell r="L389">
            <v>-1.9566064434099655</v>
          </cell>
          <cell r="M389">
            <v>-24.590966730929853</v>
          </cell>
          <cell r="P389">
            <v>106874</v>
          </cell>
          <cell r="Q389">
            <v>110325</v>
          </cell>
          <cell r="R389">
            <v>110325</v>
          </cell>
          <cell r="S389">
            <v>109112</v>
          </cell>
          <cell r="T389">
            <v>85061</v>
          </cell>
          <cell r="Y389">
            <v>-24051</v>
          </cell>
          <cell r="Z389">
            <v>-22.042488452232568</v>
          </cell>
          <cell r="AA389">
            <v>2.548478278697285</v>
          </cell>
          <cell r="AC389">
            <v>42874.7341048417</v>
          </cell>
          <cell r="AD389">
            <v>41674.25</v>
          </cell>
          <cell r="AE389">
            <v>10553</v>
          </cell>
          <cell r="AF389">
            <v>9340</v>
          </cell>
          <cell r="AG389">
            <v>9340</v>
          </cell>
          <cell r="AL389">
            <v>0</v>
          </cell>
          <cell r="AM389">
            <v>0</v>
          </cell>
          <cell r="AP389">
            <v>63999.2658951583</v>
          </cell>
          <cell r="AQ389">
            <v>68650.75</v>
          </cell>
          <cell r="AR389">
            <v>99772</v>
          </cell>
          <cell r="AS389">
            <v>99772</v>
          </cell>
          <cell r="AT389">
            <v>75721</v>
          </cell>
          <cell r="AU389">
            <v>0</v>
          </cell>
          <cell r="AV389">
            <v>0</v>
          </cell>
          <cell r="AW389">
            <v>0</v>
          </cell>
          <cell r="AY389">
            <v>-24051</v>
          </cell>
          <cell r="AZ389">
            <v>-24.105961592430745</v>
          </cell>
          <cell r="BB389">
            <v>-680</v>
          </cell>
        </row>
        <row r="390">
          <cell r="A390">
            <v>683</v>
          </cell>
          <cell r="B390" t="str">
            <v>HAMPSHIRE</v>
          </cell>
          <cell r="C390">
            <v>19</v>
          </cell>
          <cell r="D390">
            <v>19.339782370205857</v>
          </cell>
          <cell r="E390">
            <v>19.339782370205857</v>
          </cell>
          <cell r="F390">
            <v>19.166085099734389</v>
          </cell>
          <cell r="G390">
            <v>18</v>
          </cell>
          <cell r="L390">
            <v>-1.1660850997343886</v>
          </cell>
          <cell r="M390">
            <v>-6.0841068672420118</v>
          </cell>
          <cell r="P390">
            <v>280337</v>
          </cell>
          <cell r="Q390">
            <v>299414</v>
          </cell>
          <cell r="R390">
            <v>299414</v>
          </cell>
          <cell r="S390">
            <v>295668</v>
          </cell>
          <cell r="T390">
            <v>277782</v>
          </cell>
          <cell r="Y390">
            <v>-17886</v>
          </cell>
          <cell r="Z390">
            <v>-6.0493526522992003</v>
          </cell>
          <cell r="AA390">
            <v>3.4754214942811501E-2</v>
          </cell>
          <cell r="AC390">
            <v>16897</v>
          </cell>
          <cell r="AD390">
            <v>59938.25</v>
          </cell>
          <cell r="AE390">
            <v>35974</v>
          </cell>
          <cell r="AF390">
            <v>32228</v>
          </cell>
          <cell r="AG390">
            <v>32228</v>
          </cell>
          <cell r="AL390">
            <v>0</v>
          </cell>
          <cell r="AM390">
            <v>0</v>
          </cell>
          <cell r="AP390">
            <v>263440</v>
          </cell>
          <cell r="AQ390">
            <v>239475.75</v>
          </cell>
          <cell r="AR390">
            <v>263440</v>
          </cell>
          <cell r="AS390">
            <v>263440</v>
          </cell>
          <cell r="AT390">
            <v>245554</v>
          </cell>
          <cell r="AU390">
            <v>0</v>
          </cell>
          <cell r="AV390">
            <v>0</v>
          </cell>
          <cell r="AW390">
            <v>0</v>
          </cell>
          <cell r="AY390">
            <v>-17886</v>
          </cell>
          <cell r="AZ390">
            <v>-6.7894017613118756</v>
          </cell>
          <cell r="BB390">
            <v>-683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L391">
            <v>0</v>
          </cell>
          <cell r="M391" t="str">
            <v>--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Y391">
            <v>0</v>
          </cell>
          <cell r="Z391" t="str">
            <v>--</v>
          </cell>
          <cell r="AA391" t="e">
            <v>#VALUE!</v>
          </cell>
          <cell r="AC391">
            <v>0</v>
          </cell>
          <cell r="AD391">
            <v>233.24999999999991</v>
          </cell>
          <cell r="AE391">
            <v>0</v>
          </cell>
          <cell r="AF391">
            <v>0</v>
          </cell>
          <cell r="AG391">
            <v>0</v>
          </cell>
          <cell r="AL391">
            <v>0</v>
          </cell>
          <cell r="AM391" t="str">
            <v>--</v>
          </cell>
          <cell r="AP391">
            <v>0</v>
          </cell>
          <cell r="AQ391">
            <v>-233.24999999999991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 t="str">
            <v>--</v>
          </cell>
          <cell r="BB391">
            <v>-685</v>
          </cell>
        </row>
        <row r="392">
          <cell r="A392">
            <v>690</v>
          </cell>
          <cell r="B392" t="str">
            <v>KING PHILIP</v>
          </cell>
          <cell r="C392">
            <v>12</v>
          </cell>
          <cell r="D392">
            <v>12.430278884462149</v>
          </cell>
          <cell r="E392">
            <v>12.430278884462149</v>
          </cell>
          <cell r="F392">
            <v>12.430278884462149</v>
          </cell>
          <cell r="G392">
            <v>18</v>
          </cell>
          <cell r="L392">
            <v>5.5697211155378508</v>
          </cell>
          <cell r="M392">
            <v>44.807692307692328</v>
          </cell>
          <cell r="P392">
            <v>158988</v>
          </cell>
          <cell r="Q392">
            <v>176124</v>
          </cell>
          <cell r="R392">
            <v>176124</v>
          </cell>
          <cell r="S392">
            <v>176112</v>
          </cell>
          <cell r="T392">
            <v>252710</v>
          </cell>
          <cell r="Y392">
            <v>76598</v>
          </cell>
          <cell r="Z392">
            <v>43.493912964477154</v>
          </cell>
          <cell r="AA392">
            <v>-1.3137793432151739</v>
          </cell>
          <cell r="AC392">
            <v>29960.86166503045</v>
          </cell>
          <cell r="AD392">
            <v>32877.5</v>
          </cell>
          <cell r="AE392">
            <v>27852</v>
          </cell>
          <cell r="AF392">
            <v>27840</v>
          </cell>
          <cell r="AG392">
            <v>27840</v>
          </cell>
          <cell r="AL392">
            <v>0</v>
          </cell>
          <cell r="AM392">
            <v>0</v>
          </cell>
          <cell r="AP392">
            <v>129027.13833496955</v>
          </cell>
          <cell r="AQ392">
            <v>143246.5</v>
          </cell>
          <cell r="AR392">
            <v>148272</v>
          </cell>
          <cell r="AS392">
            <v>148272</v>
          </cell>
          <cell r="AT392">
            <v>224870</v>
          </cell>
          <cell r="AU392">
            <v>0</v>
          </cell>
          <cell r="AV392">
            <v>0</v>
          </cell>
          <cell r="AW392">
            <v>0</v>
          </cell>
          <cell r="AY392">
            <v>76598</v>
          </cell>
          <cell r="AZ392">
            <v>51.660461853890148</v>
          </cell>
          <cell r="BB392">
            <v>-690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0.97674418604651148</v>
          </cell>
          <cell r="E393">
            <v>0.97674418604651148</v>
          </cell>
          <cell r="F393">
            <v>0.97674418604651148</v>
          </cell>
          <cell r="G393">
            <v>1</v>
          </cell>
          <cell r="L393">
            <v>2.3255813953488524E-2</v>
          </cell>
          <cell r="M393">
            <v>2.3809523809523947</v>
          </cell>
          <cell r="P393">
            <v>15383</v>
          </cell>
          <cell r="Q393">
            <v>15340</v>
          </cell>
          <cell r="R393">
            <v>15340</v>
          </cell>
          <cell r="S393">
            <v>15340</v>
          </cell>
          <cell r="T393">
            <v>15705</v>
          </cell>
          <cell r="Y393">
            <v>365</v>
          </cell>
          <cell r="Z393">
            <v>2.3794002607562037</v>
          </cell>
          <cell r="AA393">
            <v>-1.5521201961909981E-3</v>
          </cell>
          <cell r="AC393">
            <v>1699.1595104261421</v>
          </cell>
          <cell r="AD393">
            <v>4702</v>
          </cell>
          <cell r="AE393">
            <v>872</v>
          </cell>
          <cell r="AF393">
            <v>872</v>
          </cell>
          <cell r="AG393">
            <v>872</v>
          </cell>
          <cell r="AL393">
            <v>0</v>
          </cell>
          <cell r="AM393">
            <v>0</v>
          </cell>
          <cell r="AP393">
            <v>13683.840489573859</v>
          </cell>
          <cell r="AQ393">
            <v>10638</v>
          </cell>
          <cell r="AR393">
            <v>14468</v>
          </cell>
          <cell r="AS393">
            <v>14468</v>
          </cell>
          <cell r="AT393">
            <v>14833</v>
          </cell>
          <cell r="AU393">
            <v>0</v>
          </cell>
          <cell r="AV393">
            <v>0</v>
          </cell>
          <cell r="AW393">
            <v>0</v>
          </cell>
          <cell r="AY393">
            <v>365</v>
          </cell>
          <cell r="AZ393">
            <v>2.5228089576997403</v>
          </cell>
          <cell r="BB393">
            <v>-695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L394">
            <v>0</v>
          </cell>
          <cell r="M394" t="str">
            <v>--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Y394">
            <v>0</v>
          </cell>
          <cell r="Z394" t="str">
            <v>--</v>
          </cell>
          <cell r="AA394" t="e">
            <v>#VALUE!</v>
          </cell>
          <cell r="AC394">
            <v>0</v>
          </cell>
          <cell r="AD394">
            <v>6613.9999999999973</v>
          </cell>
          <cell r="AE394">
            <v>0</v>
          </cell>
          <cell r="AF394">
            <v>0</v>
          </cell>
          <cell r="AG394">
            <v>0</v>
          </cell>
          <cell r="AL394">
            <v>0</v>
          </cell>
          <cell r="AM394" t="str">
            <v>--</v>
          </cell>
          <cell r="AP394">
            <v>0</v>
          </cell>
          <cell r="AQ394">
            <v>-6613.9999999999973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 t="str">
            <v>--</v>
          </cell>
          <cell r="BB394">
            <v>-698</v>
          </cell>
        </row>
        <row r="395">
          <cell r="A395">
            <v>700</v>
          </cell>
          <cell r="B395" t="str">
            <v>MARTHAS VINEYARD</v>
          </cell>
          <cell r="C395">
            <v>43</v>
          </cell>
          <cell r="D395">
            <v>43.483146067415738</v>
          </cell>
          <cell r="E395">
            <v>43.483146067415738</v>
          </cell>
          <cell r="F395">
            <v>43.483146067415738</v>
          </cell>
          <cell r="G395">
            <v>35</v>
          </cell>
          <cell r="L395">
            <v>-8.4831460674157384</v>
          </cell>
          <cell r="M395">
            <v>-19.509043927648595</v>
          </cell>
          <cell r="P395">
            <v>934476</v>
          </cell>
          <cell r="Q395">
            <v>990781</v>
          </cell>
          <cell r="R395">
            <v>990781</v>
          </cell>
          <cell r="S395">
            <v>1072657</v>
          </cell>
          <cell r="T395">
            <v>869723</v>
          </cell>
          <cell r="Y395">
            <v>-202934</v>
          </cell>
          <cell r="Z395">
            <v>-18.918815613938101</v>
          </cell>
          <cell r="AA395">
            <v>0.59022831371049378</v>
          </cell>
          <cell r="AC395">
            <v>38399</v>
          </cell>
          <cell r="AD395">
            <v>141696.75</v>
          </cell>
          <cell r="AE395">
            <v>94704</v>
          </cell>
          <cell r="AF395">
            <v>176580</v>
          </cell>
          <cell r="AG395">
            <v>176580</v>
          </cell>
          <cell r="AL395">
            <v>0</v>
          </cell>
          <cell r="AM395">
            <v>0</v>
          </cell>
          <cell r="AP395">
            <v>896077</v>
          </cell>
          <cell r="AQ395">
            <v>849084.25</v>
          </cell>
          <cell r="AR395">
            <v>896077</v>
          </cell>
          <cell r="AS395">
            <v>896077</v>
          </cell>
          <cell r="AT395">
            <v>693143</v>
          </cell>
          <cell r="AU395">
            <v>0</v>
          </cell>
          <cell r="AV395">
            <v>0</v>
          </cell>
          <cell r="AW395">
            <v>0</v>
          </cell>
          <cell r="AY395">
            <v>-202934</v>
          </cell>
          <cell r="AZ395">
            <v>-22.646937707362202</v>
          </cell>
          <cell r="BB395">
            <v>-700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L396">
            <v>0</v>
          </cell>
          <cell r="M396" t="str">
            <v>--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Y396">
            <v>0</v>
          </cell>
          <cell r="Z396" t="str">
            <v>--</v>
          </cell>
          <cell r="AA396" t="e">
            <v>#VALUE!</v>
          </cell>
          <cell r="AC396">
            <v>0</v>
          </cell>
          <cell r="AD396">
            <v>3104.5</v>
          </cell>
          <cell r="AE396">
            <v>0</v>
          </cell>
          <cell r="AF396">
            <v>0</v>
          </cell>
          <cell r="AG396">
            <v>0</v>
          </cell>
          <cell r="AL396">
            <v>0</v>
          </cell>
          <cell r="AM396" t="str">
            <v>--</v>
          </cell>
          <cell r="AP396">
            <v>0</v>
          </cell>
          <cell r="AQ396">
            <v>-3104.5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 t="str">
            <v>--</v>
          </cell>
          <cell r="BB396">
            <v>-705</v>
          </cell>
        </row>
        <row r="397">
          <cell r="A397">
            <v>710</v>
          </cell>
          <cell r="B397" t="str">
            <v>MENDON UPTON</v>
          </cell>
          <cell r="C397">
            <v>13</v>
          </cell>
          <cell r="D397">
            <v>12.722665741062126</v>
          </cell>
          <cell r="E397">
            <v>12.722665741062126</v>
          </cell>
          <cell r="F397">
            <v>12.722665741062126</v>
          </cell>
          <cell r="G397">
            <v>6</v>
          </cell>
          <cell r="L397">
            <v>-6.7226657410621264</v>
          </cell>
          <cell r="M397">
            <v>-52.840072024881302</v>
          </cell>
          <cell r="P397">
            <v>171221</v>
          </cell>
          <cell r="Q397">
            <v>175869</v>
          </cell>
          <cell r="R397">
            <v>175869</v>
          </cell>
          <cell r="S397">
            <v>175930</v>
          </cell>
          <cell r="T397">
            <v>83977</v>
          </cell>
          <cell r="Y397">
            <v>-91953</v>
          </cell>
          <cell r="Z397">
            <v>-52.266810663332009</v>
          </cell>
          <cell r="AA397">
            <v>0.5732613615492923</v>
          </cell>
          <cell r="AC397">
            <v>11360</v>
          </cell>
          <cell r="AD397">
            <v>34733.749999999993</v>
          </cell>
          <cell r="AE397">
            <v>16008</v>
          </cell>
          <cell r="AF397">
            <v>16069</v>
          </cell>
          <cell r="AG397">
            <v>16069</v>
          </cell>
          <cell r="AL397">
            <v>0</v>
          </cell>
          <cell r="AM397">
            <v>0</v>
          </cell>
          <cell r="AP397">
            <v>159861</v>
          </cell>
          <cell r="AQ397">
            <v>141135.25</v>
          </cell>
          <cell r="AR397">
            <v>159861</v>
          </cell>
          <cell r="AS397">
            <v>159861</v>
          </cell>
          <cell r="AT397">
            <v>67908</v>
          </cell>
          <cell r="AU397">
            <v>0</v>
          </cell>
          <cell r="AV397">
            <v>0</v>
          </cell>
          <cell r="AW397">
            <v>0</v>
          </cell>
          <cell r="AY397">
            <v>-91953</v>
          </cell>
          <cell r="AZ397">
            <v>-57.520596017790446</v>
          </cell>
          <cell r="BB397">
            <v>-710</v>
          </cell>
        </row>
        <row r="398">
          <cell r="A398">
            <v>712</v>
          </cell>
          <cell r="B398" t="str">
            <v>MONOMOY</v>
          </cell>
          <cell r="C398">
            <v>69</v>
          </cell>
          <cell r="D398">
            <v>68.838509316770171</v>
          </cell>
          <cell r="E398">
            <v>68.838509316770171</v>
          </cell>
          <cell r="F398">
            <v>68.838509316770171</v>
          </cell>
          <cell r="G398">
            <v>72</v>
          </cell>
          <cell r="L398">
            <v>3.1614906832298288</v>
          </cell>
          <cell r="M398">
            <v>4.5926193268970739</v>
          </cell>
          <cell r="P398">
            <v>1094798</v>
          </cell>
          <cell r="Q398">
            <v>1136643</v>
          </cell>
          <cell r="R398">
            <v>1136643</v>
          </cell>
          <cell r="S398">
            <v>1138492</v>
          </cell>
          <cell r="T398">
            <v>1190149</v>
          </cell>
          <cell r="Y398">
            <v>51657</v>
          </cell>
          <cell r="Z398">
            <v>4.537317785280881</v>
          </cell>
          <cell r="AA398">
            <v>-5.5301541616192829E-2</v>
          </cell>
          <cell r="AC398">
            <v>102515.49222870862</v>
          </cell>
          <cell r="AD398">
            <v>203363</v>
          </cell>
          <cell r="AE398">
            <v>103306</v>
          </cell>
          <cell r="AF398">
            <v>105155</v>
          </cell>
          <cell r="AG398">
            <v>105155</v>
          </cell>
          <cell r="AL398">
            <v>0</v>
          </cell>
          <cell r="AM398">
            <v>0</v>
          </cell>
          <cell r="AP398">
            <v>992282.50777129142</v>
          </cell>
          <cell r="AQ398">
            <v>933280</v>
          </cell>
          <cell r="AR398">
            <v>1033337</v>
          </cell>
          <cell r="AS398">
            <v>1033337</v>
          </cell>
          <cell r="AT398">
            <v>1084994</v>
          </cell>
          <cell r="AU398">
            <v>0</v>
          </cell>
          <cell r="AV398">
            <v>0</v>
          </cell>
          <cell r="AW398">
            <v>0</v>
          </cell>
          <cell r="AY398">
            <v>51657</v>
          </cell>
          <cell r="AZ398">
            <v>4.999046777575944</v>
          </cell>
          <cell r="BB398">
            <v>-712</v>
          </cell>
        </row>
        <row r="399">
          <cell r="A399">
            <v>715</v>
          </cell>
          <cell r="B399" t="str">
            <v>MOUNT GREYLOCK</v>
          </cell>
          <cell r="C399">
            <v>19</v>
          </cell>
          <cell r="D399">
            <v>19.538243626062325</v>
          </cell>
          <cell r="E399">
            <v>19.538243626062325</v>
          </cell>
          <cell r="F399">
            <v>19.538243626062325</v>
          </cell>
          <cell r="G399">
            <v>17</v>
          </cell>
          <cell r="L399">
            <v>-2.5382436260623251</v>
          </cell>
          <cell r="M399">
            <v>-12.991155574887648</v>
          </cell>
          <cell r="P399">
            <v>361551</v>
          </cell>
          <cell r="Q399">
            <v>362142</v>
          </cell>
          <cell r="R399">
            <v>362142</v>
          </cell>
          <cell r="S399">
            <v>365388</v>
          </cell>
          <cell r="T399">
            <v>317917</v>
          </cell>
          <cell r="Y399">
            <v>-47471</v>
          </cell>
          <cell r="Z399">
            <v>-12.99194281147712</v>
          </cell>
          <cell r="AA399">
            <v>-7.8723658947232877E-4</v>
          </cell>
          <cell r="AC399">
            <v>81285.353459443868</v>
          </cell>
          <cell r="AD399">
            <v>65113.75</v>
          </cell>
          <cell r="AE399">
            <v>17558</v>
          </cell>
          <cell r="AF399">
            <v>20804</v>
          </cell>
          <cell r="AG399">
            <v>20804</v>
          </cell>
          <cell r="AL399">
            <v>0</v>
          </cell>
          <cell r="AM399">
            <v>0</v>
          </cell>
          <cell r="AP399">
            <v>280265.6465405561</v>
          </cell>
          <cell r="AQ399">
            <v>297028.25</v>
          </cell>
          <cell r="AR399">
            <v>344584</v>
          </cell>
          <cell r="AS399">
            <v>344584</v>
          </cell>
          <cell r="AT399">
            <v>297113</v>
          </cell>
          <cell r="AU399">
            <v>0</v>
          </cell>
          <cell r="AV399">
            <v>0</v>
          </cell>
          <cell r="AW399">
            <v>0</v>
          </cell>
          <cell r="AY399">
            <v>-47471</v>
          </cell>
          <cell r="AZ399">
            <v>-13.776321593573703</v>
          </cell>
          <cell r="BB399">
            <v>-715</v>
          </cell>
        </row>
        <row r="400">
          <cell r="A400">
            <v>717</v>
          </cell>
          <cell r="B400" t="str">
            <v>MOHAWK TRAIL</v>
          </cell>
          <cell r="C400">
            <v>52</v>
          </cell>
          <cell r="D400">
            <v>52.726546500434303</v>
          </cell>
          <cell r="E400">
            <v>52.726546500434303</v>
          </cell>
          <cell r="F400">
            <v>52.674437319292842</v>
          </cell>
          <cell r="G400">
            <v>52</v>
          </cell>
          <cell r="L400">
            <v>-0.67443731929284212</v>
          </cell>
          <cell r="M400">
            <v>-1.2803882748754436</v>
          </cell>
          <cell r="P400">
            <v>860524</v>
          </cell>
          <cell r="Q400">
            <v>930484</v>
          </cell>
          <cell r="R400">
            <v>930484</v>
          </cell>
          <cell r="S400">
            <v>930346</v>
          </cell>
          <cell r="T400">
            <v>927172</v>
          </cell>
          <cell r="Y400">
            <v>-3174</v>
          </cell>
          <cell r="Z400">
            <v>-0.34116339512396676</v>
          </cell>
          <cell r="AA400">
            <v>0.93922487975147684</v>
          </cell>
          <cell r="AC400">
            <v>217410.12420917093</v>
          </cell>
          <cell r="AD400">
            <v>204422.25</v>
          </cell>
          <cell r="AE400">
            <v>116375</v>
          </cell>
          <cell r="AF400">
            <v>116237</v>
          </cell>
          <cell r="AG400">
            <v>116237</v>
          </cell>
          <cell r="AL400">
            <v>0</v>
          </cell>
          <cell r="AM400">
            <v>0</v>
          </cell>
          <cell r="AP400">
            <v>643113.87579082907</v>
          </cell>
          <cell r="AQ400">
            <v>726061.75</v>
          </cell>
          <cell r="AR400">
            <v>814109</v>
          </cell>
          <cell r="AS400">
            <v>814109</v>
          </cell>
          <cell r="AT400">
            <v>810935</v>
          </cell>
          <cell r="AU400">
            <v>0</v>
          </cell>
          <cell r="AV400">
            <v>0</v>
          </cell>
          <cell r="AW400">
            <v>0</v>
          </cell>
          <cell r="AY400">
            <v>-3174</v>
          </cell>
          <cell r="AZ400">
            <v>-0.38987408320015904</v>
          </cell>
          <cell r="BB400">
            <v>-717</v>
          </cell>
        </row>
        <row r="401">
          <cell r="A401">
            <v>720</v>
          </cell>
          <cell r="B401" t="str">
            <v>NARRAGANSETT</v>
          </cell>
          <cell r="C401">
            <v>15</v>
          </cell>
          <cell r="D401">
            <v>16.28013696212362</v>
          </cell>
          <cell r="E401">
            <v>16.28013696212362</v>
          </cell>
          <cell r="F401">
            <v>16.28013696212362</v>
          </cell>
          <cell r="G401">
            <v>12</v>
          </cell>
          <cell r="L401">
            <v>-4.2801369621236205</v>
          </cell>
          <cell r="M401">
            <v>-26.290546400693849</v>
          </cell>
          <cell r="P401">
            <v>188785</v>
          </cell>
          <cell r="Q401">
            <v>223248</v>
          </cell>
          <cell r="R401">
            <v>223248</v>
          </cell>
          <cell r="S401">
            <v>224358</v>
          </cell>
          <cell r="T401">
            <v>161738</v>
          </cell>
          <cell r="Y401">
            <v>-62620</v>
          </cell>
          <cell r="Z401">
            <v>-27.910749783827637</v>
          </cell>
          <cell r="AA401">
            <v>-1.6202033831337879</v>
          </cell>
          <cell r="AC401">
            <v>54685.960283193876</v>
          </cell>
          <cell r="AD401">
            <v>69729.25</v>
          </cell>
          <cell r="AE401">
            <v>47858</v>
          </cell>
          <cell r="AF401">
            <v>48968</v>
          </cell>
          <cell r="AG401">
            <v>48968</v>
          </cell>
          <cell r="AL401">
            <v>0</v>
          </cell>
          <cell r="AM401">
            <v>0</v>
          </cell>
          <cell r="AP401">
            <v>134099.03971680612</v>
          </cell>
          <cell r="AQ401">
            <v>153518.75</v>
          </cell>
          <cell r="AR401">
            <v>175390</v>
          </cell>
          <cell r="AS401">
            <v>175390</v>
          </cell>
          <cell r="AT401">
            <v>112770</v>
          </cell>
          <cell r="AU401">
            <v>0</v>
          </cell>
          <cell r="AV401">
            <v>0</v>
          </cell>
          <cell r="AW401">
            <v>0</v>
          </cell>
          <cell r="AY401">
            <v>-62620</v>
          </cell>
          <cell r="AZ401">
            <v>-35.703289811277727</v>
          </cell>
          <cell r="BB401">
            <v>-720</v>
          </cell>
        </row>
        <row r="402">
          <cell r="A402">
            <v>725</v>
          </cell>
          <cell r="B402" t="str">
            <v>NASHOBA</v>
          </cell>
          <cell r="C402">
            <v>24</v>
          </cell>
          <cell r="D402">
            <v>24.004070116332429</v>
          </cell>
          <cell r="E402">
            <v>24.004070116332429</v>
          </cell>
          <cell r="F402">
            <v>24.004070116332429</v>
          </cell>
          <cell r="G402">
            <v>24</v>
          </cell>
          <cell r="L402">
            <v>-4.0701163324285972E-3</v>
          </cell>
          <cell r="M402">
            <v>-1.6955942524343737E-2</v>
          </cell>
          <cell r="P402">
            <v>326273</v>
          </cell>
          <cell r="Q402">
            <v>327833</v>
          </cell>
          <cell r="R402">
            <v>327833</v>
          </cell>
          <cell r="S402">
            <v>347723</v>
          </cell>
          <cell r="T402">
            <v>345938</v>
          </cell>
          <cell r="Y402">
            <v>-1785</v>
          </cell>
          <cell r="Z402">
            <v>-0.51333964103611462</v>
          </cell>
          <cell r="AA402">
            <v>-0.49638369851177089</v>
          </cell>
          <cell r="AC402">
            <v>21285</v>
          </cell>
          <cell r="AD402">
            <v>44741.75</v>
          </cell>
          <cell r="AE402">
            <v>22845</v>
          </cell>
          <cell r="AF402">
            <v>42735</v>
          </cell>
          <cell r="AG402">
            <v>42735</v>
          </cell>
          <cell r="AL402">
            <v>0</v>
          </cell>
          <cell r="AM402">
            <v>0</v>
          </cell>
          <cell r="AP402">
            <v>304988</v>
          </cell>
          <cell r="AQ402">
            <v>283091.25</v>
          </cell>
          <cell r="AR402">
            <v>304988</v>
          </cell>
          <cell r="AS402">
            <v>304988</v>
          </cell>
          <cell r="AT402">
            <v>303203</v>
          </cell>
          <cell r="AU402">
            <v>0</v>
          </cell>
          <cell r="AV402">
            <v>0</v>
          </cell>
          <cell r="AW402">
            <v>0</v>
          </cell>
          <cell r="AY402">
            <v>-1785</v>
          </cell>
          <cell r="AZ402">
            <v>-0.58526892861358037</v>
          </cell>
          <cell r="BB402">
            <v>-725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L403">
            <v>0</v>
          </cell>
          <cell r="M403" t="str">
            <v>--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Y403">
            <v>0</v>
          </cell>
          <cell r="Z403" t="str">
            <v>--</v>
          </cell>
          <cell r="AA403" t="e">
            <v>#VALUE!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L403">
            <v>0</v>
          </cell>
          <cell r="AM403" t="str">
            <v>--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 t="str">
            <v>--</v>
          </cell>
          <cell r="BB403">
            <v>-728</v>
          </cell>
        </row>
        <row r="404">
          <cell r="A404">
            <v>730</v>
          </cell>
          <cell r="B404" t="str">
            <v>NORTHBORO SOUTHBORO</v>
          </cell>
          <cell r="C404">
            <v>28</v>
          </cell>
          <cell r="D404">
            <v>27.374599288919978</v>
          </cell>
          <cell r="E404">
            <v>27.374599288919978</v>
          </cell>
          <cell r="F404">
            <v>27.374599288919978</v>
          </cell>
          <cell r="G404">
            <v>19</v>
          </cell>
          <cell r="L404">
            <v>-8.3745992889199776</v>
          </cell>
          <cell r="M404">
            <v>-30.592591330860664</v>
          </cell>
          <cell r="P404">
            <v>346693</v>
          </cell>
          <cell r="Q404">
            <v>345520</v>
          </cell>
          <cell r="R404">
            <v>345520</v>
          </cell>
          <cell r="S404">
            <v>371476</v>
          </cell>
          <cell r="T404">
            <v>257015</v>
          </cell>
          <cell r="Y404">
            <v>-114461</v>
          </cell>
          <cell r="Z404">
            <v>-30.812488559153216</v>
          </cell>
          <cell r="AA404">
            <v>-0.21989722829255243</v>
          </cell>
          <cell r="AC404">
            <v>24437</v>
          </cell>
          <cell r="AD404">
            <v>79823</v>
          </cell>
          <cell r="AE404">
            <v>24448</v>
          </cell>
          <cell r="AF404">
            <v>49220</v>
          </cell>
          <cell r="AG404">
            <v>49220</v>
          </cell>
          <cell r="AL404">
            <v>0</v>
          </cell>
          <cell r="AM404">
            <v>0</v>
          </cell>
          <cell r="AP404">
            <v>322256</v>
          </cell>
          <cell r="AQ404">
            <v>265697</v>
          </cell>
          <cell r="AR404">
            <v>321072</v>
          </cell>
          <cell r="AS404">
            <v>322256</v>
          </cell>
          <cell r="AT404">
            <v>207795</v>
          </cell>
          <cell r="AU404">
            <v>0</v>
          </cell>
          <cell r="AV404">
            <v>0</v>
          </cell>
          <cell r="AW404">
            <v>0</v>
          </cell>
          <cell r="AY404">
            <v>-114461</v>
          </cell>
          <cell r="AZ404">
            <v>-35.518655975373612</v>
          </cell>
          <cell r="BB404">
            <v>-730</v>
          </cell>
        </row>
        <row r="405">
          <cell r="A405">
            <v>735</v>
          </cell>
          <cell r="B405" t="str">
            <v>NORTH MIDDLESEX</v>
          </cell>
          <cell r="C405">
            <v>64</v>
          </cell>
          <cell r="D405">
            <v>66.479341528794905</v>
          </cell>
          <cell r="E405">
            <v>66.479341528794905</v>
          </cell>
          <cell r="F405">
            <v>66.479341528794905</v>
          </cell>
          <cell r="G405">
            <v>79</v>
          </cell>
          <cell r="L405">
            <v>12.520658471205095</v>
          </cell>
          <cell r="M405">
            <v>18.833908674895472</v>
          </cell>
          <cell r="P405">
            <v>833238</v>
          </cell>
          <cell r="Q405">
            <v>886755</v>
          </cell>
          <cell r="R405">
            <v>886755</v>
          </cell>
          <cell r="S405">
            <v>887668</v>
          </cell>
          <cell r="T405">
            <v>1057939</v>
          </cell>
          <cell r="Y405">
            <v>170271</v>
          </cell>
          <cell r="Z405">
            <v>19.181833748653766</v>
          </cell>
          <cell r="AA405">
            <v>0.34792507375829373</v>
          </cell>
          <cell r="AC405">
            <v>57089</v>
          </cell>
          <cell r="AD405">
            <v>140599.25</v>
          </cell>
          <cell r="AE405">
            <v>110606</v>
          </cell>
          <cell r="AF405">
            <v>111519</v>
          </cell>
          <cell r="AG405">
            <v>111519</v>
          </cell>
          <cell r="AL405">
            <v>0</v>
          </cell>
          <cell r="AM405">
            <v>0</v>
          </cell>
          <cell r="AP405">
            <v>776149</v>
          </cell>
          <cell r="AQ405">
            <v>746155.75</v>
          </cell>
          <cell r="AR405">
            <v>776149</v>
          </cell>
          <cell r="AS405">
            <v>776149</v>
          </cell>
          <cell r="AT405">
            <v>946420</v>
          </cell>
          <cell r="AU405">
            <v>0</v>
          </cell>
          <cell r="AV405">
            <v>0</v>
          </cell>
          <cell r="AW405">
            <v>0</v>
          </cell>
          <cell r="AY405">
            <v>170271</v>
          </cell>
          <cell r="AZ405">
            <v>21.937926867135047</v>
          </cell>
          <cell r="BB405">
            <v>-735</v>
          </cell>
        </row>
        <row r="406">
          <cell r="A406">
            <v>740</v>
          </cell>
          <cell r="B406" t="str">
            <v>OLD ROCHESTER</v>
          </cell>
          <cell r="C406">
            <v>3</v>
          </cell>
          <cell r="D406">
            <v>3.785729050801744</v>
          </cell>
          <cell r="E406">
            <v>3.785729050801744</v>
          </cell>
          <cell r="F406">
            <v>3.785729050801744</v>
          </cell>
          <cell r="G406">
            <v>3</v>
          </cell>
          <cell r="L406">
            <v>-0.78572905080174404</v>
          </cell>
          <cell r="M406">
            <v>-20.755026053313085</v>
          </cell>
          <cell r="P406">
            <v>41699</v>
          </cell>
          <cell r="Q406">
            <v>52590</v>
          </cell>
          <cell r="R406">
            <v>52590</v>
          </cell>
          <cell r="S406">
            <v>52545</v>
          </cell>
          <cell r="T406">
            <v>42052</v>
          </cell>
          <cell r="Y406">
            <v>-10493</v>
          </cell>
          <cell r="Z406">
            <v>-19.969549909601291</v>
          </cell>
          <cell r="AA406">
            <v>0.78547614371179364</v>
          </cell>
          <cell r="AC406">
            <v>15123.473880893493</v>
          </cell>
          <cell r="AD406">
            <v>23320.5</v>
          </cell>
          <cell r="AE406">
            <v>13564</v>
          </cell>
          <cell r="AF406">
            <v>13519</v>
          </cell>
          <cell r="AG406">
            <v>13519</v>
          </cell>
          <cell r="AL406">
            <v>0</v>
          </cell>
          <cell r="AM406">
            <v>0</v>
          </cell>
          <cell r="AP406">
            <v>26575.526119106507</v>
          </cell>
          <cell r="AQ406">
            <v>29269.5</v>
          </cell>
          <cell r="AR406">
            <v>39026</v>
          </cell>
          <cell r="AS406">
            <v>39026</v>
          </cell>
          <cell r="AT406">
            <v>28533</v>
          </cell>
          <cell r="AU406">
            <v>0</v>
          </cell>
          <cell r="AV406">
            <v>0</v>
          </cell>
          <cell r="AW406">
            <v>0</v>
          </cell>
          <cell r="AY406">
            <v>-10493</v>
          </cell>
          <cell r="AZ406">
            <v>-26.887203402859626</v>
          </cell>
          <cell r="BB406">
            <v>-740</v>
          </cell>
        </row>
        <row r="407">
          <cell r="A407">
            <v>745</v>
          </cell>
          <cell r="B407" t="str">
            <v>PENTUCKET</v>
          </cell>
          <cell r="C407">
            <v>26</v>
          </cell>
          <cell r="D407">
            <v>26.000000000000004</v>
          </cell>
          <cell r="E407">
            <v>26.000000000000004</v>
          </cell>
          <cell r="F407">
            <v>26.000000000000004</v>
          </cell>
          <cell r="G407">
            <v>27</v>
          </cell>
          <cell r="L407">
            <v>0.99999999999999645</v>
          </cell>
          <cell r="M407">
            <v>3.8461538461538325</v>
          </cell>
          <cell r="P407">
            <v>326022</v>
          </cell>
          <cell r="Q407">
            <v>340200</v>
          </cell>
          <cell r="R407">
            <v>340200</v>
          </cell>
          <cell r="S407">
            <v>340857</v>
          </cell>
          <cell r="T407">
            <v>349584</v>
          </cell>
          <cell r="Y407">
            <v>8727</v>
          </cell>
          <cell r="Z407">
            <v>2.5603112155537344</v>
          </cell>
          <cell r="AA407">
            <v>-1.2858426306000981</v>
          </cell>
          <cell r="AC407">
            <v>88187.358629686671</v>
          </cell>
          <cell r="AD407">
            <v>65097.75</v>
          </cell>
          <cell r="AE407">
            <v>37396</v>
          </cell>
          <cell r="AF407">
            <v>38053</v>
          </cell>
          <cell r="AG407">
            <v>38053</v>
          </cell>
          <cell r="AL407">
            <v>0</v>
          </cell>
          <cell r="AM407">
            <v>0</v>
          </cell>
          <cell r="AP407">
            <v>237834.64137031333</v>
          </cell>
          <cell r="AQ407">
            <v>275102.25</v>
          </cell>
          <cell r="AR407">
            <v>302804</v>
          </cell>
          <cell r="AS407">
            <v>302804</v>
          </cell>
          <cell r="AT407">
            <v>311531</v>
          </cell>
          <cell r="AU407">
            <v>0</v>
          </cell>
          <cell r="AV407">
            <v>0</v>
          </cell>
          <cell r="AW407">
            <v>0</v>
          </cell>
          <cell r="AY407">
            <v>8727</v>
          </cell>
          <cell r="AZ407">
            <v>2.8820623241436749</v>
          </cell>
          <cell r="BB407">
            <v>-745</v>
          </cell>
        </row>
        <row r="408">
          <cell r="A408">
            <v>750</v>
          </cell>
          <cell r="B408" t="str">
            <v>PIONEER</v>
          </cell>
          <cell r="C408">
            <v>15</v>
          </cell>
          <cell r="D408">
            <v>15.203473945409424</v>
          </cell>
          <cell r="E408">
            <v>15.203473945409424</v>
          </cell>
          <cell r="F408">
            <v>15.186104218362283</v>
          </cell>
          <cell r="G408">
            <v>17</v>
          </cell>
          <cell r="L408">
            <v>1.8138957816377168</v>
          </cell>
          <cell r="M408">
            <v>11.944444444444446</v>
          </cell>
          <cell r="P408">
            <v>244422</v>
          </cell>
          <cell r="Q408">
            <v>268077</v>
          </cell>
          <cell r="R408">
            <v>268077</v>
          </cell>
          <cell r="S408">
            <v>267685</v>
          </cell>
          <cell r="T408">
            <v>293896</v>
          </cell>
          <cell r="Y408">
            <v>26211</v>
          </cell>
          <cell r="Z408">
            <v>9.7917328202925091</v>
          </cell>
          <cell r="AA408">
            <v>-2.1527116241519373</v>
          </cell>
          <cell r="AC408">
            <v>31426.587378992328</v>
          </cell>
          <cell r="AD408">
            <v>62246</v>
          </cell>
          <cell r="AE408">
            <v>37043</v>
          </cell>
          <cell r="AF408">
            <v>36651</v>
          </cell>
          <cell r="AG408">
            <v>36651</v>
          </cell>
          <cell r="AL408">
            <v>0</v>
          </cell>
          <cell r="AM408">
            <v>0</v>
          </cell>
          <cell r="AP408">
            <v>212995.41262100768</v>
          </cell>
          <cell r="AQ408">
            <v>205831</v>
          </cell>
          <cell r="AR408">
            <v>231034</v>
          </cell>
          <cell r="AS408">
            <v>231034</v>
          </cell>
          <cell r="AT408">
            <v>257245</v>
          </cell>
          <cell r="AU408">
            <v>0</v>
          </cell>
          <cell r="AV408">
            <v>0</v>
          </cell>
          <cell r="AW408">
            <v>0</v>
          </cell>
          <cell r="AY408">
            <v>26211</v>
          </cell>
          <cell r="AZ408">
            <v>11.345083407636981</v>
          </cell>
          <cell r="BB408">
            <v>-750</v>
          </cell>
        </row>
        <row r="409">
          <cell r="A409">
            <v>753</v>
          </cell>
          <cell r="B409" t="str">
            <v>QUABBIN</v>
          </cell>
          <cell r="C409">
            <v>30</v>
          </cell>
          <cell r="D409">
            <v>32.436019626531113</v>
          </cell>
          <cell r="E409">
            <v>32.436019626531113</v>
          </cell>
          <cell r="F409">
            <v>32.436019626531113</v>
          </cell>
          <cell r="G409">
            <v>32</v>
          </cell>
          <cell r="L409">
            <v>-0.43601962653111315</v>
          </cell>
          <cell r="M409">
            <v>-1.3442451680306333</v>
          </cell>
          <cell r="P409">
            <v>357936</v>
          </cell>
          <cell r="Q409">
            <v>385536</v>
          </cell>
          <cell r="R409">
            <v>385536</v>
          </cell>
          <cell r="S409">
            <v>384504</v>
          </cell>
          <cell r="T409">
            <v>379402</v>
          </cell>
          <cell r="Y409">
            <v>-5102</v>
          </cell>
          <cell r="Z409">
            <v>-1.3269042714770252</v>
          </cell>
          <cell r="AA409">
            <v>1.7340896553608154E-2</v>
          </cell>
          <cell r="AC409">
            <v>82985.149239576029</v>
          </cell>
          <cell r="AD409">
            <v>115558.5</v>
          </cell>
          <cell r="AE409">
            <v>54390</v>
          </cell>
          <cell r="AF409">
            <v>53358</v>
          </cell>
          <cell r="AG409">
            <v>53358</v>
          </cell>
          <cell r="AL409">
            <v>0</v>
          </cell>
          <cell r="AM409">
            <v>0</v>
          </cell>
          <cell r="AP409">
            <v>274950.85076042399</v>
          </cell>
          <cell r="AQ409">
            <v>269977.5</v>
          </cell>
          <cell r="AR409">
            <v>331146</v>
          </cell>
          <cell r="AS409">
            <v>331146</v>
          </cell>
          <cell r="AT409">
            <v>326044</v>
          </cell>
          <cell r="AU409">
            <v>0</v>
          </cell>
          <cell r="AV409">
            <v>0</v>
          </cell>
          <cell r="AW409">
            <v>0</v>
          </cell>
          <cell r="AY409">
            <v>-5102</v>
          </cell>
          <cell r="AZ409">
            <v>-1.5407101399382728</v>
          </cell>
          <cell r="BB409">
            <v>-753</v>
          </cell>
        </row>
        <row r="410">
          <cell r="A410">
            <v>755</v>
          </cell>
          <cell r="B410" t="str">
            <v>RALPH C MAHAR</v>
          </cell>
          <cell r="C410">
            <v>20</v>
          </cell>
          <cell r="D410">
            <v>20.60750607865555</v>
          </cell>
          <cell r="E410">
            <v>20.60750607865555</v>
          </cell>
          <cell r="F410">
            <v>20.572766624561265</v>
          </cell>
          <cell r="G410">
            <v>20</v>
          </cell>
          <cell r="L410">
            <v>-0.57276662456126459</v>
          </cell>
          <cell r="M410">
            <v>-2.7841011129609239</v>
          </cell>
          <cell r="P410">
            <v>277494</v>
          </cell>
          <cell r="Q410">
            <v>282060</v>
          </cell>
          <cell r="R410">
            <v>282060</v>
          </cell>
          <cell r="S410">
            <v>282084</v>
          </cell>
          <cell r="T410">
            <v>276686</v>
          </cell>
          <cell r="Y410">
            <v>-5398</v>
          </cell>
          <cell r="Z410">
            <v>-1.9136143843677789</v>
          </cell>
          <cell r="AA410">
            <v>0.87048672859314502</v>
          </cell>
          <cell r="AC410">
            <v>63250.738542801671</v>
          </cell>
          <cell r="AD410">
            <v>52325.5</v>
          </cell>
          <cell r="AE410">
            <v>22412</v>
          </cell>
          <cell r="AF410">
            <v>22436</v>
          </cell>
          <cell r="AG410">
            <v>22436</v>
          </cell>
          <cell r="AL410">
            <v>0</v>
          </cell>
          <cell r="AM410">
            <v>0</v>
          </cell>
          <cell r="AP410">
            <v>214243.26145719833</v>
          </cell>
          <cell r="AQ410">
            <v>229734.5</v>
          </cell>
          <cell r="AR410">
            <v>259648</v>
          </cell>
          <cell r="AS410">
            <v>259648</v>
          </cell>
          <cell r="AT410">
            <v>254250</v>
          </cell>
          <cell r="AU410">
            <v>0</v>
          </cell>
          <cell r="AV410">
            <v>0</v>
          </cell>
          <cell r="AW410">
            <v>0</v>
          </cell>
          <cell r="AY410">
            <v>-5398</v>
          </cell>
          <cell r="AZ410">
            <v>-2.0789684495932992</v>
          </cell>
          <cell r="BB410">
            <v>-755</v>
          </cell>
        </row>
        <row r="411">
          <cell r="A411">
            <v>760</v>
          </cell>
          <cell r="B411" t="str">
            <v>SILVER LAKE</v>
          </cell>
          <cell r="C411">
            <v>37</v>
          </cell>
          <cell r="D411">
            <v>40.368896781849038</v>
          </cell>
          <cell r="E411">
            <v>40.368896781849038</v>
          </cell>
          <cell r="F411">
            <v>40.368896781849038</v>
          </cell>
          <cell r="G411">
            <v>53</v>
          </cell>
          <cell r="L411">
            <v>12.631103218150962</v>
          </cell>
          <cell r="M411">
            <v>31.289195953034454</v>
          </cell>
          <cell r="P411">
            <v>425126</v>
          </cell>
          <cell r="Q411">
            <v>469080</v>
          </cell>
          <cell r="R411">
            <v>469080</v>
          </cell>
          <cell r="S411">
            <v>466626</v>
          </cell>
          <cell r="T411">
            <v>612753</v>
          </cell>
          <cell r="Y411">
            <v>146127</v>
          </cell>
          <cell r="Z411">
            <v>31.315657507297058</v>
          </cell>
          <cell r="AA411">
            <v>2.6461554262603215E-2</v>
          </cell>
          <cell r="AC411">
            <v>104643.90984235187</v>
          </cell>
          <cell r="AD411">
            <v>141570</v>
          </cell>
          <cell r="AE411">
            <v>76995</v>
          </cell>
          <cell r="AF411">
            <v>74541</v>
          </cell>
          <cell r="AG411">
            <v>74541</v>
          </cell>
          <cell r="AL411">
            <v>0</v>
          </cell>
          <cell r="AM411">
            <v>0</v>
          </cell>
          <cell r="AP411">
            <v>320482.09015764814</v>
          </cell>
          <cell r="AQ411">
            <v>327510</v>
          </cell>
          <cell r="AR411">
            <v>392085</v>
          </cell>
          <cell r="AS411">
            <v>392085</v>
          </cell>
          <cell r="AT411">
            <v>538212</v>
          </cell>
          <cell r="AU411">
            <v>0</v>
          </cell>
          <cell r="AV411">
            <v>0</v>
          </cell>
          <cell r="AW411">
            <v>0</v>
          </cell>
          <cell r="AY411">
            <v>146127</v>
          </cell>
          <cell r="AZ411">
            <v>37.269214583572442</v>
          </cell>
          <cell r="BB411">
            <v>-760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1.0894941634241244</v>
          </cell>
          <cell r="E412">
            <v>1.0894941634241244</v>
          </cell>
          <cell r="F412">
            <v>1.0894941634241244</v>
          </cell>
          <cell r="G412">
            <v>3</v>
          </cell>
          <cell r="L412">
            <v>1.9105058365758756</v>
          </cell>
          <cell r="M412">
            <v>175.35714285714289</v>
          </cell>
          <cell r="P412">
            <v>13601</v>
          </cell>
          <cell r="Q412">
            <v>13509</v>
          </cell>
          <cell r="R412">
            <v>13509</v>
          </cell>
          <cell r="S412">
            <v>13509</v>
          </cell>
          <cell r="T412">
            <v>37200</v>
          </cell>
          <cell r="Y412">
            <v>23691</v>
          </cell>
          <cell r="Z412">
            <v>175.37197423939594</v>
          </cell>
          <cell r="AA412">
            <v>1.4831382253049696E-2</v>
          </cell>
          <cell r="AC412">
            <v>13059.137799184507</v>
          </cell>
          <cell r="AD412">
            <v>4149</v>
          </cell>
          <cell r="AE412">
            <v>972</v>
          </cell>
          <cell r="AF412">
            <v>972</v>
          </cell>
          <cell r="AG412">
            <v>972</v>
          </cell>
          <cell r="AL412">
            <v>0</v>
          </cell>
          <cell r="AM412">
            <v>0</v>
          </cell>
          <cell r="AP412">
            <v>541.86220081549254</v>
          </cell>
          <cell r="AQ412">
            <v>9360</v>
          </cell>
          <cell r="AR412">
            <v>12537</v>
          </cell>
          <cell r="AS412">
            <v>12537</v>
          </cell>
          <cell r="AT412">
            <v>36228</v>
          </cell>
          <cell r="AU412">
            <v>0</v>
          </cell>
          <cell r="AV412">
            <v>0</v>
          </cell>
          <cell r="AW412">
            <v>0</v>
          </cell>
          <cell r="AY412">
            <v>23691</v>
          </cell>
          <cell r="AZ412">
            <v>188.96865278774828</v>
          </cell>
          <cell r="BB412">
            <v>-763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L413">
            <v>0</v>
          </cell>
          <cell r="M413" t="str">
            <v>--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Y413">
            <v>0</v>
          </cell>
          <cell r="Z413" t="str">
            <v>--</v>
          </cell>
          <cell r="AA413" t="e">
            <v>#VALUE!</v>
          </cell>
          <cell r="AC413">
            <v>0</v>
          </cell>
          <cell r="AD413">
            <v>4109.75</v>
          </cell>
          <cell r="AE413">
            <v>0</v>
          </cell>
          <cell r="AF413">
            <v>0</v>
          </cell>
          <cell r="AG413">
            <v>0</v>
          </cell>
          <cell r="AL413">
            <v>0</v>
          </cell>
          <cell r="AM413" t="str">
            <v>--</v>
          </cell>
          <cell r="AP413">
            <v>0</v>
          </cell>
          <cell r="AQ413">
            <v>-4109.75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 t="str">
            <v>--</v>
          </cell>
          <cell r="BB413">
            <v>-765</v>
          </cell>
        </row>
        <row r="414">
          <cell r="A414">
            <v>766</v>
          </cell>
          <cell r="B414" t="str">
            <v>SOUTHWICK TOLLAND GRANVILLE</v>
          </cell>
          <cell r="C414">
            <v>3</v>
          </cell>
          <cell r="D414">
            <v>3.029776674937966</v>
          </cell>
          <cell r="E414">
            <v>3.029776674937966</v>
          </cell>
          <cell r="F414">
            <v>2.9776674937965271</v>
          </cell>
          <cell r="G414">
            <v>4</v>
          </cell>
          <cell r="L414">
            <v>1.0223325062034729</v>
          </cell>
          <cell r="M414">
            <v>34.333333333333286</v>
          </cell>
          <cell r="P414">
            <v>32166</v>
          </cell>
          <cell r="Q414">
            <v>38290</v>
          </cell>
          <cell r="R414">
            <v>38290</v>
          </cell>
          <cell r="S414">
            <v>42014</v>
          </cell>
          <cell r="T414">
            <v>56144</v>
          </cell>
          <cell r="Y414">
            <v>14130</v>
          </cell>
          <cell r="Z414">
            <v>33.631646593992471</v>
          </cell>
          <cell r="AA414">
            <v>-0.70168673934081482</v>
          </cell>
          <cell r="AC414">
            <v>2658</v>
          </cell>
          <cell r="AD414">
            <v>19040</v>
          </cell>
          <cell r="AE414">
            <v>8782</v>
          </cell>
          <cell r="AF414">
            <v>12506</v>
          </cell>
          <cell r="AG414">
            <v>12506</v>
          </cell>
          <cell r="AL414">
            <v>0</v>
          </cell>
          <cell r="AM414">
            <v>0</v>
          </cell>
          <cell r="AP414">
            <v>29508</v>
          </cell>
          <cell r="AQ414">
            <v>19250</v>
          </cell>
          <cell r="AR414">
            <v>29508</v>
          </cell>
          <cell r="AS414">
            <v>29508</v>
          </cell>
          <cell r="AT414">
            <v>43638</v>
          </cell>
          <cell r="AU414">
            <v>0</v>
          </cell>
          <cell r="AV414">
            <v>0</v>
          </cell>
          <cell r="AW414">
            <v>0</v>
          </cell>
          <cell r="AY414">
            <v>14130</v>
          </cell>
          <cell r="AZ414">
            <v>47.88531923546158</v>
          </cell>
          <cell r="BB414">
            <v>-766</v>
          </cell>
        </row>
        <row r="415">
          <cell r="A415">
            <v>767</v>
          </cell>
          <cell r="B415" t="str">
            <v>SPENCER EAST BROOKFIELD</v>
          </cell>
          <cell r="C415">
            <v>9</v>
          </cell>
          <cell r="D415">
            <v>8.9065467266366749</v>
          </cell>
          <cell r="E415">
            <v>8.9065467266366749</v>
          </cell>
          <cell r="F415">
            <v>8.9065467266366749</v>
          </cell>
          <cell r="G415">
            <v>3</v>
          </cell>
          <cell r="L415">
            <v>-5.9065467266366749</v>
          </cell>
          <cell r="M415">
            <v>-66.316911682190522</v>
          </cell>
          <cell r="P415">
            <v>102057</v>
          </cell>
          <cell r="Q415">
            <v>101971</v>
          </cell>
          <cell r="R415">
            <v>101971</v>
          </cell>
          <cell r="S415">
            <v>102136</v>
          </cell>
          <cell r="T415">
            <v>36948</v>
          </cell>
          <cell r="Y415">
            <v>-65188</v>
          </cell>
          <cell r="Z415">
            <v>-63.824704315814209</v>
          </cell>
          <cell r="AA415">
            <v>2.4922073663763129</v>
          </cell>
          <cell r="AC415">
            <v>52446.090705841831</v>
          </cell>
          <cell r="AD415">
            <v>19592.75</v>
          </cell>
          <cell r="AE415">
            <v>7955</v>
          </cell>
          <cell r="AF415">
            <v>7959</v>
          </cell>
          <cell r="AG415">
            <v>7959</v>
          </cell>
          <cell r="AL415">
            <v>0</v>
          </cell>
          <cell r="AM415">
            <v>0</v>
          </cell>
          <cell r="AP415">
            <v>49610.909294158169</v>
          </cell>
          <cell r="AQ415">
            <v>82378.25</v>
          </cell>
          <cell r="AR415">
            <v>94016</v>
          </cell>
          <cell r="AS415">
            <v>94177</v>
          </cell>
          <cell r="AT415">
            <v>28989</v>
          </cell>
          <cell r="AU415">
            <v>0</v>
          </cell>
          <cell r="AV415">
            <v>0</v>
          </cell>
          <cell r="AW415">
            <v>0</v>
          </cell>
          <cell r="AY415">
            <v>-65188</v>
          </cell>
          <cell r="AZ415">
            <v>-69.218599020992386</v>
          </cell>
          <cell r="BB415">
            <v>-767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L416">
            <v>0</v>
          </cell>
          <cell r="M416" t="str">
            <v>--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Y416">
            <v>0</v>
          </cell>
          <cell r="Z416" t="str">
            <v>--</v>
          </cell>
          <cell r="AA416" t="e">
            <v>#VALUE!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L416">
            <v>0</v>
          </cell>
          <cell r="AM416" t="str">
            <v>--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 t="str">
            <v>--</v>
          </cell>
          <cell r="BB416">
            <v>-770</v>
          </cell>
        </row>
        <row r="417">
          <cell r="A417">
            <v>773</v>
          </cell>
          <cell r="B417" t="str">
            <v>TRITON</v>
          </cell>
          <cell r="C417">
            <v>52</v>
          </cell>
          <cell r="D417">
            <v>52.114558472553689</v>
          </cell>
          <cell r="E417">
            <v>52.114558472553689</v>
          </cell>
          <cell r="F417">
            <v>52.114558472553689</v>
          </cell>
          <cell r="G417">
            <v>48</v>
          </cell>
          <cell r="L417">
            <v>-4.1145584725536892</v>
          </cell>
          <cell r="M417">
            <v>-7.8952189045612524</v>
          </cell>
          <cell r="P417">
            <v>640041</v>
          </cell>
          <cell r="Q417">
            <v>672028</v>
          </cell>
          <cell r="R417">
            <v>672028</v>
          </cell>
          <cell r="S417">
            <v>672235</v>
          </cell>
          <cell r="T417">
            <v>618336</v>
          </cell>
          <cell r="Y417">
            <v>-53899</v>
          </cell>
          <cell r="Z417">
            <v>-8.0178806518553802</v>
          </cell>
          <cell r="AA417">
            <v>-0.12266174729412782</v>
          </cell>
          <cell r="AC417">
            <v>73788.748116186704</v>
          </cell>
          <cell r="AD417">
            <v>148430.75</v>
          </cell>
          <cell r="AE417">
            <v>78423</v>
          </cell>
          <cell r="AF417">
            <v>78630</v>
          </cell>
          <cell r="AG417">
            <v>78630</v>
          </cell>
          <cell r="AL417">
            <v>0</v>
          </cell>
          <cell r="AM417">
            <v>0</v>
          </cell>
          <cell r="AP417">
            <v>566252.2518838133</v>
          </cell>
          <cell r="AQ417">
            <v>523597.25</v>
          </cell>
          <cell r="AR417">
            <v>593605</v>
          </cell>
          <cell r="AS417">
            <v>593605</v>
          </cell>
          <cell r="AT417">
            <v>539706</v>
          </cell>
          <cell r="AU417">
            <v>0</v>
          </cell>
          <cell r="AV417">
            <v>0</v>
          </cell>
          <cell r="AW417">
            <v>0</v>
          </cell>
          <cell r="AY417">
            <v>-53899</v>
          </cell>
          <cell r="AZ417">
            <v>-9.0799437336275819</v>
          </cell>
          <cell r="BB417">
            <v>-773</v>
          </cell>
        </row>
        <row r="418">
          <cell r="A418">
            <v>774</v>
          </cell>
          <cell r="B418" t="str">
            <v>UPISLAND</v>
          </cell>
          <cell r="C418">
            <v>45</v>
          </cell>
          <cell r="D418">
            <v>45.50561797752809</v>
          </cell>
          <cell r="E418">
            <v>45.50561797752809</v>
          </cell>
          <cell r="F418">
            <v>45.50561797752809</v>
          </cell>
          <cell r="G418">
            <v>46</v>
          </cell>
          <cell r="L418">
            <v>0.49438202247191043</v>
          </cell>
          <cell r="M418">
            <v>1.0864197530864095</v>
          </cell>
          <cell r="P418">
            <v>980345.52000000014</v>
          </cell>
          <cell r="Q418">
            <v>1024934.3568</v>
          </cell>
          <cell r="R418">
            <v>1024934.3568</v>
          </cell>
          <cell r="S418">
            <v>1024934.3568</v>
          </cell>
          <cell r="T418">
            <v>1023591.3568000001</v>
          </cell>
          <cell r="Y418">
            <v>-1342.9999999998836</v>
          </cell>
          <cell r="Z418">
            <v>-0.13103278186448186</v>
          </cell>
          <cell r="AA418">
            <v>-1.2174525349508913</v>
          </cell>
          <cell r="AC418">
            <v>81932.47958017615</v>
          </cell>
          <cell r="AD418">
            <v>136739.46180805186</v>
          </cell>
          <cell r="AE418">
            <v>84773.836799999815</v>
          </cell>
          <cell r="AF418">
            <v>84773.836799999815</v>
          </cell>
          <cell r="AG418">
            <v>84773.836799999815</v>
          </cell>
          <cell r="AL418">
            <v>0</v>
          </cell>
          <cell r="AM418">
            <v>0</v>
          </cell>
          <cell r="AP418">
            <v>898413.04041982396</v>
          </cell>
          <cell r="AQ418">
            <v>888194.89499194804</v>
          </cell>
          <cell r="AR418">
            <v>940160.52000000014</v>
          </cell>
          <cell r="AS418">
            <v>940160.52000000014</v>
          </cell>
          <cell r="AT418">
            <v>938817.52000000025</v>
          </cell>
          <cell r="AU418">
            <v>0</v>
          </cell>
          <cell r="AV418">
            <v>0</v>
          </cell>
          <cell r="AW418">
            <v>0</v>
          </cell>
          <cell r="AY418">
            <v>-1342.9999999998836</v>
          </cell>
          <cell r="AZ418">
            <v>-0.14284794685910374</v>
          </cell>
          <cell r="BB418">
            <v>-774</v>
          </cell>
        </row>
        <row r="419">
          <cell r="A419">
            <v>775</v>
          </cell>
          <cell r="B419" t="str">
            <v>WACHUSETT</v>
          </cell>
          <cell r="C419">
            <v>39</v>
          </cell>
          <cell r="D419">
            <v>39.505643407569032</v>
          </cell>
          <cell r="E419">
            <v>39.505643407569032</v>
          </cell>
          <cell r="F419">
            <v>39.505643407569032</v>
          </cell>
          <cell r="G419">
            <v>41</v>
          </cell>
          <cell r="L419">
            <v>1.4943565924309681</v>
          </cell>
          <cell r="M419">
            <v>3.7826408166906633</v>
          </cell>
          <cell r="P419">
            <v>422744</v>
          </cell>
          <cell r="Q419">
            <v>433984</v>
          </cell>
          <cell r="R419">
            <v>433984</v>
          </cell>
          <cell r="S419">
            <v>436170</v>
          </cell>
          <cell r="T419">
            <v>452226</v>
          </cell>
          <cell r="Y419">
            <v>16056</v>
          </cell>
          <cell r="Z419">
            <v>3.6811335029919512</v>
          </cell>
          <cell r="AA419">
            <v>-0.10150731369871213</v>
          </cell>
          <cell r="AC419">
            <v>34785</v>
          </cell>
          <cell r="AD419">
            <v>46025</v>
          </cell>
          <cell r="AE419">
            <v>46025</v>
          </cell>
          <cell r="AF419">
            <v>48211</v>
          </cell>
          <cell r="AG419">
            <v>48211</v>
          </cell>
          <cell r="AL419">
            <v>0</v>
          </cell>
          <cell r="AM419">
            <v>0</v>
          </cell>
          <cell r="AP419">
            <v>387959</v>
          </cell>
          <cell r="AQ419">
            <v>387959</v>
          </cell>
          <cell r="AR419">
            <v>387959</v>
          </cell>
          <cell r="AS419">
            <v>387959</v>
          </cell>
          <cell r="AT419">
            <v>404015</v>
          </cell>
          <cell r="AU419">
            <v>0</v>
          </cell>
          <cell r="AV419">
            <v>0</v>
          </cell>
          <cell r="AW419">
            <v>0</v>
          </cell>
          <cell r="AY419">
            <v>16056</v>
          </cell>
          <cell r="AZ419">
            <v>4.1385816542469644</v>
          </cell>
          <cell r="BB419">
            <v>-775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L420">
            <v>1</v>
          </cell>
          <cell r="M420" t="e">
            <v>#DIV/0!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12366</v>
          </cell>
          <cell r="Y420">
            <v>12366</v>
          </cell>
          <cell r="Z420" t="e">
            <v>#DIV/0!</v>
          </cell>
          <cell r="AA420" t="e">
            <v>#DIV/0!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L420">
            <v>0</v>
          </cell>
          <cell r="AM420" t="str">
            <v>--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12366</v>
          </cell>
          <cell r="AU420">
            <v>0</v>
          </cell>
          <cell r="AV420">
            <v>0</v>
          </cell>
          <cell r="AW420">
            <v>0</v>
          </cell>
          <cell r="AY420">
            <v>12366</v>
          </cell>
          <cell r="AZ420" t="e">
            <v>#DIV/0!</v>
          </cell>
          <cell r="BB420">
            <v>-778</v>
          </cell>
        </row>
        <row r="421">
          <cell r="A421">
            <v>780</v>
          </cell>
          <cell r="B421" t="str">
            <v>WHITMAN HANSON</v>
          </cell>
          <cell r="C421">
            <v>24</v>
          </cell>
          <cell r="D421">
            <v>29.330752005642246</v>
          </cell>
          <cell r="E421">
            <v>29.330752005642246</v>
          </cell>
          <cell r="F421">
            <v>29.330752005642246</v>
          </cell>
          <cell r="G421">
            <v>27</v>
          </cell>
          <cell r="L421">
            <v>-2.3307520056422462</v>
          </cell>
          <cell r="M421">
            <v>-7.9464447593907135</v>
          </cell>
          <cell r="P421">
            <v>270158</v>
          </cell>
          <cell r="Q421">
            <v>348411</v>
          </cell>
          <cell r="R421">
            <v>348411</v>
          </cell>
          <cell r="S421">
            <v>348010</v>
          </cell>
          <cell r="T421">
            <v>320107</v>
          </cell>
          <cell r="Y421">
            <v>-27903</v>
          </cell>
          <cell r="Z421">
            <v>-8.0178730496250132</v>
          </cell>
          <cell r="AA421">
            <v>-7.1428290234299752E-2</v>
          </cell>
          <cell r="AC421">
            <v>21420</v>
          </cell>
          <cell r="AD421">
            <v>124632.75</v>
          </cell>
          <cell r="AE421">
            <v>99673</v>
          </cell>
          <cell r="AF421">
            <v>99272</v>
          </cell>
          <cell r="AG421">
            <v>99272</v>
          </cell>
          <cell r="AL421">
            <v>0</v>
          </cell>
          <cell r="AM421">
            <v>0</v>
          </cell>
          <cell r="AP421">
            <v>248738</v>
          </cell>
          <cell r="AQ421">
            <v>223778.25</v>
          </cell>
          <cell r="AR421">
            <v>248738</v>
          </cell>
          <cell r="AS421">
            <v>248738</v>
          </cell>
          <cell r="AT421">
            <v>220835</v>
          </cell>
          <cell r="AU421">
            <v>0</v>
          </cell>
          <cell r="AV421">
            <v>0</v>
          </cell>
          <cell r="AW421">
            <v>0</v>
          </cell>
          <cell r="AY421">
            <v>-27903</v>
          </cell>
          <cell r="AZ421">
            <v>-11.217827593692963</v>
          </cell>
          <cell r="BB421">
            <v>-780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L422">
            <v>0</v>
          </cell>
          <cell r="M422" t="str">
            <v>--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Y422">
            <v>0</v>
          </cell>
          <cell r="Z422" t="str">
            <v>--</v>
          </cell>
          <cell r="AA422" t="e">
            <v>#VALUE!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L422">
            <v>0</v>
          </cell>
          <cell r="AM422" t="str">
            <v>--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 t="str">
            <v>--</v>
          </cell>
          <cell r="BB422">
            <v>-801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L423">
            <v>0</v>
          </cell>
          <cell r="M423" t="str">
            <v>--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Y423">
            <v>0</v>
          </cell>
          <cell r="Z423" t="str">
            <v>--</v>
          </cell>
          <cell r="AA423" t="e">
            <v>#VALUE!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L423">
            <v>0</v>
          </cell>
          <cell r="AM423" t="str">
            <v>--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 t="str">
            <v>--</v>
          </cell>
          <cell r="BB423">
            <v>-805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L424">
            <v>0</v>
          </cell>
          <cell r="M424" t="str">
            <v>--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Y424">
            <v>0</v>
          </cell>
          <cell r="Z424" t="str">
            <v>--</v>
          </cell>
          <cell r="AA424" t="e">
            <v>#VALUE!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L424">
            <v>0</v>
          </cell>
          <cell r="AM424" t="str">
            <v>--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 t="str">
            <v>--</v>
          </cell>
          <cell r="BB424">
            <v>-806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L425">
            <v>0</v>
          </cell>
          <cell r="M425" t="str">
            <v>--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Y425">
            <v>0</v>
          </cell>
          <cell r="Z425" t="str">
            <v>--</v>
          </cell>
          <cell r="AA425" t="e">
            <v>#VALUE!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L425">
            <v>0</v>
          </cell>
          <cell r="AM425" t="str">
            <v>--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 t="str">
            <v>--</v>
          </cell>
          <cell r="BB425">
            <v>-810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L426">
            <v>0</v>
          </cell>
          <cell r="M426" t="str">
            <v>--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Y426">
            <v>0</v>
          </cell>
          <cell r="Z426" t="str">
            <v>--</v>
          </cell>
          <cell r="AA426" t="e">
            <v>#VALUE!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L426">
            <v>0</v>
          </cell>
          <cell r="AM426" t="str">
            <v>--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 t="str">
            <v>--</v>
          </cell>
          <cell r="BB426">
            <v>-815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L427">
            <v>0</v>
          </cell>
          <cell r="M427" t="str">
            <v>--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Y427">
            <v>0</v>
          </cell>
          <cell r="Z427" t="str">
            <v>--</v>
          </cell>
          <cell r="AA427" t="e">
            <v>#VALUE!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L427">
            <v>0</v>
          </cell>
          <cell r="AM427" t="str">
            <v>--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 t="str">
            <v>--</v>
          </cell>
          <cell r="BB427">
            <v>-817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L428">
            <v>0</v>
          </cell>
          <cell r="M428" t="str">
            <v>--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Y428">
            <v>0</v>
          </cell>
          <cell r="Z428" t="str">
            <v>--</v>
          </cell>
          <cell r="AA428" t="e">
            <v>#VALUE!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L428">
            <v>0</v>
          </cell>
          <cell r="AM428" t="str">
            <v>--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 t="str">
            <v>--</v>
          </cell>
          <cell r="BB428">
            <v>-818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L429">
            <v>0</v>
          </cell>
          <cell r="M429" t="str">
            <v>--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Y429">
            <v>0</v>
          </cell>
          <cell r="Z429" t="str">
            <v>--</v>
          </cell>
          <cell r="AA429" t="e">
            <v>#VALUE!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L429">
            <v>0</v>
          </cell>
          <cell r="AM429" t="str">
            <v>--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 t="str">
            <v>--</v>
          </cell>
          <cell r="BB429">
            <v>-821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L430">
            <v>0</v>
          </cell>
          <cell r="M430" t="str">
            <v>--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Y430">
            <v>0</v>
          </cell>
          <cell r="Z430" t="str">
            <v>--</v>
          </cell>
          <cell r="AA430" t="e">
            <v>#VALUE!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L430">
            <v>0</v>
          </cell>
          <cell r="AM430" t="str">
            <v>--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 t="str">
            <v>--</v>
          </cell>
          <cell r="BB430">
            <v>-823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L431">
            <v>0</v>
          </cell>
          <cell r="M431" t="str">
            <v>--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Y431">
            <v>0</v>
          </cell>
          <cell r="Z431" t="str">
            <v>--</v>
          </cell>
          <cell r="AA431" t="e">
            <v>#VALUE!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L431">
            <v>0</v>
          </cell>
          <cell r="AM431" t="str">
            <v>--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 t="str">
            <v>--</v>
          </cell>
          <cell r="BB431">
            <v>-825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L432">
            <v>0</v>
          </cell>
          <cell r="M432" t="str">
            <v>--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Y432">
            <v>0</v>
          </cell>
          <cell r="Z432" t="str">
            <v>--</v>
          </cell>
          <cell r="AA432" t="e">
            <v>#VALUE!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L432">
            <v>0</v>
          </cell>
          <cell r="AM432" t="str">
            <v>--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 t="str">
            <v>--</v>
          </cell>
          <cell r="BB432">
            <v>-828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L433">
            <v>0</v>
          </cell>
          <cell r="M433" t="str">
            <v>--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Y433">
            <v>0</v>
          </cell>
          <cell r="Z433" t="str">
            <v>--</v>
          </cell>
          <cell r="AA433" t="e">
            <v>#VALUE!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L433">
            <v>0</v>
          </cell>
          <cell r="AM433" t="str">
            <v>--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 t="str">
            <v>--</v>
          </cell>
          <cell r="BB433">
            <v>-829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L434">
            <v>0</v>
          </cell>
          <cell r="M434" t="str">
            <v>--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Y434">
            <v>0</v>
          </cell>
          <cell r="Z434" t="str">
            <v>--</v>
          </cell>
          <cell r="AA434" t="e">
            <v>#VALUE!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L434">
            <v>0</v>
          </cell>
          <cell r="AM434" t="str">
            <v>--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 t="str">
            <v>--</v>
          </cell>
          <cell r="BB434">
            <v>-830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L435">
            <v>0</v>
          </cell>
          <cell r="M435" t="str">
            <v>--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Y435">
            <v>0</v>
          </cell>
          <cell r="Z435" t="str">
            <v>--</v>
          </cell>
          <cell r="AA435" t="e">
            <v>#VALUE!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L435">
            <v>0</v>
          </cell>
          <cell r="AM435" t="str">
            <v>--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 t="str">
            <v>--</v>
          </cell>
          <cell r="BB435">
            <v>-832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L436">
            <v>0</v>
          </cell>
          <cell r="M436" t="str">
            <v>--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Y436">
            <v>0</v>
          </cell>
          <cell r="Z436" t="str">
            <v>--</v>
          </cell>
          <cell r="AA436" t="e">
            <v>#VALUE!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L436">
            <v>0</v>
          </cell>
          <cell r="AM436" t="str">
            <v>--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 t="str">
            <v>--</v>
          </cell>
          <cell r="BB436">
            <v>-851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L437">
            <v>0</v>
          </cell>
          <cell r="M437" t="str">
            <v>--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Y437">
            <v>0</v>
          </cell>
          <cell r="Z437" t="str">
            <v>--</v>
          </cell>
          <cell r="AA437" t="e">
            <v>#VALUE!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L437">
            <v>0</v>
          </cell>
          <cell r="AM437" t="str">
            <v>--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 t="str">
            <v>--</v>
          </cell>
          <cell r="BB437">
            <v>-852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L438">
            <v>0</v>
          </cell>
          <cell r="M438" t="str">
            <v>--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Y438">
            <v>0</v>
          </cell>
          <cell r="Z438" t="str">
            <v>--</v>
          </cell>
          <cell r="AA438" t="e">
            <v>#VALUE!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L438">
            <v>0</v>
          </cell>
          <cell r="AM438" t="str">
            <v>--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 t="str">
            <v>--</v>
          </cell>
          <cell r="BB438">
            <v>-853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L439">
            <v>0</v>
          </cell>
          <cell r="M439" t="str">
            <v>--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Y439">
            <v>0</v>
          </cell>
          <cell r="Z439" t="str">
            <v>--</v>
          </cell>
          <cell r="AA439" t="e">
            <v>#VALUE!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L439">
            <v>0</v>
          </cell>
          <cell r="AM439" t="str">
            <v>--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 t="str">
            <v>--</v>
          </cell>
          <cell r="BB439">
            <v>-855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L440">
            <v>0</v>
          </cell>
          <cell r="M440" t="str">
            <v>--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Y440">
            <v>0</v>
          </cell>
          <cell r="Z440" t="str">
            <v>--</v>
          </cell>
          <cell r="AA440" t="e">
            <v>#VALUE!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L440">
            <v>0</v>
          </cell>
          <cell r="AM440" t="str">
            <v>--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 t="str">
            <v>--</v>
          </cell>
          <cell r="BB440">
            <v>-860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L441">
            <v>0</v>
          </cell>
          <cell r="M441" t="str">
            <v>--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Y441">
            <v>0</v>
          </cell>
          <cell r="Z441" t="str">
            <v>--</v>
          </cell>
          <cell r="AA441" t="e">
            <v>#VALUE!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L441">
            <v>0</v>
          </cell>
          <cell r="AM441" t="str">
            <v>--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 t="str">
            <v>--</v>
          </cell>
          <cell r="BB441">
            <v>-871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L442">
            <v>0</v>
          </cell>
          <cell r="M442" t="str">
            <v>--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Y442">
            <v>0</v>
          </cell>
          <cell r="Z442" t="str">
            <v>--</v>
          </cell>
          <cell r="AA442" t="e">
            <v>#VALUE!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L442">
            <v>0</v>
          </cell>
          <cell r="AM442" t="str">
            <v>--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 t="str">
            <v>--</v>
          </cell>
          <cell r="BB442">
            <v>-872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L443">
            <v>0</v>
          </cell>
          <cell r="M443" t="str">
            <v>--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Y443">
            <v>0</v>
          </cell>
          <cell r="Z443" t="str">
            <v>--</v>
          </cell>
          <cell r="AA443" t="e">
            <v>#VALUE!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L443">
            <v>0</v>
          </cell>
          <cell r="AM443" t="str">
            <v>--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 t="str">
            <v>--</v>
          </cell>
          <cell r="BB443">
            <v>-873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L444">
            <v>0</v>
          </cell>
          <cell r="M444" t="str">
            <v>--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Y444">
            <v>0</v>
          </cell>
          <cell r="Z444" t="str">
            <v>--</v>
          </cell>
          <cell r="AA444" t="e">
            <v>#VALUE!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L444">
            <v>0</v>
          </cell>
          <cell r="AM444" t="str">
            <v>--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 t="str">
            <v>--</v>
          </cell>
          <cell r="BB444">
            <v>-876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L445">
            <v>0</v>
          </cell>
          <cell r="M445" t="str">
            <v>--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Y445">
            <v>0</v>
          </cell>
          <cell r="Z445" t="str">
            <v>--</v>
          </cell>
          <cell r="AA445" t="e">
            <v>#VALUE!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L445">
            <v>0</v>
          </cell>
          <cell r="AM445" t="str">
            <v>--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 t="str">
            <v>--</v>
          </cell>
          <cell r="BB445">
            <v>-878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L446">
            <v>0</v>
          </cell>
          <cell r="M446" t="str">
            <v>--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Y446">
            <v>0</v>
          </cell>
          <cell r="Z446" t="str">
            <v>--</v>
          </cell>
          <cell r="AA446" t="e">
            <v>#VALUE!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L446">
            <v>0</v>
          </cell>
          <cell r="AM446" t="str">
            <v>--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 t="str">
            <v>--</v>
          </cell>
          <cell r="BB446">
            <v>-879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L447">
            <v>0</v>
          </cell>
          <cell r="M447" t="str">
            <v>--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Y447">
            <v>0</v>
          </cell>
          <cell r="Z447" t="str">
            <v>--</v>
          </cell>
          <cell r="AA447" t="e">
            <v>#VALUE!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L447">
            <v>0</v>
          </cell>
          <cell r="AM447" t="str">
            <v>--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 t="str">
            <v>--</v>
          </cell>
          <cell r="BB447">
            <v>-885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L448">
            <v>0</v>
          </cell>
          <cell r="M448" t="str">
            <v>--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Y448">
            <v>0</v>
          </cell>
          <cell r="Z448" t="str">
            <v>--</v>
          </cell>
          <cell r="AA448" t="e">
            <v>#VALUE!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L448">
            <v>0</v>
          </cell>
          <cell r="AM448" t="str">
            <v>--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 t="str">
            <v>--</v>
          </cell>
          <cell r="BB448">
            <v>-910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L449">
            <v>0</v>
          </cell>
          <cell r="M449" t="str">
            <v>--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Y449">
            <v>0</v>
          </cell>
          <cell r="Z449" t="str">
            <v>--</v>
          </cell>
          <cell r="AA449" t="e">
            <v>#VALUE!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L449">
            <v>0</v>
          </cell>
          <cell r="AM449" t="str">
            <v>--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 t="str">
            <v>--</v>
          </cell>
          <cell r="BB449">
            <v>-915</v>
          </cell>
        </row>
        <row r="450">
          <cell r="A450">
            <v>998</v>
          </cell>
          <cell r="B450" t="str">
            <v>OUT OF STATE</v>
          </cell>
          <cell r="C450">
            <v>0</v>
          </cell>
          <cell r="D450">
            <v>0</v>
          </cell>
          <cell r="L450">
            <v>0</v>
          </cell>
          <cell r="M450" t="str">
            <v>--</v>
          </cell>
          <cell r="P450">
            <v>0</v>
          </cell>
          <cell r="Q450">
            <v>0</v>
          </cell>
          <cell r="Y450">
            <v>0</v>
          </cell>
          <cell r="Z450" t="str">
            <v>--</v>
          </cell>
          <cell r="AA450" t="e">
            <v>#VALUE!</v>
          </cell>
          <cell r="AC450">
            <v>0</v>
          </cell>
          <cell r="AD450">
            <v>0</v>
          </cell>
          <cell r="AL450">
            <v>0</v>
          </cell>
          <cell r="AM450" t="str">
            <v>--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 t="str">
            <v>--</v>
          </cell>
          <cell r="BB450">
            <v>-998</v>
          </cell>
        </row>
        <row r="451">
          <cell r="A451">
            <v>999</v>
          </cell>
          <cell r="B451" t="str">
            <v>STATE TOTALS</v>
          </cell>
          <cell r="C451">
            <v>36470</v>
          </cell>
          <cell r="D451">
            <v>39376.000000000007</v>
          </cell>
          <cell r="E451">
            <v>39376.000000000007</v>
          </cell>
          <cell r="F451">
            <v>39381.000000000022</v>
          </cell>
          <cell r="G451">
            <v>39560</v>
          </cell>
          <cell r="H451">
            <v>0</v>
          </cell>
          <cell r="I451">
            <v>0</v>
          </cell>
          <cell r="J451">
            <v>0</v>
          </cell>
          <cell r="L451">
            <v>178.99999999998474</v>
          </cell>
          <cell r="M451" t="str">
            <v>--</v>
          </cell>
          <cell r="N451" t="str">
            <v xml:space="preserve"> </v>
          </cell>
          <cell r="P451">
            <v>489172673.51999998</v>
          </cell>
          <cell r="Q451">
            <v>534035306.35680002</v>
          </cell>
          <cell r="R451">
            <v>534035306.35680002</v>
          </cell>
          <cell r="S451">
            <v>534007105.35680002</v>
          </cell>
          <cell r="T451">
            <v>536778157.35680002</v>
          </cell>
          <cell r="U451">
            <v>0</v>
          </cell>
          <cell r="V451">
            <v>0</v>
          </cell>
          <cell r="W451">
            <v>0</v>
          </cell>
          <cell r="Y451">
            <v>2771052</v>
          </cell>
          <cell r="Z451" t="str">
            <v>--</v>
          </cell>
          <cell r="AC451">
            <v>80500000</v>
          </cell>
          <cell r="AD451">
            <v>129051290.21180806</v>
          </cell>
          <cell r="AE451">
            <v>93617986.336799994</v>
          </cell>
          <cell r="AF451">
            <v>98737069.836799994</v>
          </cell>
          <cell r="AG451">
            <v>98737069.836799994</v>
          </cell>
          <cell r="AH451">
            <v>0</v>
          </cell>
          <cell r="AI451">
            <v>0</v>
          </cell>
          <cell r="AJ451">
            <v>0</v>
          </cell>
          <cell r="AL451">
            <v>0</v>
          </cell>
          <cell r="AM451" t="str">
            <v>--</v>
          </cell>
          <cell r="AP451">
            <v>408672673.5200001</v>
          </cell>
          <cell r="AQ451">
            <v>404984016.14499193</v>
          </cell>
          <cell r="AR451">
            <v>440417320.01999998</v>
          </cell>
          <cell r="AS451">
            <v>435270035.51999998</v>
          </cell>
          <cell r="AT451">
            <v>438041087.51999998</v>
          </cell>
          <cell r="AU451">
            <v>0</v>
          </cell>
          <cell r="AV451">
            <v>0</v>
          </cell>
          <cell r="AW451">
            <v>0</v>
          </cell>
          <cell r="AY451">
            <v>2771052</v>
          </cell>
          <cell r="AZ451" t="str">
            <v>--</v>
          </cell>
        </row>
      </sheetData>
      <sheetData sheetId="6" refreshError="1"/>
      <sheetData sheetId="7">
        <row r="10">
          <cell r="A10">
            <v>409</v>
          </cell>
          <cell r="B10" t="str">
            <v>ALMA DEL MAR</v>
          </cell>
          <cell r="C10">
            <v>284</v>
          </cell>
          <cell r="D10">
            <v>380</v>
          </cell>
          <cell r="E10">
            <v>380</v>
          </cell>
          <cell r="F10">
            <v>320</v>
          </cell>
          <cell r="G10">
            <v>324</v>
          </cell>
          <cell r="L10">
            <v>40</v>
          </cell>
          <cell r="M10">
            <v>14.084507042253524</v>
          </cell>
          <cell r="P10">
            <v>3425040</v>
          </cell>
          <cell r="Q10">
            <v>4603704</v>
          </cell>
          <cell r="R10">
            <v>4603704</v>
          </cell>
          <cell r="S10">
            <v>3860800</v>
          </cell>
          <cell r="T10">
            <v>3909060</v>
          </cell>
          <cell r="Y10">
            <v>484020</v>
          </cell>
          <cell r="Z10">
            <v>14.131805759932735</v>
          </cell>
          <cell r="AC10">
            <v>12060</v>
          </cell>
          <cell r="AD10">
            <v>12115.010526315789</v>
          </cell>
          <cell r="AE10">
            <v>12115.010526315789</v>
          </cell>
          <cell r="AF10">
            <v>12065</v>
          </cell>
          <cell r="AG10">
            <v>12065</v>
          </cell>
          <cell r="AH10" t="str">
            <v/>
          </cell>
          <cell r="AI10" t="str">
            <v/>
          </cell>
          <cell r="AJ10" t="str">
            <v/>
          </cell>
          <cell r="AL10">
            <v>5</v>
          </cell>
          <cell r="AM10">
            <v>4.1459369817586911E-2</v>
          </cell>
          <cell r="AP10">
            <v>4.7298717679211677E-2</v>
          </cell>
        </row>
        <row r="11">
          <cell r="A11">
            <v>410</v>
          </cell>
          <cell r="B11" t="str">
            <v>EXCEL ACADEMY</v>
          </cell>
          <cell r="C11">
            <v>785</v>
          </cell>
          <cell r="D11">
            <v>957.99999999999932</v>
          </cell>
          <cell r="E11">
            <v>957.99999999999932</v>
          </cell>
          <cell r="F11">
            <v>957.99999999999932</v>
          </cell>
          <cell r="G11">
            <v>997</v>
          </cell>
          <cell r="L11">
            <v>212</v>
          </cell>
          <cell r="M11">
            <v>27.006369426751586</v>
          </cell>
          <cell r="P11">
            <v>10992230</v>
          </cell>
          <cell r="Q11">
            <v>12893850</v>
          </cell>
          <cell r="R11">
            <v>12893850</v>
          </cell>
          <cell r="S11">
            <v>12866808</v>
          </cell>
          <cell r="T11">
            <v>13435563</v>
          </cell>
          <cell r="Y11">
            <v>2443333</v>
          </cell>
          <cell r="Z11">
            <v>22.227819104949596</v>
          </cell>
          <cell r="AC11">
            <v>14002.840764331209</v>
          </cell>
          <cell r="AD11">
            <v>13459.133611691033</v>
          </cell>
          <cell r="AE11">
            <v>13459.133611691033</v>
          </cell>
          <cell r="AF11">
            <v>13430.90605427976</v>
          </cell>
          <cell r="AG11">
            <v>13475.990972918757</v>
          </cell>
          <cell r="AH11" t="str">
            <v/>
          </cell>
          <cell r="AI11" t="str">
            <v/>
          </cell>
          <cell r="AJ11" t="str">
            <v/>
          </cell>
          <cell r="AL11">
            <v>-526.84979141245276</v>
          </cell>
          <cell r="AM11">
            <v>-3.7624493506665635</v>
          </cell>
          <cell r="AP11">
            <v>-4.7785503218019905</v>
          </cell>
        </row>
        <row r="12">
          <cell r="A12">
            <v>412</v>
          </cell>
          <cell r="B12" t="str">
            <v>ACADEMY OF THE PACIFIC RIM</v>
          </cell>
          <cell r="C12">
            <v>524</v>
          </cell>
          <cell r="D12">
            <v>540.00000000000125</v>
          </cell>
          <cell r="E12">
            <v>540.00000000000125</v>
          </cell>
          <cell r="F12">
            <v>540.00000000000125</v>
          </cell>
          <cell r="G12">
            <v>541</v>
          </cell>
          <cell r="L12">
            <v>17</v>
          </cell>
          <cell r="M12">
            <v>3.2442748091602969</v>
          </cell>
          <cell r="P12">
            <v>7837789</v>
          </cell>
          <cell r="Q12">
            <v>8083840</v>
          </cell>
          <cell r="R12">
            <v>8083840</v>
          </cell>
          <cell r="S12">
            <v>8066376</v>
          </cell>
          <cell r="T12">
            <v>8084249</v>
          </cell>
          <cell r="Y12">
            <v>246460</v>
          </cell>
          <cell r="Z12">
            <v>3.1445092487179638</v>
          </cell>
          <cell r="AC12">
            <v>14957.612595419847</v>
          </cell>
          <cell r="AD12">
            <v>14970.07407407404</v>
          </cell>
          <cell r="AE12">
            <v>14970.07407407404</v>
          </cell>
          <cell r="AF12">
            <v>14937.733333333299</v>
          </cell>
          <cell r="AG12">
            <v>14943.158964879853</v>
          </cell>
          <cell r="AH12" t="str">
            <v/>
          </cell>
          <cell r="AI12" t="str">
            <v/>
          </cell>
          <cell r="AJ12" t="str">
            <v/>
          </cell>
          <cell r="AL12">
            <v>-14.453630539994265</v>
          </cell>
          <cell r="AM12">
            <v>-9.6630598284253022E-2</v>
          </cell>
          <cell r="AP12">
            <v>-9.976556044233309E-2</v>
          </cell>
        </row>
        <row r="13">
          <cell r="A13">
            <v>413</v>
          </cell>
          <cell r="B13" t="str">
            <v>FOUR RIVERS</v>
          </cell>
          <cell r="C13">
            <v>217</v>
          </cell>
          <cell r="D13">
            <v>220.0000000000002</v>
          </cell>
          <cell r="E13">
            <v>220.0000000000002</v>
          </cell>
          <cell r="F13">
            <v>220.0000000000002</v>
          </cell>
          <cell r="G13">
            <v>220</v>
          </cell>
          <cell r="L13">
            <v>3</v>
          </cell>
          <cell r="M13">
            <v>1.3824884792626779</v>
          </cell>
          <cell r="P13">
            <v>3309749</v>
          </cell>
          <cell r="Q13">
            <v>3454236</v>
          </cell>
          <cell r="R13">
            <v>3454236</v>
          </cell>
          <cell r="S13">
            <v>3493566</v>
          </cell>
          <cell r="T13">
            <v>3496449</v>
          </cell>
          <cell r="Y13">
            <v>186700</v>
          </cell>
          <cell r="Z13">
            <v>5.6409111385787858</v>
          </cell>
          <cell r="AC13">
            <v>15252.299539170506</v>
          </cell>
          <cell r="AD13">
            <v>15701.072727272713</v>
          </cell>
          <cell r="AE13">
            <v>15701.072727272713</v>
          </cell>
          <cell r="AF13">
            <v>15879.845454545441</v>
          </cell>
          <cell r="AG13">
            <v>15892.95</v>
          </cell>
          <cell r="AH13" t="str">
            <v/>
          </cell>
          <cell r="AI13" t="str">
            <v/>
          </cell>
          <cell r="AJ13" t="str">
            <v/>
          </cell>
          <cell r="AL13">
            <v>640.65046082949448</v>
          </cell>
          <cell r="AM13">
            <v>4.2003532594163673</v>
          </cell>
          <cell r="AP13">
            <v>4.2584226593161079</v>
          </cell>
        </row>
        <row r="14">
          <cell r="A14">
            <v>414</v>
          </cell>
          <cell r="B14" t="str">
            <v>BERKSHIRE ARTS AND TECHNOLOGY</v>
          </cell>
          <cell r="C14">
            <v>353</v>
          </cell>
          <cell r="D14">
            <v>363</v>
          </cell>
          <cell r="E14">
            <v>363</v>
          </cell>
          <cell r="F14">
            <v>363</v>
          </cell>
          <cell r="G14">
            <v>363</v>
          </cell>
          <cell r="L14">
            <v>10</v>
          </cell>
          <cell r="M14">
            <v>2.8328611898017053</v>
          </cell>
          <cell r="P14">
            <v>4794475</v>
          </cell>
          <cell r="Q14">
            <v>4983029</v>
          </cell>
          <cell r="R14">
            <v>4983029</v>
          </cell>
          <cell r="S14">
            <v>4987175</v>
          </cell>
          <cell r="T14">
            <v>4967010</v>
          </cell>
          <cell r="Y14">
            <v>172535</v>
          </cell>
          <cell r="Z14">
            <v>3.5986213297597658</v>
          </cell>
          <cell r="AC14">
            <v>13582.082152974504</v>
          </cell>
          <cell r="AD14">
            <v>13727.35261707989</v>
          </cell>
          <cell r="AE14">
            <v>13727.35261707989</v>
          </cell>
          <cell r="AF14">
            <v>13738.774104683196</v>
          </cell>
          <cell r="AG14">
            <v>13683.223140495867</v>
          </cell>
          <cell r="AH14" t="str">
            <v/>
          </cell>
          <cell r="AI14" t="str">
            <v/>
          </cell>
          <cell r="AJ14" t="str">
            <v/>
          </cell>
          <cell r="AL14">
            <v>101.14098752136306</v>
          </cell>
          <cell r="AM14">
            <v>0.74466481929806871</v>
          </cell>
          <cell r="AP14">
            <v>0.76576013995806047</v>
          </cell>
        </row>
        <row r="15">
          <cell r="A15">
            <v>416</v>
          </cell>
          <cell r="B15" t="str">
            <v>BOSTON PREPARATORY</v>
          </cell>
          <cell r="C15">
            <v>415</v>
          </cell>
          <cell r="D15">
            <v>400.00000000000011</v>
          </cell>
          <cell r="E15">
            <v>400.00000000000011</v>
          </cell>
          <cell r="F15">
            <v>400.00000000000011</v>
          </cell>
          <cell r="G15">
            <v>400</v>
          </cell>
          <cell r="L15">
            <v>-15</v>
          </cell>
          <cell r="M15">
            <v>-3.6144578313253017</v>
          </cell>
          <cell r="P15">
            <v>6371556</v>
          </cell>
          <cell r="Q15">
            <v>6324928</v>
          </cell>
          <cell r="R15">
            <v>6324928</v>
          </cell>
          <cell r="S15">
            <v>6310193</v>
          </cell>
          <cell r="T15">
            <v>6313217</v>
          </cell>
          <cell r="Y15">
            <v>-58339</v>
          </cell>
          <cell r="Z15">
            <v>-0.9156162168236448</v>
          </cell>
          <cell r="AC15">
            <v>15353.146987951808</v>
          </cell>
          <cell r="AD15">
            <v>15812.319999999996</v>
          </cell>
          <cell r="AE15">
            <v>15812.319999999996</v>
          </cell>
          <cell r="AF15">
            <v>15775.482499999995</v>
          </cell>
          <cell r="AG15">
            <v>15783.0425</v>
          </cell>
          <cell r="AH15" t="str">
            <v/>
          </cell>
          <cell r="AI15" t="str">
            <v/>
          </cell>
          <cell r="AJ15" t="str">
            <v/>
          </cell>
          <cell r="AL15">
            <v>429.89551204819145</v>
          </cell>
          <cell r="AM15">
            <v>2.8000481750454664</v>
          </cell>
          <cell r="AP15">
            <v>2.6988416145016569</v>
          </cell>
        </row>
        <row r="16">
          <cell r="A16">
            <v>417</v>
          </cell>
          <cell r="B16" t="str">
            <v>BRIDGE BOSTON</v>
          </cell>
          <cell r="C16">
            <v>222</v>
          </cell>
          <cell r="D16">
            <v>272.00000000000028</v>
          </cell>
          <cell r="E16">
            <v>272.00000000000028</v>
          </cell>
          <cell r="F16">
            <v>272.00000000000028</v>
          </cell>
          <cell r="G16">
            <v>272</v>
          </cell>
          <cell r="L16">
            <v>50</v>
          </cell>
          <cell r="M16">
            <v>22.522522522522515</v>
          </cell>
          <cell r="P16">
            <v>3808231</v>
          </cell>
          <cell r="Q16">
            <v>4462696</v>
          </cell>
          <cell r="R16">
            <v>4462696</v>
          </cell>
          <cell r="S16">
            <v>4451965</v>
          </cell>
          <cell r="T16">
            <v>4461333</v>
          </cell>
          <cell r="Y16">
            <v>653102</v>
          </cell>
          <cell r="Z16">
            <v>17.149747481179588</v>
          </cell>
          <cell r="AC16">
            <v>17154.193693693695</v>
          </cell>
          <cell r="AD16">
            <v>16406.970588235275</v>
          </cell>
          <cell r="AE16">
            <v>16406.970588235275</v>
          </cell>
          <cell r="AF16">
            <v>16367.518382352924</v>
          </cell>
          <cell r="AG16">
            <v>16401.959558823528</v>
          </cell>
          <cell r="AH16" t="str">
            <v/>
          </cell>
          <cell r="AI16" t="str">
            <v/>
          </cell>
          <cell r="AJ16" t="str">
            <v/>
          </cell>
          <cell r="AL16">
            <v>-752.2341348701666</v>
          </cell>
          <cell r="AM16">
            <v>-4.3851325705078548</v>
          </cell>
          <cell r="AP16">
            <v>-5.3727750413429263</v>
          </cell>
        </row>
        <row r="17">
          <cell r="A17">
            <v>418</v>
          </cell>
          <cell r="B17" t="str">
            <v>CHRISTA MCAULIFFE</v>
          </cell>
          <cell r="C17">
            <v>402</v>
          </cell>
          <cell r="D17">
            <v>396.00000000000091</v>
          </cell>
          <cell r="E17">
            <v>396.00000000000091</v>
          </cell>
          <cell r="F17">
            <v>396.00000000000091</v>
          </cell>
          <cell r="G17">
            <v>396</v>
          </cell>
          <cell r="L17">
            <v>-6</v>
          </cell>
          <cell r="M17">
            <v>-1.4925373134328401</v>
          </cell>
          <cell r="P17">
            <v>5473811</v>
          </cell>
          <cell r="Q17">
            <v>5418993</v>
          </cell>
          <cell r="R17">
            <v>5418993</v>
          </cell>
          <cell r="S17">
            <v>5424465</v>
          </cell>
          <cell r="T17">
            <v>5451808</v>
          </cell>
          <cell r="Y17">
            <v>-22003</v>
          </cell>
          <cell r="Z17">
            <v>-0.40196857363179461</v>
          </cell>
          <cell r="AC17">
            <v>13616.445273631842</v>
          </cell>
          <cell r="AD17">
            <v>13684.325757575727</v>
          </cell>
          <cell r="AE17">
            <v>13684.325757575727</v>
          </cell>
          <cell r="AF17">
            <v>13698.143939393907</v>
          </cell>
          <cell r="AG17">
            <v>13767.191919191919</v>
          </cell>
          <cell r="AH17" t="str">
            <v/>
          </cell>
          <cell r="AI17" t="str">
            <v/>
          </cell>
          <cell r="AJ17" t="str">
            <v/>
          </cell>
          <cell r="AL17">
            <v>150.74664556007701</v>
          </cell>
          <cell r="AM17">
            <v>1.107092508585894</v>
          </cell>
          <cell r="AP17">
            <v>1.0905687398010455</v>
          </cell>
        </row>
        <row r="18">
          <cell r="A18">
            <v>419</v>
          </cell>
          <cell r="B18" t="str">
            <v>HELEN Y. DAVIS LEADERSHIP ACADEMY</v>
          </cell>
          <cell r="C18">
            <v>217</v>
          </cell>
          <cell r="D18">
            <v>215.99999999999997</v>
          </cell>
          <cell r="E18">
            <v>215.99999999999997</v>
          </cell>
          <cell r="F18">
            <v>215.99999999999997</v>
          </cell>
          <cell r="G18">
            <v>216</v>
          </cell>
          <cell r="L18">
            <v>-1</v>
          </cell>
          <cell r="M18">
            <v>-0.46082949308755561</v>
          </cell>
          <cell r="P18">
            <v>3341894</v>
          </cell>
          <cell r="Q18">
            <v>3341169</v>
          </cell>
          <cell r="R18">
            <v>3341169</v>
          </cell>
          <cell r="S18">
            <v>3333405</v>
          </cell>
          <cell r="T18">
            <v>3331152</v>
          </cell>
          <cell r="Y18">
            <v>-10742</v>
          </cell>
          <cell r="Z18">
            <v>-0.32143449193779983</v>
          </cell>
          <cell r="AC18">
            <v>15400.433179723503</v>
          </cell>
          <cell r="AD18">
            <v>15468.375000000002</v>
          </cell>
          <cell r="AE18">
            <v>15468.375000000002</v>
          </cell>
          <cell r="AF18">
            <v>15432.430555555558</v>
          </cell>
          <cell r="AG18">
            <v>15422</v>
          </cell>
          <cell r="AH18" t="str">
            <v/>
          </cell>
          <cell r="AI18" t="str">
            <v/>
          </cell>
          <cell r="AJ18" t="str">
            <v/>
          </cell>
          <cell r="AL18">
            <v>21.56682027649731</v>
          </cell>
          <cell r="AM18">
            <v>0.14004034837729051</v>
          </cell>
          <cell r="AP18">
            <v>0.13939500114975578</v>
          </cell>
        </row>
        <row r="19">
          <cell r="A19">
            <v>420</v>
          </cell>
          <cell r="B19" t="str">
            <v>BENJAMIN BANNEKER</v>
          </cell>
          <cell r="C19">
            <v>349</v>
          </cell>
          <cell r="D19">
            <v>350</v>
          </cell>
          <cell r="E19">
            <v>350</v>
          </cell>
          <cell r="F19">
            <v>350</v>
          </cell>
          <cell r="G19">
            <v>350</v>
          </cell>
          <cell r="L19">
            <v>1</v>
          </cell>
          <cell r="M19">
            <v>0.28653295128939771</v>
          </cell>
          <cell r="P19">
            <v>6609980</v>
          </cell>
          <cell r="Q19">
            <v>6868016</v>
          </cell>
          <cell r="R19">
            <v>6868016</v>
          </cell>
          <cell r="S19">
            <v>6865240</v>
          </cell>
          <cell r="T19">
            <v>6865101</v>
          </cell>
          <cell r="Y19">
            <v>255121</v>
          </cell>
          <cell r="Z19">
            <v>3.8596334633387741</v>
          </cell>
          <cell r="AC19">
            <v>18939.770773638968</v>
          </cell>
          <cell r="AD19">
            <v>19622.902857142857</v>
          </cell>
          <cell r="AE19">
            <v>19622.902857142857</v>
          </cell>
          <cell r="AF19">
            <v>19614.971428571429</v>
          </cell>
          <cell r="AG19">
            <v>19614.574285714287</v>
          </cell>
          <cell r="AH19" t="str">
            <v/>
          </cell>
          <cell r="AI19" t="str">
            <v/>
          </cell>
          <cell r="AJ19" t="str">
            <v/>
          </cell>
          <cell r="AL19">
            <v>674.8035120753193</v>
          </cell>
          <cell r="AM19">
            <v>3.5628916534435229</v>
          </cell>
          <cell r="AP19">
            <v>3.5731005120493764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>
            <v>280.00000000000006</v>
          </cell>
          <cell r="E20">
            <v>280.00000000000006</v>
          </cell>
          <cell r="F20">
            <v>280.00000000000006</v>
          </cell>
          <cell r="G20">
            <v>280</v>
          </cell>
          <cell r="L20">
            <v>40</v>
          </cell>
          <cell r="M20">
            <v>16.666666666666675</v>
          </cell>
          <cell r="P20">
            <v>3202179</v>
          </cell>
          <cell r="Q20">
            <v>3712831</v>
          </cell>
          <cell r="R20">
            <v>3712831</v>
          </cell>
          <cell r="S20">
            <v>3713174</v>
          </cell>
          <cell r="T20">
            <v>3710978</v>
          </cell>
          <cell r="Y20">
            <v>508799</v>
          </cell>
          <cell r="Z20">
            <v>15.889149232444533</v>
          </cell>
          <cell r="AC20">
            <v>13342.4125</v>
          </cell>
          <cell r="AD20">
            <v>13260.110714285711</v>
          </cell>
          <cell r="AE20">
            <v>13260.110714285711</v>
          </cell>
          <cell r="AF20">
            <v>13261.335714285711</v>
          </cell>
          <cell r="AG20">
            <v>13253.492857142857</v>
          </cell>
          <cell r="AH20" t="str">
            <v/>
          </cell>
          <cell r="AI20" t="str">
            <v/>
          </cell>
          <cell r="AJ20" t="str">
            <v/>
          </cell>
          <cell r="AL20">
            <v>-88.919642857143117</v>
          </cell>
          <cell r="AM20">
            <v>-0.6664435150475434</v>
          </cell>
          <cell r="AP20">
            <v>-0.77751743422214226</v>
          </cell>
        </row>
        <row r="21">
          <cell r="A21">
            <v>428</v>
          </cell>
          <cell r="B21" t="str">
            <v>BROOKE ROSLINDALE</v>
          </cell>
          <cell r="C21">
            <v>1498</v>
          </cell>
          <cell r="D21">
            <v>1690.999999999997</v>
          </cell>
          <cell r="E21">
            <v>1690.999999999997</v>
          </cell>
          <cell r="F21">
            <v>1690.999999999997</v>
          </cell>
          <cell r="G21">
            <v>1667</v>
          </cell>
          <cell r="L21">
            <v>169</v>
          </cell>
          <cell r="M21">
            <v>11.281708945260348</v>
          </cell>
          <cell r="P21">
            <v>22172413</v>
          </cell>
          <cell r="Q21">
            <v>25024320</v>
          </cell>
          <cell r="R21">
            <v>25024320</v>
          </cell>
          <cell r="S21">
            <v>24969390</v>
          </cell>
          <cell r="T21">
            <v>24621028</v>
          </cell>
          <cell r="Y21">
            <v>2448615</v>
          </cell>
          <cell r="Z21">
            <v>11.043520612754243</v>
          </cell>
          <cell r="AC21">
            <v>14801.343791722296</v>
          </cell>
          <cell r="AD21">
            <v>14798.533412182167</v>
          </cell>
          <cell r="AE21">
            <v>14798.533412182167</v>
          </cell>
          <cell r="AF21">
            <v>14766.049674748696</v>
          </cell>
          <cell r="AG21">
            <v>14769.662867426514</v>
          </cell>
          <cell r="AH21" t="str">
            <v/>
          </cell>
          <cell r="AI21" t="str">
            <v/>
          </cell>
          <cell r="AJ21" t="str">
            <v/>
          </cell>
          <cell r="AL21">
            <v>-31.680924295782461</v>
          </cell>
          <cell r="AM21">
            <v>-0.21404086508347575</v>
          </cell>
          <cell r="AP21">
            <v>-0.23818833250610538</v>
          </cell>
        </row>
        <row r="22">
          <cell r="A22">
            <v>429</v>
          </cell>
          <cell r="B22" t="str">
            <v>KIPP ACADEMY LYNN</v>
          </cell>
          <cell r="C22">
            <v>1037</v>
          </cell>
          <cell r="D22">
            <v>1207.9999999999986</v>
          </cell>
          <cell r="E22">
            <v>1207.9999999999986</v>
          </cell>
          <cell r="F22">
            <v>1207.9999999999986</v>
          </cell>
          <cell r="G22">
            <v>1180</v>
          </cell>
          <cell r="L22">
            <v>143</v>
          </cell>
          <cell r="M22">
            <v>13.789778206364511</v>
          </cell>
          <cell r="P22">
            <v>12885621</v>
          </cell>
          <cell r="Q22">
            <v>15024369</v>
          </cell>
          <cell r="R22">
            <v>15024369</v>
          </cell>
          <cell r="S22">
            <v>15037029</v>
          </cell>
          <cell r="T22">
            <v>14672204</v>
          </cell>
          <cell r="Y22">
            <v>1786583</v>
          </cell>
          <cell r="Z22">
            <v>13.864935186282445</v>
          </cell>
          <cell r="AC22">
            <v>12425.864030858245</v>
          </cell>
          <cell r="AD22">
            <v>12437.391556291404</v>
          </cell>
          <cell r="AE22">
            <v>12437.391556291404</v>
          </cell>
          <cell r="AF22">
            <v>12447.871688741736</v>
          </cell>
          <cell r="AG22">
            <v>12434.071186440679</v>
          </cell>
          <cell r="AH22" t="str">
            <v/>
          </cell>
          <cell r="AI22" t="str">
            <v/>
          </cell>
          <cell r="AJ22" t="str">
            <v/>
          </cell>
          <cell r="AL22">
            <v>8.2071555824331881</v>
          </cell>
          <cell r="AM22">
            <v>6.6048973029575464E-2</v>
          </cell>
          <cell r="AP22">
            <v>7.5156979917933242E-2</v>
          </cell>
        </row>
        <row r="23">
          <cell r="A23">
            <v>430</v>
          </cell>
          <cell r="B23" t="str">
            <v>ADVANCED MATH AND SCIENCE ACADEMY</v>
          </cell>
          <cell r="C23">
            <v>989</v>
          </cell>
          <cell r="D23">
            <v>966.00000000000068</v>
          </cell>
          <cell r="E23">
            <v>966.00000000000068</v>
          </cell>
          <cell r="F23">
            <v>966.00000000000068</v>
          </cell>
          <cell r="G23">
            <v>966</v>
          </cell>
          <cell r="L23">
            <v>-23</v>
          </cell>
          <cell r="M23">
            <v>-2.3255813953488413</v>
          </cell>
          <cell r="P23">
            <v>12841549</v>
          </cell>
          <cell r="Q23">
            <v>12670135</v>
          </cell>
          <cell r="R23">
            <v>12670135</v>
          </cell>
          <cell r="S23">
            <v>13093194</v>
          </cell>
          <cell r="T23">
            <v>13086577</v>
          </cell>
          <cell r="Y23">
            <v>245028</v>
          </cell>
          <cell r="Z23">
            <v>1.9080875679405862</v>
          </cell>
          <cell r="AC23">
            <v>12984.377148634985</v>
          </cell>
          <cell r="AD23">
            <v>13116.081780538292</v>
          </cell>
          <cell r="AE23">
            <v>13116.081780538292</v>
          </cell>
          <cell r="AF23">
            <v>13554.031055900612</v>
          </cell>
          <cell r="AG23">
            <v>13547.18115942029</v>
          </cell>
          <cell r="AH23" t="str">
            <v/>
          </cell>
          <cell r="AI23" t="str">
            <v/>
          </cell>
          <cell r="AJ23" t="str">
            <v/>
          </cell>
          <cell r="AL23">
            <v>562.80401078530485</v>
          </cell>
          <cell r="AM23">
            <v>4.3344706052725224</v>
          </cell>
          <cell r="AP23">
            <v>4.2336689632894275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>
            <v>280.00000000000017</v>
          </cell>
          <cell r="E24">
            <v>280.00000000000017</v>
          </cell>
          <cell r="F24">
            <v>280.00000000000017</v>
          </cell>
          <cell r="G24">
            <v>280</v>
          </cell>
          <cell r="L24">
            <v>40</v>
          </cell>
          <cell r="M24">
            <v>16.666666666666675</v>
          </cell>
          <cell r="P24">
            <v>3009969</v>
          </cell>
          <cell r="Q24">
            <v>3617606</v>
          </cell>
          <cell r="R24">
            <v>3617606</v>
          </cell>
          <cell r="S24">
            <v>3614960</v>
          </cell>
          <cell r="T24">
            <v>3615034</v>
          </cell>
          <cell r="Y24">
            <v>605065</v>
          </cell>
          <cell r="Z24">
            <v>20.102034273442683</v>
          </cell>
          <cell r="AC24">
            <v>12541.5375</v>
          </cell>
          <cell r="AD24">
            <v>12920.021428571421</v>
          </cell>
          <cell r="AE24">
            <v>12920.021428571421</v>
          </cell>
          <cell r="AF24">
            <v>12910.57142857142</v>
          </cell>
          <cell r="AG24">
            <v>12910.835714285715</v>
          </cell>
          <cell r="AH24" t="str">
            <v/>
          </cell>
          <cell r="AI24" t="str">
            <v/>
          </cell>
          <cell r="AJ24" t="str">
            <v/>
          </cell>
          <cell r="AL24">
            <v>369.29821428571449</v>
          </cell>
          <cell r="AM24">
            <v>2.9446008058080064</v>
          </cell>
          <cell r="AP24">
            <v>3.4353676067760084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>
            <v>240.00000000000006</v>
          </cell>
          <cell r="E25">
            <v>240.00000000000006</v>
          </cell>
          <cell r="F25">
            <v>240.00000000000006</v>
          </cell>
          <cell r="G25">
            <v>243</v>
          </cell>
          <cell r="L25">
            <v>3</v>
          </cell>
          <cell r="M25">
            <v>1.2499999999999956</v>
          </cell>
          <cell r="P25">
            <v>3362011</v>
          </cell>
          <cell r="Q25">
            <v>3398907</v>
          </cell>
          <cell r="R25">
            <v>3398907</v>
          </cell>
          <cell r="S25">
            <v>3399780</v>
          </cell>
          <cell r="T25">
            <v>3475165</v>
          </cell>
          <cell r="Y25">
            <v>113154</v>
          </cell>
          <cell r="Z25">
            <v>3.3656641813486043</v>
          </cell>
          <cell r="AC25">
            <v>14008.379166666668</v>
          </cell>
          <cell r="AD25">
            <v>14162.112499999997</v>
          </cell>
          <cell r="AE25">
            <v>14162.112499999997</v>
          </cell>
          <cell r="AF25">
            <v>14165.749999999996</v>
          </cell>
          <cell r="AG25">
            <v>14301.090534979425</v>
          </cell>
          <cell r="AH25" t="str">
            <v/>
          </cell>
          <cell r="AI25" t="str">
            <v/>
          </cell>
          <cell r="AJ25" t="str">
            <v/>
          </cell>
          <cell r="AL25">
            <v>292.71136831275726</v>
          </cell>
          <cell r="AM25">
            <v>2.0895448704677522</v>
          </cell>
          <cell r="AP25">
            <v>2.1156641813486088</v>
          </cell>
        </row>
        <row r="26">
          <cell r="A26">
            <v>435</v>
          </cell>
          <cell r="B26" t="str">
            <v>INNOVATION ACADEMY</v>
          </cell>
          <cell r="C26">
            <v>792</v>
          </cell>
          <cell r="D26">
            <v>795.00000000000125</v>
          </cell>
          <cell r="E26">
            <v>795.00000000000125</v>
          </cell>
          <cell r="F26">
            <v>795.00000000000125</v>
          </cell>
          <cell r="G26">
            <v>800</v>
          </cell>
          <cell r="L26">
            <v>8</v>
          </cell>
          <cell r="M26">
            <v>1.0101010101010166</v>
          </cell>
          <cell r="P26">
            <v>9688240</v>
          </cell>
          <cell r="Q26">
            <v>9688008</v>
          </cell>
          <cell r="R26">
            <v>9688008</v>
          </cell>
          <cell r="S26">
            <v>9777536</v>
          </cell>
          <cell r="T26">
            <v>9764890</v>
          </cell>
          <cell r="Y26">
            <v>76650</v>
          </cell>
          <cell r="Z26">
            <v>0.79116537162580158</v>
          </cell>
          <cell r="AC26">
            <v>12232.626262626263</v>
          </cell>
          <cell r="AD26">
            <v>12186.17358490564</v>
          </cell>
          <cell r="AE26">
            <v>12186.17358490564</v>
          </cell>
          <cell r="AF26">
            <v>12298.787421383628</v>
          </cell>
          <cell r="AG26">
            <v>12206.112499999999</v>
          </cell>
          <cell r="AH26" t="str">
            <v/>
          </cell>
          <cell r="AI26" t="str">
            <v/>
          </cell>
          <cell r="AJ26" t="str">
            <v/>
          </cell>
          <cell r="AL26">
            <v>-26.513762626263997</v>
          </cell>
          <cell r="AM26">
            <v>-0.21674628209046309</v>
          </cell>
          <cell r="AP26">
            <v>-0.21893563847521502</v>
          </cell>
        </row>
        <row r="27">
          <cell r="A27">
            <v>436</v>
          </cell>
          <cell r="B27" t="str">
            <v>COMMUNITY CS OF CAMBRIDGE</v>
          </cell>
          <cell r="C27">
            <v>409</v>
          </cell>
          <cell r="D27">
            <v>391.99999999999932</v>
          </cell>
          <cell r="E27">
            <v>391.99999999999932</v>
          </cell>
          <cell r="F27">
            <v>359.99999999999903</v>
          </cell>
          <cell r="G27">
            <v>360</v>
          </cell>
          <cell r="L27">
            <v>-49</v>
          </cell>
          <cell r="M27">
            <v>-11.980440097799516</v>
          </cell>
          <cell r="P27">
            <v>6691912</v>
          </cell>
          <cell r="Q27">
            <v>7552055</v>
          </cell>
          <cell r="R27">
            <v>7552055</v>
          </cell>
          <cell r="S27">
            <v>6930896</v>
          </cell>
          <cell r="T27">
            <v>7130544</v>
          </cell>
          <cell r="Y27">
            <v>438632</v>
          </cell>
          <cell r="Z27">
            <v>6.5546588179880461</v>
          </cell>
          <cell r="AC27">
            <v>16361.643031784841</v>
          </cell>
          <cell r="AD27">
            <v>19265.446428571464</v>
          </cell>
          <cell r="AE27">
            <v>19265.446428571464</v>
          </cell>
          <cell r="AF27">
            <v>19252.48888888894</v>
          </cell>
          <cell r="AG27">
            <v>19807.066666666666</v>
          </cell>
          <cell r="AH27" t="str">
            <v/>
          </cell>
          <cell r="AI27" t="str">
            <v/>
          </cell>
          <cell r="AJ27" t="str">
            <v/>
          </cell>
          <cell r="AL27">
            <v>3445.4236348818249</v>
          </cell>
          <cell r="AM27">
            <v>21.057931823769739</v>
          </cell>
          <cell r="AP27">
            <v>18.535098915787561</v>
          </cell>
        </row>
        <row r="28">
          <cell r="A28">
            <v>437</v>
          </cell>
          <cell r="B28" t="str">
            <v>CITY ON A HILL - CIRCUIT ST</v>
          </cell>
          <cell r="C28">
            <v>284</v>
          </cell>
          <cell r="D28">
            <v>279.99999999999977</v>
          </cell>
          <cell r="E28">
            <v>279.99999999999977</v>
          </cell>
          <cell r="F28">
            <v>279.99999999999977</v>
          </cell>
          <cell r="G28">
            <v>280</v>
          </cell>
          <cell r="L28">
            <v>-4</v>
          </cell>
          <cell r="M28">
            <v>-1.4084507042253502</v>
          </cell>
          <cell r="P28">
            <v>4757992</v>
          </cell>
          <cell r="Q28">
            <v>4972728</v>
          </cell>
          <cell r="R28">
            <v>4972728</v>
          </cell>
          <cell r="S28">
            <v>4961520</v>
          </cell>
          <cell r="T28">
            <v>4959510</v>
          </cell>
          <cell r="Y28">
            <v>201518</v>
          </cell>
          <cell r="Z28">
            <v>4.2353581090510461</v>
          </cell>
          <cell r="AC28">
            <v>16753.492957746479</v>
          </cell>
          <cell r="AD28">
            <v>17759.742857142872</v>
          </cell>
          <cell r="AE28">
            <v>17759.742857142872</v>
          </cell>
          <cell r="AF28">
            <v>17719.714285714301</v>
          </cell>
          <cell r="AG28">
            <v>17712.535714285714</v>
          </cell>
          <cell r="AH28" t="str">
            <v/>
          </cell>
          <cell r="AI28" t="str">
            <v/>
          </cell>
          <cell r="AJ28" t="str">
            <v/>
          </cell>
          <cell r="AL28">
            <v>959.04275653923469</v>
          </cell>
          <cell r="AM28">
            <v>5.7244346534660595</v>
          </cell>
          <cell r="AP28">
            <v>5.6438088132763964</v>
          </cell>
        </row>
        <row r="29">
          <cell r="A29">
            <v>438</v>
          </cell>
          <cell r="B29" t="str">
            <v>CODMAN ACADEMY</v>
          </cell>
          <cell r="C29">
            <v>322</v>
          </cell>
          <cell r="D29">
            <v>344.9999999999996</v>
          </cell>
          <cell r="E29">
            <v>344.9999999999996</v>
          </cell>
          <cell r="F29">
            <v>344.9999999999996</v>
          </cell>
          <cell r="G29">
            <v>345</v>
          </cell>
          <cell r="L29">
            <v>23</v>
          </cell>
          <cell r="M29">
            <v>7.1428571428571397</v>
          </cell>
          <cell r="P29">
            <v>4982958</v>
          </cell>
          <cell r="Q29">
            <v>5573560</v>
          </cell>
          <cell r="R29">
            <v>5573560</v>
          </cell>
          <cell r="S29">
            <v>5560778</v>
          </cell>
          <cell r="T29">
            <v>5561536</v>
          </cell>
          <cell r="Y29">
            <v>578578</v>
          </cell>
          <cell r="Z29">
            <v>11.611135393876481</v>
          </cell>
          <cell r="AC29">
            <v>15475.024844720498</v>
          </cell>
          <cell r="AD29">
            <v>16155.246376811612</v>
          </cell>
          <cell r="AE29">
            <v>16155.246376811612</v>
          </cell>
          <cell r="AF29">
            <v>16118.197101449294</v>
          </cell>
          <cell r="AG29">
            <v>16120.394202898551</v>
          </cell>
          <cell r="AH29" t="str">
            <v/>
          </cell>
          <cell r="AI29" t="str">
            <v/>
          </cell>
          <cell r="AJ29" t="str">
            <v/>
          </cell>
          <cell r="AL29">
            <v>645.36935817805352</v>
          </cell>
          <cell r="AM29">
            <v>4.1703930342847251</v>
          </cell>
          <cell r="AP29">
            <v>4.4682782510193411</v>
          </cell>
        </row>
        <row r="30">
          <cell r="A30">
            <v>439</v>
          </cell>
          <cell r="B30" t="str">
            <v>CONSERVATORY LAB</v>
          </cell>
          <cell r="C30">
            <v>403</v>
          </cell>
          <cell r="D30">
            <v>443.99999999999932</v>
          </cell>
          <cell r="E30">
            <v>443.99999999999932</v>
          </cell>
          <cell r="F30">
            <v>443.99999999999932</v>
          </cell>
          <cell r="G30">
            <v>444</v>
          </cell>
          <cell r="L30">
            <v>41</v>
          </cell>
          <cell r="M30">
            <v>10.173697270471461</v>
          </cell>
          <cell r="P30">
            <v>6133100</v>
          </cell>
          <cell r="Q30">
            <v>6298770</v>
          </cell>
          <cell r="R30">
            <v>6298770</v>
          </cell>
          <cell r="S30">
            <v>6283850</v>
          </cell>
          <cell r="T30">
            <v>6272388</v>
          </cell>
          <cell r="Y30">
            <v>139288</v>
          </cell>
          <cell r="Z30">
            <v>2.27108640002609</v>
          </cell>
          <cell r="AC30">
            <v>15218.610421836229</v>
          </cell>
          <cell r="AD30">
            <v>14186.41891891894</v>
          </cell>
          <cell r="AE30">
            <v>14186.41891891894</v>
          </cell>
          <cell r="AF30">
            <v>14152.815315315336</v>
          </cell>
          <cell r="AG30">
            <v>14127</v>
          </cell>
          <cell r="AH30" t="str">
            <v/>
          </cell>
          <cell r="AI30" t="str">
            <v/>
          </cell>
          <cell r="AJ30" t="str">
            <v/>
          </cell>
          <cell r="AL30">
            <v>-1091.6104218362289</v>
          </cell>
          <cell r="AM30">
            <v>-7.1728652720484014</v>
          </cell>
          <cell r="AP30">
            <v>-7.902610870445371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>
            <v>399.99999999999983</v>
          </cell>
          <cell r="E31">
            <v>399.99999999999983</v>
          </cell>
          <cell r="F31">
            <v>399.99999999999983</v>
          </cell>
          <cell r="G31">
            <v>400</v>
          </cell>
          <cell r="L31">
            <v>0</v>
          </cell>
          <cell r="M31">
            <v>0</v>
          </cell>
          <cell r="P31">
            <v>4874607</v>
          </cell>
          <cell r="Q31">
            <v>5020254</v>
          </cell>
          <cell r="R31">
            <v>5020254</v>
          </cell>
          <cell r="S31">
            <v>5017684</v>
          </cell>
          <cell r="T31">
            <v>5013984</v>
          </cell>
          <cell r="Y31">
            <v>139377</v>
          </cell>
          <cell r="Z31">
            <v>2.8592458838220258</v>
          </cell>
          <cell r="AC31">
            <v>12186.5175</v>
          </cell>
          <cell r="AD31">
            <v>12550.635000000006</v>
          </cell>
          <cell r="AE31">
            <v>12550.635000000006</v>
          </cell>
          <cell r="AF31">
            <v>12544.210000000005</v>
          </cell>
          <cell r="AG31">
            <v>12534.96</v>
          </cell>
          <cell r="AH31" t="str">
            <v/>
          </cell>
          <cell r="AI31" t="str">
            <v/>
          </cell>
          <cell r="AJ31" t="str">
            <v/>
          </cell>
          <cell r="AL31">
            <v>348.4424999999992</v>
          </cell>
          <cell r="AM31">
            <v>2.8592458838220036</v>
          </cell>
          <cell r="AP31">
            <v>2.8592458838220258</v>
          </cell>
        </row>
        <row r="32">
          <cell r="A32">
            <v>441</v>
          </cell>
          <cell r="B32" t="str">
            <v>SABIS INTERNATIONAL</v>
          </cell>
          <cell r="C32">
            <v>1573</v>
          </cell>
          <cell r="D32">
            <v>1573.9999999999995</v>
          </cell>
          <cell r="E32">
            <v>1573.9999999999995</v>
          </cell>
          <cell r="F32">
            <v>1573.9999999999995</v>
          </cell>
          <cell r="G32">
            <v>1574</v>
          </cell>
          <cell r="L32">
            <v>1</v>
          </cell>
          <cell r="M32">
            <v>6.3572790845523031E-2</v>
          </cell>
          <cell r="P32">
            <v>17946173</v>
          </cell>
          <cell r="Q32">
            <v>17650204</v>
          </cell>
          <cell r="R32">
            <v>17650204</v>
          </cell>
          <cell r="S32">
            <v>17643132</v>
          </cell>
          <cell r="T32">
            <v>17640202</v>
          </cell>
          <cell r="Y32">
            <v>-305971</v>
          </cell>
          <cell r="Z32">
            <v>-1.7049373144903957</v>
          </cell>
          <cell r="AC32">
            <v>11408.883026064845</v>
          </cell>
          <cell r="AD32">
            <v>11213.598475222367</v>
          </cell>
          <cell r="AE32">
            <v>11213.598475222367</v>
          </cell>
          <cell r="AF32">
            <v>11209.105463786535</v>
          </cell>
          <cell r="AG32">
            <v>11207.243964421856</v>
          </cell>
          <cell r="AH32" t="str">
            <v/>
          </cell>
          <cell r="AI32" t="str">
            <v/>
          </cell>
          <cell r="AJ32" t="str">
            <v/>
          </cell>
          <cell r="AL32">
            <v>-201.63906164298896</v>
          </cell>
          <cell r="AM32">
            <v>-1.7673865283947765</v>
          </cell>
          <cell r="AP32">
            <v>-1.7685101053359187</v>
          </cell>
        </row>
        <row r="33">
          <cell r="A33">
            <v>444</v>
          </cell>
          <cell r="B33" t="str">
            <v>NEIGHBORHOOD HOUSE</v>
          </cell>
          <cell r="C33">
            <v>395</v>
          </cell>
          <cell r="D33">
            <v>399.99999999999915</v>
          </cell>
          <cell r="E33">
            <v>399.99999999999915</v>
          </cell>
          <cell r="F33">
            <v>467.9999999999996</v>
          </cell>
          <cell r="G33">
            <v>468</v>
          </cell>
          <cell r="L33">
            <v>73</v>
          </cell>
          <cell r="M33">
            <v>18.481012658227858</v>
          </cell>
          <cell r="P33">
            <v>5857642</v>
          </cell>
          <cell r="Q33">
            <v>5550550</v>
          </cell>
          <cell r="R33">
            <v>5550550</v>
          </cell>
          <cell r="S33">
            <v>6479410</v>
          </cell>
          <cell r="T33">
            <v>6488121</v>
          </cell>
          <cell r="Y33">
            <v>630479</v>
          </cell>
          <cell r="Z33">
            <v>10.763358361606933</v>
          </cell>
          <cell r="AC33">
            <v>14829.47341772152</v>
          </cell>
          <cell r="AD33">
            <v>13876.375000000029</v>
          </cell>
          <cell r="AE33">
            <v>13876.375000000029</v>
          </cell>
          <cell r="AF33">
            <v>13844.893162393175</v>
          </cell>
          <cell r="AG33">
            <v>13863.50641025641</v>
          </cell>
          <cell r="AH33" t="str">
            <v/>
          </cell>
          <cell r="AI33" t="str">
            <v/>
          </cell>
          <cell r="AJ33" t="str">
            <v/>
          </cell>
          <cell r="AL33">
            <v>-965.96700746510942</v>
          </cell>
          <cell r="AM33">
            <v>-6.5138321520625269</v>
          </cell>
          <cell r="AP33">
            <v>-7.7176542966209247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>
            <v>1426.0000000000011</v>
          </cell>
          <cell r="E34">
            <v>1426.0000000000011</v>
          </cell>
          <cell r="F34">
            <v>1426.0000000000011</v>
          </cell>
          <cell r="G34">
            <v>1426</v>
          </cell>
          <cell r="L34">
            <v>0</v>
          </cell>
          <cell r="M34">
            <v>0</v>
          </cell>
          <cell r="P34">
            <v>16856981</v>
          </cell>
          <cell r="Q34">
            <v>17289849</v>
          </cell>
          <cell r="R34">
            <v>17289849</v>
          </cell>
          <cell r="S34">
            <v>17294659</v>
          </cell>
          <cell r="T34">
            <v>17280407</v>
          </cell>
          <cell r="Y34">
            <v>423426</v>
          </cell>
          <cell r="Z34">
            <v>2.5118732707831937</v>
          </cell>
          <cell r="AC34">
            <v>11821.164796633941</v>
          </cell>
          <cell r="AD34">
            <v>12124.718793828883</v>
          </cell>
          <cell r="AE34">
            <v>12124.718793828883</v>
          </cell>
          <cell r="AF34">
            <v>12128.091865357634</v>
          </cell>
          <cell r="AG34">
            <v>12118.097475455821</v>
          </cell>
          <cell r="AH34" t="str">
            <v/>
          </cell>
          <cell r="AI34" t="str">
            <v/>
          </cell>
          <cell r="AJ34" t="str">
            <v/>
          </cell>
          <cell r="AL34">
            <v>296.93267882188047</v>
          </cell>
          <cell r="AM34">
            <v>2.5118732707831937</v>
          </cell>
          <cell r="AP34">
            <v>2.5118732707831937</v>
          </cell>
        </row>
        <row r="35">
          <cell r="A35">
            <v>446</v>
          </cell>
          <cell r="B35" t="str">
            <v>FOXBOROUGH REGIONAL</v>
          </cell>
          <cell r="C35">
            <v>1255</v>
          </cell>
          <cell r="D35">
            <v>1299.9999999999936</v>
          </cell>
          <cell r="E35">
            <v>1299.9999999999936</v>
          </cell>
          <cell r="F35">
            <v>1299.9999999999936</v>
          </cell>
          <cell r="G35">
            <v>1290</v>
          </cell>
          <cell r="L35">
            <v>35</v>
          </cell>
          <cell r="M35">
            <v>2.7888446215139417</v>
          </cell>
          <cell r="P35">
            <v>15061996</v>
          </cell>
          <cell r="Q35">
            <v>15382246</v>
          </cell>
          <cell r="R35">
            <v>15382246</v>
          </cell>
          <cell r="S35">
            <v>15497702</v>
          </cell>
          <cell r="T35">
            <v>15460002</v>
          </cell>
          <cell r="Y35">
            <v>398006</v>
          </cell>
          <cell r="Z35">
            <v>2.6424519034528915</v>
          </cell>
          <cell r="AC35">
            <v>12001.590438247013</v>
          </cell>
          <cell r="AD35">
            <v>11832.49692307698</v>
          </cell>
          <cell r="AE35">
            <v>11832.49692307698</v>
          </cell>
          <cell r="AF35">
            <v>11921.30923076929</v>
          </cell>
          <cell r="AG35">
            <v>11984.497674418604</v>
          </cell>
          <cell r="AH35" t="str">
            <v/>
          </cell>
          <cell r="AI35" t="str">
            <v/>
          </cell>
          <cell r="AJ35" t="str">
            <v/>
          </cell>
          <cell r="AL35">
            <v>-17.092763828408351</v>
          </cell>
          <cell r="AM35">
            <v>-0.14242082260977895</v>
          </cell>
          <cell r="AP35">
            <v>-0.14639271806105025</v>
          </cell>
        </row>
        <row r="36">
          <cell r="A36">
            <v>447</v>
          </cell>
          <cell r="B36" t="str">
            <v>BENJAMIN FRANKLIN CLASSICAL</v>
          </cell>
          <cell r="C36">
            <v>446</v>
          </cell>
          <cell r="D36">
            <v>449.99999999999955</v>
          </cell>
          <cell r="E36">
            <v>449.99999999999955</v>
          </cell>
          <cell r="F36">
            <v>449.99999999999955</v>
          </cell>
          <cell r="G36">
            <v>450</v>
          </cell>
          <cell r="L36">
            <v>4</v>
          </cell>
          <cell r="M36">
            <v>0.89686098654708779</v>
          </cell>
          <cell r="P36">
            <v>4775812</v>
          </cell>
          <cell r="Q36">
            <v>4901310</v>
          </cell>
          <cell r="R36">
            <v>4901310</v>
          </cell>
          <cell r="S36">
            <v>4903371</v>
          </cell>
          <cell r="T36">
            <v>4996816</v>
          </cell>
          <cell r="Y36">
            <v>221004</v>
          </cell>
          <cell r="Z36">
            <v>4.6275690919156842</v>
          </cell>
          <cell r="AC36">
            <v>10708.098654708519</v>
          </cell>
          <cell r="AD36">
            <v>10891.80000000001</v>
          </cell>
          <cell r="AE36">
            <v>10891.80000000001</v>
          </cell>
          <cell r="AF36">
            <v>10896.38000000001</v>
          </cell>
          <cell r="AG36">
            <v>11104.035555555556</v>
          </cell>
          <cell r="AH36" t="str">
            <v/>
          </cell>
          <cell r="AI36" t="str">
            <v/>
          </cell>
          <cell r="AJ36" t="str">
            <v/>
          </cell>
          <cell r="AL36">
            <v>395.93690084703667</v>
          </cell>
          <cell r="AM36">
            <v>3.6975462555431049</v>
          </cell>
          <cell r="AP36">
            <v>3.7307081053685964</v>
          </cell>
        </row>
        <row r="37">
          <cell r="A37">
            <v>449</v>
          </cell>
          <cell r="B37" t="str">
            <v>BOSTON COLLEGIATE</v>
          </cell>
          <cell r="C37">
            <v>685</v>
          </cell>
          <cell r="D37">
            <v>665.00000000000125</v>
          </cell>
          <cell r="E37">
            <v>665.00000000000125</v>
          </cell>
          <cell r="F37">
            <v>665.00000000000125</v>
          </cell>
          <cell r="G37">
            <v>665</v>
          </cell>
          <cell r="L37">
            <v>-20</v>
          </cell>
          <cell r="M37">
            <v>-2.9197080291970767</v>
          </cell>
          <cell r="P37">
            <v>9668705</v>
          </cell>
          <cell r="Q37">
            <v>9602120</v>
          </cell>
          <cell r="R37">
            <v>9602120</v>
          </cell>
          <cell r="S37">
            <v>9582168</v>
          </cell>
          <cell r="T37">
            <v>9573340</v>
          </cell>
          <cell r="Y37">
            <v>-95365</v>
          </cell>
          <cell r="Z37">
            <v>-0.98632650391132781</v>
          </cell>
          <cell r="AC37">
            <v>14114.897810218978</v>
          </cell>
          <cell r="AD37">
            <v>14439.278195488694</v>
          </cell>
          <cell r="AE37">
            <v>14439.278195488694</v>
          </cell>
          <cell r="AF37">
            <v>14409.275187969897</v>
          </cell>
          <cell r="AG37">
            <v>14396</v>
          </cell>
          <cell r="AH37" t="str">
            <v/>
          </cell>
          <cell r="AI37" t="str">
            <v/>
          </cell>
          <cell r="AJ37" t="str">
            <v/>
          </cell>
          <cell r="AL37">
            <v>281.10218978102239</v>
          </cell>
          <cell r="AM37">
            <v>1.9915283380762983</v>
          </cell>
          <cell r="AP37">
            <v>1.9333815252857489</v>
          </cell>
        </row>
        <row r="38">
          <cell r="A38">
            <v>450</v>
          </cell>
          <cell r="B38" t="str">
            <v>HILLTOWN COOPERATIVE</v>
          </cell>
          <cell r="C38">
            <v>211</v>
          </cell>
          <cell r="D38">
            <v>217.99999999999972</v>
          </cell>
          <cell r="E38">
            <v>217.99999999999972</v>
          </cell>
          <cell r="F38">
            <v>217.99999999999972</v>
          </cell>
          <cell r="G38">
            <v>218</v>
          </cell>
          <cell r="L38">
            <v>7</v>
          </cell>
          <cell r="M38">
            <v>3.3175355450236976</v>
          </cell>
          <cell r="P38">
            <v>2585240</v>
          </cell>
          <cell r="Q38">
            <v>2620645</v>
          </cell>
          <cell r="R38">
            <v>2620645</v>
          </cell>
          <cell r="S38">
            <v>2617180</v>
          </cell>
          <cell r="T38">
            <v>2612440</v>
          </cell>
          <cell r="Y38">
            <v>27200</v>
          </cell>
          <cell r="Z38">
            <v>1.052126688431243</v>
          </cell>
          <cell r="AC38">
            <v>12252.322274881517</v>
          </cell>
          <cell r="AD38">
            <v>12021.307339449557</v>
          </cell>
          <cell r="AE38">
            <v>12021.307339449557</v>
          </cell>
          <cell r="AF38">
            <v>12005.412844036713</v>
          </cell>
          <cell r="AG38">
            <v>11983.669724770642</v>
          </cell>
          <cell r="AH38" t="str">
            <v/>
          </cell>
          <cell r="AI38" t="str">
            <v/>
          </cell>
          <cell r="AJ38" t="str">
            <v/>
          </cell>
          <cell r="AL38">
            <v>-268.65255011087538</v>
          </cell>
          <cell r="AM38">
            <v>-2.1926663703715987</v>
          </cell>
          <cell r="AP38">
            <v>-2.2654088565924546</v>
          </cell>
        </row>
        <row r="39">
          <cell r="A39">
            <v>453</v>
          </cell>
          <cell r="B39" t="str">
            <v>HOLYOKE COMMUNITY</v>
          </cell>
          <cell r="C39">
            <v>704</v>
          </cell>
          <cell r="D39">
            <v>702.00000000000034</v>
          </cell>
          <cell r="E39">
            <v>702.00000000000034</v>
          </cell>
          <cell r="F39">
            <v>702.00000000000034</v>
          </cell>
          <cell r="G39">
            <v>702</v>
          </cell>
          <cell r="L39">
            <v>-2</v>
          </cell>
          <cell r="M39">
            <v>-0.28409090909090606</v>
          </cell>
          <cell r="P39">
            <v>8586978</v>
          </cell>
          <cell r="Q39">
            <v>9265902</v>
          </cell>
          <cell r="R39">
            <v>9265902</v>
          </cell>
          <cell r="S39">
            <v>9247686</v>
          </cell>
          <cell r="T39">
            <v>9233868</v>
          </cell>
          <cell r="Y39">
            <v>646890</v>
          </cell>
          <cell r="Z39">
            <v>7.5333836886504191</v>
          </cell>
          <cell r="AC39">
            <v>12197.411931818182</v>
          </cell>
          <cell r="AD39">
            <v>13199.290598290592</v>
          </cell>
          <cell r="AE39">
            <v>13199.290598290592</v>
          </cell>
          <cell r="AF39">
            <v>13173.341880341874</v>
          </cell>
          <cell r="AG39">
            <v>13153.658119658119</v>
          </cell>
          <cell r="AH39" t="str">
            <v/>
          </cell>
          <cell r="AI39" t="str">
            <v/>
          </cell>
          <cell r="AJ39" t="str">
            <v/>
          </cell>
          <cell r="AL39">
            <v>956.24618783993719</v>
          </cell>
          <cell r="AM39">
            <v>7.8397466051423059</v>
          </cell>
          <cell r="AP39">
            <v>7.8174745977413256</v>
          </cell>
        </row>
        <row r="40">
          <cell r="A40">
            <v>454</v>
          </cell>
          <cell r="B40" t="str">
            <v>LAWRENCE FAMILY DEVELOPMENT</v>
          </cell>
          <cell r="C40">
            <v>700</v>
          </cell>
          <cell r="D40">
            <v>719.99999999999955</v>
          </cell>
          <cell r="E40">
            <v>719.99999999999955</v>
          </cell>
          <cell r="F40">
            <v>719.99999999999955</v>
          </cell>
          <cell r="G40">
            <v>720</v>
          </cell>
          <cell r="L40">
            <v>20</v>
          </cell>
          <cell r="M40">
            <v>2.857142857142847</v>
          </cell>
          <cell r="P40">
            <v>8830940</v>
          </cell>
          <cell r="Q40">
            <v>9027436</v>
          </cell>
          <cell r="R40">
            <v>9027436</v>
          </cell>
          <cell r="S40">
            <v>9025966</v>
          </cell>
          <cell r="T40">
            <v>9015761</v>
          </cell>
          <cell r="Y40">
            <v>184821</v>
          </cell>
          <cell r="Z40">
            <v>2.0928802596326124</v>
          </cell>
          <cell r="AC40">
            <v>12615.628571428571</v>
          </cell>
          <cell r="AD40">
            <v>12538.105555555563</v>
          </cell>
          <cell r="AE40">
            <v>12538.105555555563</v>
          </cell>
          <cell r="AF40">
            <v>12536.063888888897</v>
          </cell>
          <cell r="AG40">
            <v>12521.890277777778</v>
          </cell>
          <cell r="AH40" t="str">
            <v/>
          </cell>
          <cell r="AI40" t="str">
            <v/>
          </cell>
          <cell r="AJ40" t="str">
            <v/>
          </cell>
          <cell r="AL40">
            <v>-93.738293650792912</v>
          </cell>
          <cell r="AM40">
            <v>-0.74303308091273612</v>
          </cell>
          <cell r="AP40">
            <v>-0.76426259751023462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>
            <v>305.9999999999996</v>
          </cell>
          <cell r="E41">
            <v>305.9999999999996</v>
          </cell>
          <cell r="F41">
            <v>305.9999999999996</v>
          </cell>
          <cell r="G41">
            <v>306</v>
          </cell>
          <cell r="L41">
            <v>0</v>
          </cell>
          <cell r="M41">
            <v>0</v>
          </cell>
          <cell r="P41">
            <v>3057796</v>
          </cell>
          <cell r="Q41">
            <v>3081591</v>
          </cell>
          <cell r="R41">
            <v>3081591</v>
          </cell>
          <cell r="S41">
            <v>3090294</v>
          </cell>
          <cell r="T41">
            <v>3088029</v>
          </cell>
          <cell r="Y41">
            <v>30233</v>
          </cell>
          <cell r="Z41">
            <v>0.98871867188001783</v>
          </cell>
          <cell r="AC41">
            <v>9992.7973856209155</v>
          </cell>
          <cell r="AD41">
            <v>10070.558823529425</v>
          </cell>
          <cell r="AE41">
            <v>10070.558823529425</v>
          </cell>
          <cell r="AF41">
            <v>10099.000000000013</v>
          </cell>
          <cell r="AG41">
            <v>10091.598039215687</v>
          </cell>
          <cell r="AH41" t="str">
            <v/>
          </cell>
          <cell r="AI41" t="str">
            <v/>
          </cell>
          <cell r="AJ41" t="str">
            <v/>
          </cell>
          <cell r="AL41">
            <v>98.800653594771575</v>
          </cell>
          <cell r="AM41">
            <v>0.98871867188001783</v>
          </cell>
          <cell r="AP41">
            <v>0.98871867188001783</v>
          </cell>
        </row>
        <row r="42">
          <cell r="A42">
            <v>456</v>
          </cell>
          <cell r="B42" t="str">
            <v>LOWELL COMMUNITY</v>
          </cell>
          <cell r="C42">
            <v>821</v>
          </cell>
          <cell r="D42">
            <v>799.99999999999989</v>
          </cell>
          <cell r="E42">
            <v>799.99999999999989</v>
          </cell>
          <cell r="F42">
            <v>799.99999999999989</v>
          </cell>
          <cell r="G42">
            <v>800</v>
          </cell>
          <cell r="L42">
            <v>-21</v>
          </cell>
          <cell r="M42">
            <v>-2.5578562728379994</v>
          </cell>
          <cell r="P42">
            <v>10675446</v>
          </cell>
          <cell r="Q42">
            <v>10280960</v>
          </cell>
          <cell r="R42">
            <v>10280960</v>
          </cell>
          <cell r="S42">
            <v>10268900</v>
          </cell>
          <cell r="T42">
            <v>10266451</v>
          </cell>
          <cell r="Y42">
            <v>-408995</v>
          </cell>
          <cell r="Z42">
            <v>-3.8311748286675829</v>
          </cell>
          <cell r="AC42">
            <v>13002.979293544458</v>
          </cell>
          <cell r="AD42">
            <v>12851.200000000003</v>
          </cell>
          <cell r="AE42">
            <v>12851.200000000003</v>
          </cell>
          <cell r="AF42">
            <v>12836.125000000002</v>
          </cell>
          <cell r="AG42">
            <v>12833.063749999999</v>
          </cell>
          <cell r="AH42" t="str">
            <v/>
          </cell>
          <cell r="AI42" t="str">
            <v/>
          </cell>
          <cell r="AJ42" t="str">
            <v/>
          </cell>
          <cell r="AL42">
            <v>-169.91554354445907</v>
          </cell>
          <cell r="AM42">
            <v>-1.3067431679201102</v>
          </cell>
          <cell r="AP42">
            <v>-1.2733185558295834</v>
          </cell>
        </row>
        <row r="43">
          <cell r="A43">
            <v>458</v>
          </cell>
          <cell r="B43" t="str">
            <v>LOWELL MIDDLESEX ACADEMY</v>
          </cell>
          <cell r="C43">
            <v>95</v>
          </cell>
          <cell r="D43">
            <v>149.99999999999994</v>
          </cell>
          <cell r="E43">
            <v>149.99999999999994</v>
          </cell>
          <cell r="F43">
            <v>149.99999999999994</v>
          </cell>
          <cell r="G43">
            <v>150</v>
          </cell>
          <cell r="L43">
            <v>55</v>
          </cell>
          <cell r="M43">
            <v>57.894736842105267</v>
          </cell>
          <cell r="P43">
            <v>1276769</v>
          </cell>
          <cell r="Q43">
            <v>2120832</v>
          </cell>
          <cell r="R43">
            <v>2120832</v>
          </cell>
          <cell r="S43">
            <v>2117512</v>
          </cell>
          <cell r="T43">
            <v>2104807</v>
          </cell>
          <cell r="Y43">
            <v>828038</v>
          </cell>
          <cell r="Z43">
            <v>64.854174874233323</v>
          </cell>
          <cell r="AC43">
            <v>13439.673684210526</v>
          </cell>
          <cell r="AD43">
            <v>14138.880000000005</v>
          </cell>
          <cell r="AE43">
            <v>14138.880000000005</v>
          </cell>
          <cell r="AF43">
            <v>14116.746666666671</v>
          </cell>
          <cell r="AG43">
            <v>14032.046666666667</v>
          </cell>
          <cell r="AH43" t="str">
            <v/>
          </cell>
          <cell r="AI43" t="str">
            <v/>
          </cell>
          <cell r="AJ43" t="str">
            <v/>
          </cell>
          <cell r="AL43">
            <v>592.37298245614147</v>
          </cell>
          <cell r="AM43">
            <v>4.4076440870144395</v>
          </cell>
          <cell r="AP43">
            <v>6.9594380321280553</v>
          </cell>
        </row>
        <row r="44">
          <cell r="A44">
            <v>463</v>
          </cell>
          <cell r="B44" t="str">
            <v>KIPP ACADEMY BOSTON</v>
          </cell>
          <cell r="C44">
            <v>428</v>
          </cell>
          <cell r="D44">
            <v>504.0000000000004</v>
          </cell>
          <cell r="E44">
            <v>504.0000000000004</v>
          </cell>
          <cell r="F44">
            <v>480.00000000000006</v>
          </cell>
          <cell r="G44">
            <v>504</v>
          </cell>
          <cell r="L44">
            <v>76</v>
          </cell>
          <cell r="M44">
            <v>17.757009345794383</v>
          </cell>
          <cell r="P44">
            <v>7026313</v>
          </cell>
          <cell r="Q44">
            <v>8258864</v>
          </cell>
          <cell r="R44">
            <v>8258864</v>
          </cell>
          <cell r="S44">
            <v>7847072</v>
          </cell>
          <cell r="T44">
            <v>8229501</v>
          </cell>
          <cell r="Y44">
            <v>1203188</v>
          </cell>
          <cell r="Z44">
            <v>17.124030768341814</v>
          </cell>
          <cell r="AC44">
            <v>16416.619158878504</v>
          </cell>
          <cell r="AD44">
            <v>16386.634920634908</v>
          </cell>
          <cell r="AE44">
            <v>16386.634920634908</v>
          </cell>
          <cell r="AF44">
            <v>16348.066666666664</v>
          </cell>
          <cell r="AG44">
            <v>16328.375</v>
          </cell>
          <cell r="AH44" t="str">
            <v/>
          </cell>
          <cell r="AI44" t="str">
            <v/>
          </cell>
          <cell r="AJ44" t="str">
            <v/>
          </cell>
          <cell r="AL44">
            <v>-88.244158878504095</v>
          </cell>
          <cell r="AM44">
            <v>-0.53752942688434224</v>
          </cell>
          <cell r="AP44">
            <v>-0.63297857745256891</v>
          </cell>
        </row>
        <row r="45">
          <cell r="A45">
            <v>464</v>
          </cell>
          <cell r="B45" t="str">
            <v>MARBLEHEAD COMMUNITY</v>
          </cell>
          <cell r="C45">
            <v>231</v>
          </cell>
          <cell r="D45">
            <v>229.99999999999989</v>
          </cell>
          <cell r="E45">
            <v>229.99999999999989</v>
          </cell>
          <cell r="F45">
            <v>229.99999999999989</v>
          </cell>
          <cell r="G45">
            <v>230</v>
          </cell>
          <cell r="L45">
            <v>-1</v>
          </cell>
          <cell r="M45">
            <v>-0.43290043290042934</v>
          </cell>
          <cell r="P45">
            <v>2824811</v>
          </cell>
          <cell r="Q45">
            <v>2819220</v>
          </cell>
          <cell r="R45">
            <v>2819220</v>
          </cell>
          <cell r="S45">
            <v>2835835</v>
          </cell>
          <cell r="T45">
            <v>2834753</v>
          </cell>
          <cell r="Y45">
            <v>9942</v>
          </cell>
          <cell r="Z45">
            <v>0.3519527501131936</v>
          </cell>
          <cell r="AC45">
            <v>12228.619047619048</v>
          </cell>
          <cell r="AD45">
            <v>12257.478260869571</v>
          </cell>
          <cell r="AE45">
            <v>12257.478260869571</v>
          </cell>
          <cell r="AF45">
            <v>12329.717391304353</v>
          </cell>
          <cell r="AG45">
            <v>12325.01304347826</v>
          </cell>
          <cell r="AH45" t="str">
            <v/>
          </cell>
          <cell r="AI45" t="str">
            <v/>
          </cell>
          <cell r="AJ45" t="str">
            <v/>
          </cell>
          <cell r="AL45">
            <v>96.393995859212737</v>
          </cell>
          <cell r="AM45">
            <v>0.78826558815716652</v>
          </cell>
          <cell r="AP45">
            <v>0.78485318301362295</v>
          </cell>
        </row>
        <row r="46">
          <cell r="A46">
            <v>466</v>
          </cell>
          <cell r="B46" t="str">
            <v>MARTHA'S VINEYARD</v>
          </cell>
          <cell r="C46">
            <v>178</v>
          </cell>
          <cell r="D46">
            <v>179.99999999999991</v>
          </cell>
          <cell r="E46">
            <v>179.99999999999991</v>
          </cell>
          <cell r="F46">
            <v>179.99999999999991</v>
          </cell>
          <cell r="G46">
            <v>180</v>
          </cell>
          <cell r="L46">
            <v>2</v>
          </cell>
          <cell r="M46">
            <v>1.1235955056179803</v>
          </cell>
          <cell r="P46">
            <v>3906450.9167999998</v>
          </cell>
          <cell r="Q46">
            <v>4066648.3567999997</v>
          </cell>
          <cell r="R46">
            <v>4066648.3567999997</v>
          </cell>
          <cell r="S46">
            <v>4114569.3567999997</v>
          </cell>
          <cell r="T46">
            <v>4138644.3568000002</v>
          </cell>
          <cell r="Y46">
            <v>232193.44000000041</v>
          </cell>
          <cell r="Z46">
            <v>5.9438463440417033</v>
          </cell>
          <cell r="AC46">
            <v>21946.353465168537</v>
          </cell>
          <cell r="AD46">
            <v>22592.49087111112</v>
          </cell>
          <cell r="AE46">
            <v>22592.49087111112</v>
          </cell>
          <cell r="AF46">
            <v>22858.718648888898</v>
          </cell>
          <cell r="AG46">
            <v>22992.468648888891</v>
          </cell>
          <cell r="AH46" t="str">
            <v/>
          </cell>
          <cell r="AI46" t="str">
            <v/>
          </cell>
          <cell r="AJ46" t="str">
            <v/>
          </cell>
          <cell r="AL46">
            <v>1046.1151837203543</v>
          </cell>
          <cell r="AM46">
            <v>4.7666924957745938</v>
          </cell>
          <cell r="AP46">
            <v>4.820250838423723</v>
          </cell>
        </row>
        <row r="47">
          <cell r="A47">
            <v>469</v>
          </cell>
          <cell r="B47" t="str">
            <v>MATCH</v>
          </cell>
          <cell r="C47">
            <v>1027</v>
          </cell>
          <cell r="D47">
            <v>1164.000000000003</v>
          </cell>
          <cell r="E47">
            <v>1164.000000000003</v>
          </cell>
          <cell r="F47">
            <v>1164.000000000003</v>
          </cell>
          <cell r="G47">
            <v>1164</v>
          </cell>
          <cell r="L47">
            <v>137</v>
          </cell>
          <cell r="M47">
            <v>13.339824732229788</v>
          </cell>
          <cell r="P47">
            <v>17239964</v>
          </cell>
          <cell r="Q47">
            <v>19342974</v>
          </cell>
          <cell r="R47">
            <v>19342974</v>
          </cell>
          <cell r="S47">
            <v>19296788</v>
          </cell>
          <cell r="T47">
            <v>19292781</v>
          </cell>
          <cell r="Y47">
            <v>2052817</v>
          </cell>
          <cell r="Z47">
            <v>11.90731604775972</v>
          </cell>
          <cell r="AC47">
            <v>16786.722492697176</v>
          </cell>
          <cell r="AD47">
            <v>16617.675257731917</v>
          </cell>
          <cell r="AE47">
            <v>16617.675257731917</v>
          </cell>
          <cell r="AF47">
            <v>16577.996563573841</v>
          </cell>
          <cell r="AG47">
            <v>16574.554123711339</v>
          </cell>
          <cell r="AH47" t="str">
            <v/>
          </cell>
          <cell r="AI47" t="str">
            <v/>
          </cell>
          <cell r="AJ47" t="str">
            <v/>
          </cell>
          <cell r="AL47">
            <v>-212.16836898583642</v>
          </cell>
          <cell r="AM47">
            <v>-1.2639058582051166</v>
          </cell>
          <cell r="AP47">
            <v>-1.4325086844700685</v>
          </cell>
        </row>
        <row r="48">
          <cell r="A48">
            <v>470</v>
          </cell>
          <cell r="B48" t="str">
            <v>MYSTIC VALLEY REGIONAL</v>
          </cell>
          <cell r="C48">
            <v>1489</v>
          </cell>
          <cell r="D48">
            <v>1500.0000000000023</v>
          </cell>
          <cell r="E48">
            <v>1500.0000000000023</v>
          </cell>
          <cell r="F48">
            <v>1500.0000000000023</v>
          </cell>
          <cell r="G48">
            <v>1511</v>
          </cell>
          <cell r="L48">
            <v>22</v>
          </cell>
          <cell r="M48">
            <v>1.4775016789791762</v>
          </cell>
          <cell r="P48">
            <v>17081456</v>
          </cell>
          <cell r="Q48">
            <v>17397416</v>
          </cell>
          <cell r="R48">
            <v>17397416</v>
          </cell>
          <cell r="S48">
            <v>17430332</v>
          </cell>
          <cell r="T48">
            <v>17656029</v>
          </cell>
          <cell r="Y48">
            <v>574573</v>
          </cell>
          <cell r="Z48">
            <v>3.3637237949739163</v>
          </cell>
          <cell r="AC48">
            <v>11471.763599731363</v>
          </cell>
          <cell r="AD48">
            <v>11598.277333333315</v>
          </cell>
          <cell r="AE48">
            <v>11598.277333333315</v>
          </cell>
          <cell r="AF48">
            <v>11620.221333333317</v>
          </cell>
          <cell r="AG48">
            <v>11684.996029119788</v>
          </cell>
          <cell r="AH48" t="str">
            <v/>
          </cell>
          <cell r="AI48" t="str">
            <v/>
          </cell>
          <cell r="AJ48" t="str">
            <v/>
          </cell>
          <cell r="AL48">
            <v>213.23242938842486</v>
          </cell>
          <cell r="AM48">
            <v>1.8587589217181844</v>
          </cell>
          <cell r="AP48">
            <v>1.8862221159947401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355</v>
          </cell>
          <cell r="D49">
            <v>399.99999999999972</v>
          </cell>
          <cell r="E49">
            <v>399.99999999999972</v>
          </cell>
          <cell r="F49">
            <v>399.99999999999972</v>
          </cell>
          <cell r="G49">
            <v>400</v>
          </cell>
          <cell r="L49">
            <v>45</v>
          </cell>
          <cell r="M49">
            <v>12.676056338028175</v>
          </cell>
          <cell r="P49">
            <v>4234843</v>
          </cell>
          <cell r="Q49">
            <v>4851402</v>
          </cell>
          <cell r="R49">
            <v>4851402</v>
          </cell>
          <cell r="S49">
            <v>4860450</v>
          </cell>
          <cell r="T49">
            <v>4838769</v>
          </cell>
          <cell r="Y49">
            <v>603926</v>
          </cell>
          <cell r="Z49">
            <v>14.26088287098246</v>
          </cell>
          <cell r="AC49">
            <v>11929.135211267605</v>
          </cell>
          <cell r="AD49">
            <v>12128.505000000008</v>
          </cell>
          <cell r="AE49">
            <v>12128.505000000008</v>
          </cell>
          <cell r="AF49">
            <v>12151.125000000009</v>
          </cell>
          <cell r="AG49">
            <v>12096.922500000001</v>
          </cell>
          <cell r="AH49" t="str">
            <v/>
          </cell>
          <cell r="AI49" t="str">
            <v/>
          </cell>
          <cell r="AJ49" t="str">
            <v/>
          </cell>
          <cell r="AL49">
            <v>167.78728873239561</v>
          </cell>
          <cell r="AM49">
            <v>1.4065335479969576</v>
          </cell>
          <cell r="AP49">
            <v>1.5848265329542848</v>
          </cell>
        </row>
        <row r="50">
          <cell r="A50">
            <v>475</v>
          </cell>
          <cell r="B50" t="str">
            <v>DORCHESTER COLLEGIATE ACADEMY</v>
          </cell>
          <cell r="C50">
            <v>203</v>
          </cell>
          <cell r="D50">
            <v>220.00000000000006</v>
          </cell>
          <cell r="E50">
            <v>220.00000000000006</v>
          </cell>
          <cell r="F50">
            <v>0</v>
          </cell>
          <cell r="G50">
            <v>0</v>
          </cell>
          <cell r="L50">
            <v>-203</v>
          </cell>
          <cell r="M50">
            <v>-100</v>
          </cell>
          <cell r="P50">
            <v>3321316</v>
          </cell>
          <cell r="Q50">
            <v>3577840</v>
          </cell>
          <cell r="R50">
            <v>3577840</v>
          </cell>
          <cell r="S50">
            <v>0</v>
          </cell>
          <cell r="T50">
            <v>0</v>
          </cell>
          <cell r="Y50">
            <v>-3321316</v>
          </cell>
          <cell r="Z50">
            <v>-100</v>
          </cell>
          <cell r="AC50">
            <v>16361.162561576355</v>
          </cell>
          <cell r="AD50">
            <v>16262.909090909086</v>
          </cell>
          <cell r="AE50">
            <v>16262.909090909086</v>
          </cell>
          <cell r="AF50" t="e">
            <v>#DIV/0!</v>
          </cell>
          <cell r="AG50" t="e">
            <v>#DIV/0!</v>
          </cell>
          <cell r="AH50" t="str">
            <v/>
          </cell>
          <cell r="AI50" t="str">
            <v/>
          </cell>
          <cell r="AJ50" t="str">
            <v/>
          </cell>
          <cell r="AL50" t="e">
            <v>#DIV/0!</v>
          </cell>
          <cell r="AM50" t="e">
            <v>#DIV/0!</v>
          </cell>
          <cell r="AP50">
            <v>0</v>
          </cell>
        </row>
        <row r="51">
          <cell r="A51">
            <v>478</v>
          </cell>
          <cell r="B51" t="str">
            <v>FRANCIS W. PARKER CHARTER ESSENTIAL</v>
          </cell>
          <cell r="C51">
            <v>399</v>
          </cell>
          <cell r="D51">
            <v>400.00000000000017</v>
          </cell>
          <cell r="E51">
            <v>400.00000000000017</v>
          </cell>
          <cell r="F51">
            <v>400.00000000000017</v>
          </cell>
          <cell r="G51">
            <v>400</v>
          </cell>
          <cell r="L51">
            <v>1</v>
          </cell>
          <cell r="M51">
            <v>0.25062656641603454</v>
          </cell>
          <cell r="P51">
            <v>5094136</v>
          </cell>
          <cell r="Q51">
            <v>5008090</v>
          </cell>
          <cell r="R51">
            <v>5008090</v>
          </cell>
          <cell r="S51">
            <v>5049356</v>
          </cell>
          <cell r="T51">
            <v>5017790</v>
          </cell>
          <cell r="Y51">
            <v>-76346</v>
          </cell>
          <cell r="Z51">
            <v>-1.4987036074419646</v>
          </cell>
          <cell r="AC51">
            <v>12767.258145363408</v>
          </cell>
          <cell r="AD51">
            <v>12520.224999999995</v>
          </cell>
          <cell r="AE51">
            <v>12520.224999999995</v>
          </cell>
          <cell r="AF51">
            <v>12623.389999999994</v>
          </cell>
          <cell r="AG51">
            <v>12544.475</v>
          </cell>
          <cell r="AH51" t="str">
            <v/>
          </cell>
          <cell r="AI51" t="str">
            <v/>
          </cell>
          <cell r="AJ51" t="str">
            <v/>
          </cell>
          <cell r="AL51">
            <v>-222.78314536340804</v>
          </cell>
          <cell r="AM51">
            <v>-1.7449568484233624</v>
          </cell>
          <cell r="AP51">
            <v>-1.7493301738579992</v>
          </cell>
        </row>
        <row r="52">
          <cell r="A52">
            <v>479</v>
          </cell>
          <cell r="B52" t="str">
            <v>PIONEER VALLEY PERFORMING ARTS</v>
          </cell>
          <cell r="C52">
            <v>403</v>
          </cell>
          <cell r="D52">
            <v>407.0000000000004</v>
          </cell>
          <cell r="E52">
            <v>407.0000000000004</v>
          </cell>
          <cell r="F52">
            <v>399.99999999999989</v>
          </cell>
          <cell r="G52">
            <v>400</v>
          </cell>
          <cell r="L52">
            <v>-3</v>
          </cell>
          <cell r="M52">
            <v>-0.74441687344912744</v>
          </cell>
          <cell r="P52">
            <v>5343247</v>
          </cell>
          <cell r="Q52">
            <v>5542767</v>
          </cell>
          <cell r="R52">
            <v>5542767</v>
          </cell>
          <cell r="S52">
            <v>5458200</v>
          </cell>
          <cell r="T52">
            <v>5445862</v>
          </cell>
          <cell r="Y52">
            <v>102615</v>
          </cell>
          <cell r="Z52">
            <v>1.920461472209678</v>
          </cell>
          <cell r="AC52">
            <v>13258.677419354839</v>
          </cell>
          <cell r="AD52">
            <v>13618.592137592124</v>
          </cell>
          <cell r="AE52">
            <v>13618.592137592124</v>
          </cell>
          <cell r="AF52">
            <v>13645.500000000004</v>
          </cell>
          <cell r="AG52">
            <v>13614.655000000001</v>
          </cell>
          <cell r="AH52" t="str">
            <v/>
          </cell>
          <cell r="AI52" t="str">
            <v/>
          </cell>
          <cell r="AJ52" t="str">
            <v/>
          </cell>
          <cell r="AL52">
            <v>355.97758064516165</v>
          </cell>
          <cell r="AM52">
            <v>2.6848649332512631</v>
          </cell>
          <cell r="AP52">
            <v>2.6648783456588054</v>
          </cell>
        </row>
        <row r="53">
          <cell r="A53">
            <v>481</v>
          </cell>
          <cell r="B53" t="str">
            <v>BOSTON RENAISSANCE</v>
          </cell>
          <cell r="C53">
            <v>950</v>
          </cell>
          <cell r="D53">
            <v>943.99999999999841</v>
          </cell>
          <cell r="E53">
            <v>943.99999999999841</v>
          </cell>
          <cell r="F53">
            <v>943.99999999999841</v>
          </cell>
          <cell r="G53">
            <v>944</v>
          </cell>
          <cell r="L53">
            <v>-6</v>
          </cell>
          <cell r="M53">
            <v>-0.63157894736841635</v>
          </cell>
          <cell r="P53">
            <v>14658739</v>
          </cell>
          <cell r="Q53">
            <v>14218840</v>
          </cell>
          <cell r="R53">
            <v>14218840</v>
          </cell>
          <cell r="S53">
            <v>14187216</v>
          </cell>
          <cell r="T53">
            <v>14175645</v>
          </cell>
          <cell r="Y53">
            <v>-483094</v>
          </cell>
          <cell r="Z53">
            <v>-3.2956040761759953</v>
          </cell>
          <cell r="AC53">
            <v>15430.251578947369</v>
          </cell>
          <cell r="AD53">
            <v>15062.330508474603</v>
          </cell>
          <cell r="AE53">
            <v>15062.330508474603</v>
          </cell>
          <cell r="AF53">
            <v>15028.830508474601</v>
          </cell>
          <cell r="AG53">
            <v>15016.573093220339</v>
          </cell>
          <cell r="AH53" t="str">
            <v/>
          </cell>
          <cell r="AI53" t="str">
            <v/>
          </cell>
          <cell r="AJ53" t="str">
            <v/>
          </cell>
          <cell r="AL53">
            <v>-413.67848572703042</v>
          </cell>
          <cell r="AM53">
            <v>-2.6809574919144041</v>
          </cell>
          <cell r="AP53">
            <v>-2.6640251288075789</v>
          </cell>
        </row>
        <row r="54">
          <cell r="A54">
            <v>482</v>
          </cell>
          <cell r="B54" t="str">
            <v>RIVER VALLEY</v>
          </cell>
          <cell r="C54">
            <v>288</v>
          </cell>
          <cell r="D54">
            <v>288.00000000000006</v>
          </cell>
          <cell r="E54">
            <v>288.00000000000006</v>
          </cell>
          <cell r="F54">
            <v>288.00000000000006</v>
          </cell>
          <cell r="G54">
            <v>288</v>
          </cell>
          <cell r="L54">
            <v>0</v>
          </cell>
          <cell r="M54">
            <v>0</v>
          </cell>
          <cell r="P54">
            <v>3601321</v>
          </cell>
          <cell r="Q54">
            <v>3583935</v>
          </cell>
          <cell r="R54">
            <v>3583935</v>
          </cell>
          <cell r="S54">
            <v>3584709</v>
          </cell>
          <cell r="T54">
            <v>3607554</v>
          </cell>
          <cell r="Y54">
            <v>6233</v>
          </cell>
          <cell r="Z54">
            <v>0.17307537983979326</v>
          </cell>
          <cell r="AC54">
            <v>12504.586805555555</v>
          </cell>
          <cell r="AD54">
            <v>12444.218749999998</v>
          </cell>
          <cell r="AE54">
            <v>12444.218749999998</v>
          </cell>
          <cell r="AF54">
            <v>12446.906249999998</v>
          </cell>
          <cell r="AG54">
            <v>12526.229166666666</v>
          </cell>
          <cell r="AH54" t="str">
            <v/>
          </cell>
          <cell r="AI54" t="str">
            <v/>
          </cell>
          <cell r="AJ54" t="str">
            <v/>
          </cell>
          <cell r="AL54">
            <v>21.642361111111313</v>
          </cell>
          <cell r="AM54">
            <v>0.17307537983979326</v>
          </cell>
          <cell r="AP54">
            <v>0.17307537983979326</v>
          </cell>
        </row>
        <row r="55">
          <cell r="A55">
            <v>483</v>
          </cell>
          <cell r="B55" t="str">
            <v>RISING TIDE</v>
          </cell>
          <cell r="C55">
            <v>631</v>
          </cell>
          <cell r="D55">
            <v>680.00000000000045</v>
          </cell>
          <cell r="E55">
            <v>680.00000000000045</v>
          </cell>
          <cell r="F55">
            <v>680.00000000000045</v>
          </cell>
          <cell r="G55">
            <v>700</v>
          </cell>
          <cell r="L55">
            <v>69</v>
          </cell>
          <cell r="M55">
            <v>10.935023771790808</v>
          </cell>
          <cell r="P55">
            <v>7826234</v>
          </cell>
          <cell r="Q55">
            <v>8198676</v>
          </cell>
          <cell r="R55">
            <v>8198676</v>
          </cell>
          <cell r="S55">
            <v>8599228</v>
          </cell>
          <cell r="T55">
            <v>8861711</v>
          </cell>
          <cell r="Y55">
            <v>1035477</v>
          </cell>
          <cell r="Z55">
            <v>13.230846407096951</v>
          </cell>
          <cell r="AC55">
            <v>12402.90649762282</v>
          </cell>
          <cell r="AD55">
            <v>12056.876470588228</v>
          </cell>
          <cell r="AE55">
            <v>12056.876470588228</v>
          </cell>
          <cell r="AF55">
            <v>12645.923529411757</v>
          </cell>
          <cell r="AG55">
            <v>12659.587142857143</v>
          </cell>
          <cell r="AH55" t="str">
            <v/>
          </cell>
          <cell r="AI55" t="str">
            <v/>
          </cell>
          <cell r="AJ55" t="str">
            <v/>
          </cell>
          <cell r="AL55">
            <v>256.68064523432258</v>
          </cell>
          <cell r="AM55">
            <v>2.0695201183974055</v>
          </cell>
          <cell r="AP55">
            <v>2.2958226353061431</v>
          </cell>
        </row>
        <row r="56">
          <cell r="A56">
            <v>484</v>
          </cell>
          <cell r="B56" t="str">
            <v>ROXBURY PREPARATORY</v>
          </cell>
          <cell r="C56">
            <v>1144</v>
          </cell>
          <cell r="D56">
            <v>1423.0000000000014</v>
          </cell>
          <cell r="E56">
            <v>1423.0000000000014</v>
          </cell>
          <cell r="F56">
            <v>1423.0000000000014</v>
          </cell>
          <cell r="G56">
            <v>1498</v>
          </cell>
          <cell r="L56">
            <v>354</v>
          </cell>
          <cell r="M56">
            <v>30.944055944055936</v>
          </cell>
          <cell r="P56">
            <v>17913302</v>
          </cell>
          <cell r="Q56">
            <v>22669230</v>
          </cell>
          <cell r="R56">
            <v>22669230</v>
          </cell>
          <cell r="S56">
            <v>22615224</v>
          </cell>
          <cell r="T56">
            <v>23797228</v>
          </cell>
          <cell r="Y56">
            <v>5883926</v>
          </cell>
          <cell r="Z56">
            <v>32.846685664094764</v>
          </cell>
          <cell r="AC56">
            <v>15658.48076923077</v>
          </cell>
          <cell r="AD56">
            <v>15930.590302178482</v>
          </cell>
          <cell r="AE56">
            <v>15930.590302178482</v>
          </cell>
          <cell r="AF56">
            <v>15892.638088545311</v>
          </cell>
          <cell r="AG56">
            <v>15886</v>
          </cell>
          <cell r="AH56" t="str">
            <v/>
          </cell>
          <cell r="AI56" t="str">
            <v/>
          </cell>
          <cell r="AJ56" t="str">
            <v/>
          </cell>
          <cell r="AL56">
            <v>227.51923076923049</v>
          </cell>
          <cell r="AM56">
            <v>1.4530096126331049</v>
          </cell>
          <cell r="AP56">
            <v>1.9026297200388278</v>
          </cell>
        </row>
        <row r="57">
          <cell r="A57">
            <v>485</v>
          </cell>
          <cell r="B57" t="str">
            <v>SALEM ACADEMY</v>
          </cell>
          <cell r="C57">
            <v>419</v>
          </cell>
          <cell r="D57">
            <v>466.99999999999994</v>
          </cell>
          <cell r="E57">
            <v>466.99999999999994</v>
          </cell>
          <cell r="F57">
            <v>466.99999999999994</v>
          </cell>
          <cell r="G57">
            <v>456</v>
          </cell>
          <cell r="L57">
            <v>37</v>
          </cell>
          <cell r="M57">
            <v>8.8305489260143144</v>
          </cell>
          <cell r="P57">
            <v>5756402</v>
          </cell>
          <cell r="Q57">
            <v>6699469</v>
          </cell>
          <cell r="R57">
            <v>6699469</v>
          </cell>
          <cell r="S57">
            <v>6695276</v>
          </cell>
          <cell r="T57">
            <v>6557447</v>
          </cell>
          <cell r="Y57">
            <v>801045</v>
          </cell>
          <cell r="Z57">
            <v>13.915723745492414</v>
          </cell>
          <cell r="AC57">
            <v>13738.429594272076</v>
          </cell>
          <cell r="AD57">
            <v>14345.758029978588</v>
          </cell>
          <cell r="AE57">
            <v>14345.758029978588</v>
          </cell>
          <cell r="AF57">
            <v>14336.77944325482</v>
          </cell>
          <cell r="AG57">
            <v>14380.366228070176</v>
          </cell>
          <cell r="AH57" t="str">
            <v/>
          </cell>
          <cell r="AI57" t="str">
            <v/>
          </cell>
          <cell r="AJ57" t="str">
            <v/>
          </cell>
          <cell r="AL57">
            <v>641.93663379809914</v>
          </cell>
          <cell r="AM57">
            <v>4.6725619503537708</v>
          </cell>
          <cell r="AP57">
            <v>5.0851748194780999</v>
          </cell>
        </row>
        <row r="58">
          <cell r="A58">
            <v>486</v>
          </cell>
          <cell r="B58" t="str">
            <v>SEVEN HILLS</v>
          </cell>
          <cell r="C58">
            <v>690</v>
          </cell>
          <cell r="D58">
            <v>666.00000000000023</v>
          </cell>
          <cell r="E58">
            <v>666.00000000000023</v>
          </cell>
          <cell r="F58">
            <v>666.00000000000023</v>
          </cell>
          <cell r="G58">
            <v>666</v>
          </cell>
          <cell r="L58">
            <v>-24</v>
          </cell>
          <cell r="M58">
            <v>-3.4782608695652195</v>
          </cell>
          <cell r="P58">
            <v>8219936</v>
          </cell>
          <cell r="Q58">
            <v>8034885</v>
          </cell>
          <cell r="R58">
            <v>8034885</v>
          </cell>
          <cell r="S58">
            <v>8036505</v>
          </cell>
          <cell r="T58">
            <v>8045219</v>
          </cell>
          <cell r="Y58">
            <v>-174717</v>
          </cell>
          <cell r="Z58">
            <v>-2.1255274980243155</v>
          </cell>
          <cell r="AC58">
            <v>11912.950724637682</v>
          </cell>
          <cell r="AD58">
            <v>12064.391891891888</v>
          </cell>
          <cell r="AE58">
            <v>12064.391891891888</v>
          </cell>
          <cell r="AF58">
            <v>12066.82432432432</v>
          </cell>
          <cell r="AG58">
            <v>12079.908408408408</v>
          </cell>
          <cell r="AH58" t="str">
            <v/>
          </cell>
          <cell r="AI58" t="str">
            <v/>
          </cell>
          <cell r="AJ58" t="str">
            <v/>
          </cell>
          <cell r="AL58">
            <v>166.95768377072636</v>
          </cell>
          <cell r="AM58">
            <v>1.4014805200649016</v>
          </cell>
          <cell r="AP58">
            <v>1.352733371540904</v>
          </cell>
        </row>
        <row r="59">
          <cell r="A59">
            <v>487</v>
          </cell>
          <cell r="B59" t="str">
            <v>PROSPECT HILL ACADEMY</v>
          </cell>
          <cell r="C59">
            <v>1150</v>
          </cell>
          <cell r="D59">
            <v>1170.0000000000039</v>
          </cell>
          <cell r="E59">
            <v>1170.0000000000039</v>
          </cell>
          <cell r="F59">
            <v>1170.0000000000039</v>
          </cell>
          <cell r="G59">
            <v>1197</v>
          </cell>
          <cell r="L59">
            <v>47</v>
          </cell>
          <cell r="M59">
            <v>4.0869565217391379</v>
          </cell>
          <cell r="P59">
            <v>19093637</v>
          </cell>
          <cell r="Q59">
            <v>19721234</v>
          </cell>
          <cell r="R59">
            <v>19721234</v>
          </cell>
          <cell r="S59">
            <v>19720766</v>
          </cell>
          <cell r="T59">
            <v>20065998</v>
          </cell>
          <cell r="Y59">
            <v>972361</v>
          </cell>
          <cell r="Z59">
            <v>5.0925918409363335</v>
          </cell>
          <cell r="AC59">
            <v>16603.162608695653</v>
          </cell>
          <cell r="AD59">
            <v>16855.755555555501</v>
          </cell>
          <cell r="AE59">
            <v>16855.755555555501</v>
          </cell>
          <cell r="AF59">
            <v>16855.355555555499</v>
          </cell>
          <cell r="AG59">
            <v>16763.573934837092</v>
          </cell>
          <cell r="AH59" t="str">
            <v/>
          </cell>
          <cell r="AI59" t="str">
            <v/>
          </cell>
          <cell r="AJ59" t="str">
            <v/>
          </cell>
          <cell r="AL59">
            <v>160.41132614143862</v>
          </cell>
          <cell r="AM59">
            <v>0.96614922061550867</v>
          </cell>
          <cell r="AP59">
            <v>1.0056353191971956</v>
          </cell>
        </row>
        <row r="60">
          <cell r="A60">
            <v>488</v>
          </cell>
          <cell r="B60" t="str">
            <v>SOUTH SHORE</v>
          </cell>
          <cell r="C60">
            <v>597</v>
          </cell>
          <cell r="D60">
            <v>741.99999999999909</v>
          </cell>
          <cell r="E60">
            <v>741.99999999999909</v>
          </cell>
          <cell r="F60">
            <v>741.99999999999909</v>
          </cell>
          <cell r="G60">
            <v>760</v>
          </cell>
          <cell r="L60">
            <v>163</v>
          </cell>
          <cell r="M60">
            <v>27.303182579564499</v>
          </cell>
          <cell r="P60">
            <v>7542420</v>
          </cell>
          <cell r="Q60">
            <v>9194958</v>
          </cell>
          <cell r="R60">
            <v>9194958</v>
          </cell>
          <cell r="S60">
            <v>9239722</v>
          </cell>
          <cell r="T60">
            <v>9428038</v>
          </cell>
          <cell r="Y60">
            <v>1885618</v>
          </cell>
          <cell r="Z60">
            <v>25.000172358473804</v>
          </cell>
          <cell r="AC60">
            <v>12633.869346733669</v>
          </cell>
          <cell r="AD60">
            <v>12392.126684636134</v>
          </cell>
          <cell r="AE60">
            <v>12392.126684636134</v>
          </cell>
          <cell r="AF60">
            <v>12452.455525606485</v>
          </cell>
          <cell r="AG60">
            <v>12405.313157894738</v>
          </cell>
          <cell r="AH60" t="str">
            <v/>
          </cell>
          <cell r="AI60" t="str">
            <v/>
          </cell>
          <cell r="AJ60" t="str">
            <v/>
          </cell>
          <cell r="AL60">
            <v>-228.55618883893112</v>
          </cell>
          <cell r="AM60">
            <v>-1.8090751341988676</v>
          </cell>
          <cell r="AP60">
            <v>-2.3030102210906946</v>
          </cell>
        </row>
        <row r="61">
          <cell r="A61">
            <v>489</v>
          </cell>
          <cell r="B61" t="str">
            <v>STURGIS</v>
          </cell>
          <cell r="C61">
            <v>805</v>
          </cell>
          <cell r="D61">
            <v>800.00000000000023</v>
          </cell>
          <cell r="E61">
            <v>800.00000000000023</v>
          </cell>
          <cell r="F61">
            <v>800.00000000000023</v>
          </cell>
          <cell r="G61">
            <v>800</v>
          </cell>
          <cell r="L61">
            <v>-5</v>
          </cell>
          <cell r="M61">
            <v>-0.62111801242236142</v>
          </cell>
          <cell r="P61">
            <v>11553643</v>
          </cell>
          <cell r="Q61">
            <v>12059292</v>
          </cell>
          <cell r="R61">
            <v>12059292</v>
          </cell>
          <cell r="S61">
            <v>12136776</v>
          </cell>
          <cell r="T61">
            <v>12176142</v>
          </cell>
          <cell r="Y61">
            <v>622499</v>
          </cell>
          <cell r="Z61">
            <v>5.3879023265648751</v>
          </cell>
          <cell r="AC61">
            <v>14352.351552795031</v>
          </cell>
          <cell r="AD61">
            <v>15074.114999999996</v>
          </cell>
          <cell r="AE61">
            <v>15074.114999999996</v>
          </cell>
          <cell r="AF61">
            <v>15170.969999999996</v>
          </cell>
          <cell r="AG61">
            <v>15220.1775</v>
          </cell>
          <cell r="AH61" t="str">
            <v/>
          </cell>
          <cell r="AI61" t="str">
            <v/>
          </cell>
          <cell r="AJ61" t="str">
            <v/>
          </cell>
          <cell r="AL61">
            <v>867.82594720496854</v>
          </cell>
          <cell r="AM61">
            <v>6.0465767161059114</v>
          </cell>
          <cell r="AP61">
            <v>6.0090203389872361</v>
          </cell>
        </row>
        <row r="62">
          <cell r="A62">
            <v>491</v>
          </cell>
          <cell r="B62" t="str">
            <v>ATLANTIS</v>
          </cell>
          <cell r="C62">
            <v>1028</v>
          </cell>
          <cell r="D62">
            <v>1120.000000000002</v>
          </cell>
          <cell r="E62">
            <v>1120.000000000002</v>
          </cell>
          <cell r="F62">
            <v>1120.000000000002</v>
          </cell>
          <cell r="G62">
            <v>1197</v>
          </cell>
          <cell r="L62">
            <v>169</v>
          </cell>
          <cell r="M62">
            <v>16.439688715953316</v>
          </cell>
          <cell r="P62">
            <v>11439808</v>
          </cell>
          <cell r="Q62">
            <v>12464478</v>
          </cell>
          <cell r="R62">
            <v>12464478</v>
          </cell>
          <cell r="S62">
            <v>12432549</v>
          </cell>
          <cell r="T62">
            <v>13306504</v>
          </cell>
          <cell r="Y62">
            <v>1866696</v>
          </cell>
          <cell r="Z62">
            <v>16.317546588194489</v>
          </cell>
          <cell r="AC62">
            <v>11128.217898832685</v>
          </cell>
          <cell r="AD62">
            <v>11128.998214285693</v>
          </cell>
          <cell r="AE62">
            <v>11128.998214285693</v>
          </cell>
          <cell r="AF62">
            <v>11100.490178571408</v>
          </cell>
          <cell r="AG62">
            <v>11116.54469507101</v>
          </cell>
          <cell r="AH62" t="str">
            <v/>
          </cell>
          <cell r="AI62" t="str">
            <v/>
          </cell>
          <cell r="AJ62" t="str">
            <v/>
          </cell>
          <cell r="AL62">
            <v>-11.673203761674813</v>
          </cell>
          <cell r="AM62">
            <v>-0.10489733277867508</v>
          </cell>
          <cell r="AP62">
            <v>-0.12214212775882771</v>
          </cell>
        </row>
        <row r="63">
          <cell r="A63">
            <v>492</v>
          </cell>
          <cell r="B63" t="str">
            <v>MARTIN LUTHER KING JR CS OF EXCELLENCE</v>
          </cell>
          <cell r="C63">
            <v>366</v>
          </cell>
          <cell r="D63">
            <v>359.99999999999994</v>
          </cell>
          <cell r="E63">
            <v>359.99999999999994</v>
          </cell>
          <cell r="F63">
            <v>359.99999999999994</v>
          </cell>
          <cell r="G63">
            <v>360</v>
          </cell>
          <cell r="L63">
            <v>-6</v>
          </cell>
          <cell r="M63">
            <v>-1.6393442622950838</v>
          </cell>
          <cell r="P63">
            <v>4424077</v>
          </cell>
          <cell r="Q63">
            <v>4532100</v>
          </cell>
          <cell r="R63">
            <v>4532100</v>
          </cell>
          <cell r="S63">
            <v>4529958</v>
          </cell>
          <cell r="T63">
            <v>4529993</v>
          </cell>
          <cell r="Y63">
            <v>105916</v>
          </cell>
          <cell r="Z63">
            <v>2.3940812965054681</v>
          </cell>
          <cell r="AC63">
            <v>12087.642076502732</v>
          </cell>
          <cell r="AD63">
            <v>12589.166666666668</v>
          </cell>
          <cell r="AE63">
            <v>12589.166666666668</v>
          </cell>
          <cell r="AF63">
            <v>12583.216666666669</v>
          </cell>
          <cell r="AG63">
            <v>12583.31388888889</v>
          </cell>
          <cell r="AH63" t="str">
            <v/>
          </cell>
          <cell r="AI63" t="str">
            <v/>
          </cell>
          <cell r="AJ63" t="str">
            <v/>
          </cell>
          <cell r="AL63">
            <v>495.6718123861574</v>
          </cell>
          <cell r="AM63">
            <v>4.1006493181138914</v>
          </cell>
          <cell r="AP63">
            <v>4.0334255588005519</v>
          </cell>
        </row>
        <row r="64">
          <cell r="A64">
            <v>493</v>
          </cell>
          <cell r="B64" t="str">
            <v>PHOENIX CHARTER ACADEMY</v>
          </cell>
          <cell r="C64">
            <v>155</v>
          </cell>
          <cell r="D64">
            <v>199.99999999999983</v>
          </cell>
          <cell r="E64">
            <v>199.99999999999983</v>
          </cell>
          <cell r="F64">
            <v>199.99999999999983</v>
          </cell>
          <cell r="G64">
            <v>200</v>
          </cell>
          <cell r="L64">
            <v>45</v>
          </cell>
          <cell r="M64">
            <v>29.032258064516125</v>
          </cell>
          <cell r="P64">
            <v>2248483</v>
          </cell>
          <cell r="Q64">
            <v>2639456</v>
          </cell>
          <cell r="R64">
            <v>2639456</v>
          </cell>
          <cell r="S64">
            <v>2636852</v>
          </cell>
          <cell r="T64">
            <v>2639162</v>
          </cell>
          <cell r="Y64">
            <v>390679</v>
          </cell>
          <cell r="Z64">
            <v>17.375225874511834</v>
          </cell>
          <cell r="AC64">
            <v>14506.341935483872</v>
          </cell>
          <cell r="AD64">
            <v>13197.280000000012</v>
          </cell>
          <cell r="AE64">
            <v>13197.280000000012</v>
          </cell>
          <cell r="AF64">
            <v>13184.260000000011</v>
          </cell>
          <cell r="AG64">
            <v>13195.81</v>
          </cell>
          <cell r="AH64" t="str">
            <v/>
          </cell>
          <cell r="AI64" t="str">
            <v/>
          </cell>
          <cell r="AJ64" t="str">
            <v/>
          </cell>
          <cell r="AL64">
            <v>-1310.5319354838721</v>
          </cell>
          <cell r="AM64">
            <v>-9.0341999472533292</v>
          </cell>
          <cell r="AP64">
            <v>-11.657032190004291</v>
          </cell>
        </row>
        <row r="65">
          <cell r="A65">
            <v>494</v>
          </cell>
          <cell r="B65" t="str">
            <v>PIONEER CS OF SCIENCE</v>
          </cell>
          <cell r="C65">
            <v>357</v>
          </cell>
          <cell r="D65">
            <v>539.99999999999977</v>
          </cell>
          <cell r="E65">
            <v>539.99999999999977</v>
          </cell>
          <cell r="F65">
            <v>539.99999999999977</v>
          </cell>
          <cell r="G65">
            <v>540</v>
          </cell>
          <cell r="L65">
            <v>183</v>
          </cell>
          <cell r="M65">
            <v>51.260504201680668</v>
          </cell>
          <cell r="P65">
            <v>4629231</v>
          </cell>
          <cell r="Q65">
            <v>6926238</v>
          </cell>
          <cell r="R65">
            <v>6926238</v>
          </cell>
          <cell r="S65">
            <v>6938847</v>
          </cell>
          <cell r="T65">
            <v>6870193</v>
          </cell>
          <cell r="Y65">
            <v>2240962</v>
          </cell>
          <cell r="Z65">
            <v>48.408947404007272</v>
          </cell>
          <cell r="AC65">
            <v>12967.033613445377</v>
          </cell>
          <cell r="AD65">
            <v>12826.366666666672</v>
          </cell>
          <cell r="AE65">
            <v>12826.366666666672</v>
          </cell>
          <cell r="AF65">
            <v>12849.716666666673</v>
          </cell>
          <cell r="AG65">
            <v>12722.57962962963</v>
          </cell>
          <cell r="AH65" t="str">
            <v/>
          </cell>
          <cell r="AI65" t="str">
            <v/>
          </cell>
          <cell r="AJ65" t="str">
            <v/>
          </cell>
          <cell r="AL65">
            <v>-244.45398381574705</v>
          </cell>
          <cell r="AM65">
            <v>-1.8851958829062876</v>
          </cell>
          <cell r="AP65">
            <v>-2.8515567976733962</v>
          </cell>
        </row>
        <row r="66">
          <cell r="A66">
            <v>496</v>
          </cell>
          <cell r="B66" t="str">
            <v>GLOBAL LEARNING</v>
          </cell>
          <cell r="C66">
            <v>508</v>
          </cell>
          <cell r="D66">
            <v>535.00000000000023</v>
          </cell>
          <cell r="E66">
            <v>535.00000000000023</v>
          </cell>
          <cell r="F66">
            <v>500</v>
          </cell>
          <cell r="G66">
            <v>500</v>
          </cell>
          <cell r="L66">
            <v>-8</v>
          </cell>
          <cell r="M66">
            <v>-1.5748031496062964</v>
          </cell>
          <cell r="P66">
            <v>5911326</v>
          </cell>
          <cell r="Q66">
            <v>6527499</v>
          </cell>
          <cell r="R66">
            <v>6527499</v>
          </cell>
          <cell r="S66">
            <v>6085091</v>
          </cell>
          <cell r="T66">
            <v>6087401</v>
          </cell>
          <cell r="Y66">
            <v>176075</v>
          </cell>
          <cell r="Z66">
            <v>2.9786041236771643</v>
          </cell>
          <cell r="AC66">
            <v>11636.468503937007</v>
          </cell>
          <cell r="AD66">
            <v>12200.932710280369</v>
          </cell>
          <cell r="AE66">
            <v>12200.932710280369</v>
          </cell>
          <cell r="AF66">
            <v>12170.182000000001</v>
          </cell>
          <cell r="AG66">
            <v>12174.802</v>
          </cell>
          <cell r="AH66" t="str">
            <v/>
          </cell>
          <cell r="AI66" t="str">
            <v/>
          </cell>
          <cell r="AJ66" t="str">
            <v/>
          </cell>
          <cell r="AL66">
            <v>538.33349606299271</v>
          </cell>
          <cell r="AM66">
            <v>4.6262617896559943</v>
          </cell>
          <cell r="AP66">
            <v>4.5534072732834607</v>
          </cell>
        </row>
        <row r="67">
          <cell r="A67">
            <v>497</v>
          </cell>
          <cell r="B67" t="str">
            <v>PIONEER VALLEY CHINESE IMMERSION</v>
          </cell>
          <cell r="C67">
            <v>439</v>
          </cell>
          <cell r="D67">
            <v>500.00000000000034</v>
          </cell>
          <cell r="E67">
            <v>500.00000000000034</v>
          </cell>
          <cell r="F67">
            <v>500.00000000000034</v>
          </cell>
          <cell r="G67">
            <v>525</v>
          </cell>
          <cell r="L67">
            <v>86</v>
          </cell>
          <cell r="M67">
            <v>19.589977220956722</v>
          </cell>
          <cell r="P67">
            <v>5837621</v>
          </cell>
          <cell r="Q67">
            <v>6849968</v>
          </cell>
          <cell r="R67">
            <v>6849968</v>
          </cell>
          <cell r="S67">
            <v>6859467</v>
          </cell>
          <cell r="T67">
            <v>7261098</v>
          </cell>
          <cell r="Y67">
            <v>1423477</v>
          </cell>
          <cell r="Z67">
            <v>24.384539523891657</v>
          </cell>
          <cell r="AC67">
            <v>13297.542141230068</v>
          </cell>
          <cell r="AD67">
            <v>13699.935999999991</v>
          </cell>
          <cell r="AE67">
            <v>13699.935999999991</v>
          </cell>
          <cell r="AF67">
            <v>13718.93399999999</v>
          </cell>
          <cell r="AG67">
            <v>13830.662857142857</v>
          </cell>
          <cell r="AH67" t="str">
            <v/>
          </cell>
          <cell r="AI67" t="str">
            <v/>
          </cell>
          <cell r="AJ67" t="str">
            <v/>
          </cell>
          <cell r="AL67">
            <v>533.12071591278982</v>
          </cell>
          <cell r="AM67">
            <v>4.0091673352160795</v>
          </cell>
          <cell r="AP67">
            <v>4.7945623029349349</v>
          </cell>
        </row>
        <row r="68">
          <cell r="A68">
            <v>498</v>
          </cell>
          <cell r="B68" t="str">
            <v>VERITAS PREPARATORY</v>
          </cell>
          <cell r="C68">
            <v>307</v>
          </cell>
          <cell r="D68">
            <v>323.99999999999994</v>
          </cell>
          <cell r="E68">
            <v>323.99999999999994</v>
          </cell>
          <cell r="F68">
            <v>323.99999999999994</v>
          </cell>
          <cell r="G68">
            <v>324</v>
          </cell>
          <cell r="L68">
            <v>17</v>
          </cell>
          <cell r="M68">
            <v>5.5374592833876246</v>
          </cell>
          <cell r="P68">
            <v>3675560</v>
          </cell>
          <cell r="Q68">
            <v>3962668</v>
          </cell>
          <cell r="R68">
            <v>3962668</v>
          </cell>
          <cell r="S68">
            <v>3960692</v>
          </cell>
          <cell r="T68">
            <v>3962844</v>
          </cell>
          <cell r="Y68">
            <v>287284</v>
          </cell>
          <cell r="Z68">
            <v>7.8160606819096978</v>
          </cell>
          <cell r="AC68">
            <v>11972.508143322475</v>
          </cell>
          <cell r="AD68">
            <v>12230.456790123459</v>
          </cell>
          <cell r="AE68">
            <v>12230.456790123459</v>
          </cell>
          <cell r="AF68">
            <v>12224.358024691361</v>
          </cell>
          <cell r="AG68">
            <v>12231</v>
          </cell>
          <cell r="AH68" t="str">
            <v/>
          </cell>
          <cell r="AI68" t="str">
            <v/>
          </cell>
          <cell r="AJ68" t="str">
            <v/>
          </cell>
          <cell r="AL68">
            <v>258.49185667752499</v>
          </cell>
          <cell r="AM68">
            <v>2.1590451523033183</v>
          </cell>
          <cell r="AP68">
            <v>2.2786013985220732</v>
          </cell>
        </row>
        <row r="69">
          <cell r="A69">
            <v>499</v>
          </cell>
          <cell r="B69" t="str">
            <v>HAMPDEN CS OF SCIENCE</v>
          </cell>
          <cell r="C69">
            <v>435</v>
          </cell>
          <cell r="D69">
            <v>470.00000000000028</v>
          </cell>
          <cell r="E69">
            <v>470.00000000000028</v>
          </cell>
          <cell r="F69">
            <v>470.00000000000028</v>
          </cell>
          <cell r="G69">
            <v>470</v>
          </cell>
          <cell r="L69">
            <v>35</v>
          </cell>
          <cell r="M69">
            <v>8.045977011494255</v>
          </cell>
          <cell r="P69">
            <v>5294941</v>
          </cell>
          <cell r="Q69">
            <v>5775357</v>
          </cell>
          <cell r="R69">
            <v>5775357</v>
          </cell>
          <cell r="S69">
            <v>5773243</v>
          </cell>
          <cell r="T69">
            <v>5792704</v>
          </cell>
          <cell r="Y69">
            <v>497763</v>
          </cell>
          <cell r="Z69">
            <v>9.4007279778943733</v>
          </cell>
          <cell r="AC69">
            <v>12172.278160919541</v>
          </cell>
          <cell r="AD69">
            <v>12287.99361702127</v>
          </cell>
          <cell r="AE69">
            <v>12287.99361702127</v>
          </cell>
          <cell r="AF69">
            <v>12283.495744680844</v>
          </cell>
          <cell r="AG69">
            <v>12324.902127659574</v>
          </cell>
          <cell r="AH69" t="str">
            <v/>
          </cell>
          <cell r="AI69" t="str">
            <v/>
          </cell>
          <cell r="AJ69" t="str">
            <v/>
          </cell>
          <cell r="AL69">
            <v>152.62396674003321</v>
          </cell>
          <cell r="AM69">
            <v>1.2538652561362662</v>
          </cell>
          <cell r="AP69">
            <v>1.3547509664001183</v>
          </cell>
        </row>
        <row r="70">
          <cell r="A70">
            <v>3501</v>
          </cell>
          <cell r="B70" t="str">
            <v>PAULO FREIRE SOCIAL JUSTICE</v>
          </cell>
          <cell r="C70">
            <v>314</v>
          </cell>
          <cell r="D70">
            <v>374.99999999999977</v>
          </cell>
          <cell r="E70">
            <v>374.99999999999977</v>
          </cell>
          <cell r="F70">
            <v>374.99999999999977</v>
          </cell>
          <cell r="G70">
            <v>360</v>
          </cell>
          <cell r="L70">
            <v>46</v>
          </cell>
          <cell r="M70">
            <v>14.649681528662416</v>
          </cell>
          <cell r="P70">
            <v>4148665</v>
          </cell>
          <cell r="Q70">
            <v>5204971</v>
          </cell>
          <cell r="R70">
            <v>5204971</v>
          </cell>
          <cell r="S70">
            <v>5194899</v>
          </cell>
          <cell r="T70">
            <v>5000373</v>
          </cell>
          <cell r="Y70">
            <v>851708</v>
          </cell>
          <cell r="Z70">
            <v>20.529688466048725</v>
          </cell>
          <cell r="AC70">
            <v>13212.308917197452</v>
          </cell>
          <cell r="AD70">
            <v>13879.922666666675</v>
          </cell>
          <cell r="AE70">
            <v>13879.922666666675</v>
          </cell>
          <cell r="AF70">
            <v>13853.064000000008</v>
          </cell>
          <cell r="AG70">
            <v>13889.924999999999</v>
          </cell>
          <cell r="AH70" t="str">
            <v/>
          </cell>
          <cell r="AI70" t="str">
            <v/>
          </cell>
          <cell r="AJ70" t="str">
            <v/>
          </cell>
          <cell r="AL70">
            <v>677.61608280254768</v>
          </cell>
          <cell r="AM70">
            <v>5.1286727176091507</v>
          </cell>
          <cell r="AP70">
            <v>5.8800069373863089</v>
          </cell>
        </row>
        <row r="71">
          <cell r="A71">
            <v>3502</v>
          </cell>
          <cell r="B71" t="str">
            <v>BAYSTATE ACADEMY</v>
          </cell>
          <cell r="C71">
            <v>303</v>
          </cell>
          <cell r="D71">
            <v>400</v>
          </cell>
          <cell r="E71">
            <v>400</v>
          </cell>
          <cell r="F71">
            <v>400</v>
          </cell>
          <cell r="G71">
            <v>400</v>
          </cell>
          <cell r="L71">
            <v>97</v>
          </cell>
          <cell r="M71">
            <v>32.013201320132012</v>
          </cell>
          <cell r="P71">
            <v>3548623</v>
          </cell>
          <cell r="Q71">
            <v>4937220</v>
          </cell>
          <cell r="R71">
            <v>4937220</v>
          </cell>
          <cell r="S71">
            <v>4934735</v>
          </cell>
          <cell r="T71">
            <v>4931545</v>
          </cell>
          <cell r="Y71">
            <v>1382922</v>
          </cell>
          <cell r="Z71">
            <v>38.970665522936642</v>
          </cell>
          <cell r="AC71">
            <v>11711.627062706271</v>
          </cell>
          <cell r="AD71">
            <v>12343.05</v>
          </cell>
          <cell r="AE71">
            <v>12343.05</v>
          </cell>
          <cell r="AF71">
            <v>12336.8375</v>
          </cell>
          <cell r="AG71">
            <v>12328.862499999999</v>
          </cell>
          <cell r="AH71" t="str">
            <v/>
          </cell>
          <cell r="AI71" t="str">
            <v/>
          </cell>
          <cell r="AJ71" t="str">
            <v/>
          </cell>
          <cell r="AL71">
            <v>617.23543729372795</v>
          </cell>
          <cell r="AM71">
            <v>5.2702791336245003</v>
          </cell>
          <cell r="AP71">
            <v>6.9574642028046298</v>
          </cell>
        </row>
        <row r="72">
          <cell r="A72">
            <v>3503</v>
          </cell>
          <cell r="B72" t="str">
            <v>LOWELL COLLEGIATE</v>
          </cell>
          <cell r="C72">
            <v>499</v>
          </cell>
          <cell r="D72">
            <v>639.99999999999955</v>
          </cell>
          <cell r="E72">
            <v>639.99999999999955</v>
          </cell>
          <cell r="F72">
            <v>639.99999999999955</v>
          </cell>
          <cell r="G72">
            <v>649</v>
          </cell>
          <cell r="L72">
            <v>150</v>
          </cell>
          <cell r="M72">
            <v>30.06012024048097</v>
          </cell>
          <cell r="P72">
            <v>5880653</v>
          </cell>
          <cell r="Q72">
            <v>7605885</v>
          </cell>
          <cell r="R72">
            <v>7605885</v>
          </cell>
          <cell r="S72">
            <v>7598178</v>
          </cell>
          <cell r="T72">
            <v>7702512</v>
          </cell>
          <cell r="Y72">
            <v>1821859</v>
          </cell>
          <cell r="Z72">
            <v>30.980556070898935</v>
          </cell>
          <cell r="AC72">
            <v>11784.875751503007</v>
          </cell>
          <cell r="AD72">
            <v>11884.195312500009</v>
          </cell>
          <cell r="AE72">
            <v>11884.195312500009</v>
          </cell>
          <cell r="AF72">
            <v>11872.153125000008</v>
          </cell>
          <cell r="AG72">
            <v>11868.277349768876</v>
          </cell>
          <cell r="AH72" t="str">
            <v/>
          </cell>
          <cell r="AI72" t="str">
            <v/>
          </cell>
          <cell r="AJ72" t="str">
            <v/>
          </cell>
          <cell r="AL72">
            <v>83.401598265869325</v>
          </cell>
          <cell r="AM72">
            <v>0.70770027639224242</v>
          </cell>
          <cell r="AP72">
            <v>0.92043583041796495</v>
          </cell>
        </row>
        <row r="73">
          <cell r="A73">
            <v>3504</v>
          </cell>
          <cell r="B73" t="str">
            <v>CITY ON A HILL - DUDLEY SQUARE</v>
          </cell>
          <cell r="C73">
            <v>243</v>
          </cell>
          <cell r="D73">
            <v>279.99999999999972</v>
          </cell>
          <cell r="E73">
            <v>279.99999999999972</v>
          </cell>
          <cell r="F73">
            <v>279.99999999999972</v>
          </cell>
          <cell r="G73">
            <v>280</v>
          </cell>
          <cell r="L73">
            <v>37</v>
          </cell>
          <cell r="M73">
            <v>15.226337448559679</v>
          </cell>
          <cell r="P73">
            <v>4043132</v>
          </cell>
          <cell r="Q73">
            <v>4921943</v>
          </cell>
          <cell r="R73">
            <v>4921943</v>
          </cell>
          <cell r="S73">
            <v>4910287</v>
          </cell>
          <cell r="T73">
            <v>4911009</v>
          </cell>
          <cell r="Y73">
            <v>867877</v>
          </cell>
          <cell r="Z73">
            <v>21.465462913404764</v>
          </cell>
          <cell r="AC73">
            <v>16638.403292181069</v>
          </cell>
          <cell r="AD73">
            <v>17578.367857142875</v>
          </cell>
          <cell r="AE73">
            <v>17578.367857142875</v>
          </cell>
          <cell r="AF73">
            <v>17536.739285714302</v>
          </cell>
          <cell r="AG73">
            <v>17539.317857142858</v>
          </cell>
          <cell r="AH73" t="str">
            <v/>
          </cell>
          <cell r="AI73" t="str">
            <v/>
          </cell>
          <cell r="AJ73" t="str">
            <v/>
          </cell>
          <cell r="AL73">
            <v>900.91456496178944</v>
          </cell>
          <cell r="AM73">
            <v>5.4146695998477101</v>
          </cell>
          <cell r="AP73">
            <v>6.2391254648450847</v>
          </cell>
        </row>
        <row r="74">
          <cell r="A74">
            <v>3506</v>
          </cell>
          <cell r="B74" t="str">
            <v>PIONEER CS OF SCIENCE II</v>
          </cell>
          <cell r="C74">
            <v>270</v>
          </cell>
          <cell r="D74">
            <v>360.00000000000034</v>
          </cell>
          <cell r="E74">
            <v>360.00000000000034</v>
          </cell>
          <cell r="F74">
            <v>360.00000000000034</v>
          </cell>
          <cell r="G74">
            <v>338</v>
          </cell>
          <cell r="L74">
            <v>68</v>
          </cell>
          <cell r="M74">
            <v>25.185185185185176</v>
          </cell>
          <cell r="P74">
            <v>3404145</v>
          </cell>
          <cell r="Q74">
            <v>4394945</v>
          </cell>
          <cell r="R74">
            <v>4394945</v>
          </cell>
          <cell r="S74">
            <v>4455491</v>
          </cell>
          <cell r="T74">
            <v>4169592</v>
          </cell>
          <cell r="Y74">
            <v>765447</v>
          </cell>
          <cell r="Z74">
            <v>22.485734303327277</v>
          </cell>
          <cell r="AC74">
            <v>12607.944444444445</v>
          </cell>
          <cell r="AD74">
            <v>12208.180555555544</v>
          </cell>
          <cell r="AE74">
            <v>12208.180555555544</v>
          </cell>
          <cell r="AF74">
            <v>12376.363888888876</v>
          </cell>
          <cell r="AG74">
            <v>12336.07100591716</v>
          </cell>
          <cell r="AH74" t="str">
            <v/>
          </cell>
          <cell r="AI74" t="str">
            <v/>
          </cell>
          <cell r="AJ74" t="str">
            <v/>
          </cell>
          <cell r="AL74">
            <v>-271.87343852728554</v>
          </cell>
          <cell r="AM74">
            <v>-2.1563660890581038</v>
          </cell>
          <cell r="AP74">
            <v>-2.6994508818578993</v>
          </cell>
        </row>
        <row r="75">
          <cell r="A75">
            <v>3507</v>
          </cell>
          <cell r="B75" t="str">
            <v>CITY ON A HILL NEW BEDFORD</v>
          </cell>
          <cell r="C75">
            <v>140</v>
          </cell>
          <cell r="D75">
            <v>239.99999999999997</v>
          </cell>
          <cell r="E75">
            <v>239.99999999999997</v>
          </cell>
          <cell r="F75">
            <v>239.99999999999997</v>
          </cell>
          <cell r="G75">
            <v>241</v>
          </cell>
          <cell r="L75">
            <v>101</v>
          </cell>
          <cell r="M75">
            <v>72.142857142857153</v>
          </cell>
          <cell r="P75">
            <v>1807454</v>
          </cell>
          <cell r="Q75">
            <v>3432904</v>
          </cell>
          <cell r="R75">
            <v>3432904</v>
          </cell>
          <cell r="S75">
            <v>3419164</v>
          </cell>
          <cell r="T75">
            <v>3433864</v>
          </cell>
          <cell r="Y75">
            <v>1626410</v>
          </cell>
          <cell r="Z75">
            <v>89.98347952423687</v>
          </cell>
          <cell r="AC75">
            <v>12910.385714285714</v>
          </cell>
          <cell r="AD75">
            <v>14303.766666666668</v>
          </cell>
          <cell r="AE75">
            <v>14303.766666666668</v>
          </cell>
          <cell r="AF75">
            <v>14246.516666666668</v>
          </cell>
          <cell r="AG75">
            <v>14248.398340248963</v>
          </cell>
          <cell r="AH75" t="str">
            <v/>
          </cell>
          <cell r="AI75" t="str">
            <v/>
          </cell>
          <cell r="AJ75" t="str">
            <v/>
          </cell>
          <cell r="AL75">
            <v>1338.0126259632489</v>
          </cell>
          <cell r="AM75">
            <v>10.36384702652764</v>
          </cell>
          <cell r="AP75">
            <v>17.840622381379717</v>
          </cell>
        </row>
        <row r="76">
          <cell r="A76">
            <v>3508</v>
          </cell>
          <cell r="B76" t="str">
            <v>PHOENIX CHARTER ACADEMY SPRINGFIELD</v>
          </cell>
          <cell r="C76">
            <v>170</v>
          </cell>
          <cell r="D76">
            <v>250</v>
          </cell>
          <cell r="E76">
            <v>250</v>
          </cell>
          <cell r="F76">
            <v>250</v>
          </cell>
          <cell r="G76">
            <v>200</v>
          </cell>
          <cell r="L76">
            <v>30</v>
          </cell>
          <cell r="M76">
            <v>17.647058823529417</v>
          </cell>
          <cell r="P76">
            <v>2180988</v>
          </cell>
          <cell r="Q76">
            <v>3419024</v>
          </cell>
          <cell r="R76">
            <v>3419024</v>
          </cell>
          <cell r="S76">
            <v>3417376</v>
          </cell>
          <cell r="T76">
            <v>2735150</v>
          </cell>
          <cell r="Y76">
            <v>554162</v>
          </cell>
          <cell r="Z76">
            <v>25.408759699732421</v>
          </cell>
          <cell r="AC76">
            <v>12829.341176470589</v>
          </cell>
          <cell r="AD76">
            <v>13676.096</v>
          </cell>
          <cell r="AE76">
            <v>13676.096</v>
          </cell>
          <cell r="AF76">
            <v>13669.504000000001</v>
          </cell>
          <cell r="AG76">
            <v>13675.75</v>
          </cell>
          <cell r="AH76" t="str">
            <v/>
          </cell>
          <cell r="AI76" t="str">
            <v/>
          </cell>
          <cell r="AJ76" t="str">
            <v/>
          </cell>
          <cell r="AL76">
            <v>846.40882352941117</v>
          </cell>
          <cell r="AM76">
            <v>6.5974457447725454</v>
          </cell>
          <cell r="AP76">
            <v>7.7617008762030046</v>
          </cell>
        </row>
        <row r="77">
          <cell r="A77">
            <v>3509</v>
          </cell>
          <cell r="B77" t="str">
            <v>ARGOSY COLLEGIATE</v>
          </cell>
          <cell r="C77">
            <v>202</v>
          </cell>
          <cell r="D77">
            <v>307.99999999999989</v>
          </cell>
          <cell r="E77">
            <v>307.99999999999989</v>
          </cell>
          <cell r="F77">
            <v>307.99999999999989</v>
          </cell>
          <cell r="G77">
            <v>308</v>
          </cell>
          <cell r="L77">
            <v>106</v>
          </cell>
          <cell r="M77">
            <v>52.475247524752476</v>
          </cell>
          <cell r="P77">
            <v>2262394</v>
          </cell>
          <cell r="Q77">
            <v>3383169</v>
          </cell>
          <cell r="R77">
            <v>3383169</v>
          </cell>
          <cell r="S77">
            <v>3374625</v>
          </cell>
          <cell r="T77">
            <v>3373832</v>
          </cell>
          <cell r="Y77">
            <v>1111438</v>
          </cell>
          <cell r="Z77">
            <v>49.126633115186834</v>
          </cell>
          <cell r="AC77">
            <v>11199.970297029702</v>
          </cell>
          <cell r="AD77">
            <v>10984.314935064938</v>
          </cell>
          <cell r="AE77">
            <v>10984.314935064938</v>
          </cell>
          <cell r="AF77">
            <v>10956.574675324679</v>
          </cell>
          <cell r="AG77">
            <v>10954</v>
          </cell>
          <cell r="AH77" t="str">
            <v/>
          </cell>
          <cell r="AI77" t="str">
            <v/>
          </cell>
          <cell r="AJ77" t="str">
            <v/>
          </cell>
          <cell r="AL77">
            <v>-245.97029702970212</v>
          </cell>
          <cell r="AM77">
            <v>-2.1961691906891456</v>
          </cell>
          <cell r="AP77">
            <v>-3.3486144095656414</v>
          </cell>
        </row>
        <row r="78">
          <cell r="A78">
            <v>3510</v>
          </cell>
          <cell r="B78" t="str">
            <v>SPRINGFIELD PREPARATORY</v>
          </cell>
          <cell r="C78">
            <v>108</v>
          </cell>
          <cell r="D78">
            <v>162</v>
          </cell>
          <cell r="E78">
            <v>162</v>
          </cell>
          <cell r="F78">
            <v>162</v>
          </cell>
          <cell r="G78">
            <v>162</v>
          </cell>
          <cell r="L78">
            <v>54</v>
          </cell>
          <cell r="M78">
            <v>50</v>
          </cell>
          <cell r="P78">
            <v>1386243</v>
          </cell>
          <cell r="Q78">
            <v>2050092</v>
          </cell>
          <cell r="R78">
            <v>2050092</v>
          </cell>
          <cell r="S78">
            <v>2049324</v>
          </cell>
          <cell r="T78">
            <v>2042816</v>
          </cell>
          <cell r="Y78">
            <v>656573</v>
          </cell>
          <cell r="Z78">
            <v>47.363485334100886</v>
          </cell>
          <cell r="AC78">
            <v>12835.583333333334</v>
          </cell>
          <cell r="AD78">
            <v>12654.888888888889</v>
          </cell>
          <cell r="AE78">
            <v>12654.888888888889</v>
          </cell>
          <cell r="AF78">
            <v>12650.148148148148</v>
          </cell>
          <cell r="AG78">
            <v>12609.975308641975</v>
          </cell>
          <cell r="AH78" t="str">
            <v/>
          </cell>
          <cell r="AI78" t="str">
            <v/>
          </cell>
          <cell r="AJ78" t="str">
            <v/>
          </cell>
          <cell r="AL78">
            <v>-225.60802469135888</v>
          </cell>
          <cell r="AM78">
            <v>-1.7576764439327541</v>
          </cell>
          <cell r="AP78">
            <v>-2.6365146658991137</v>
          </cell>
        </row>
        <row r="79">
          <cell r="A79">
            <v>3513</v>
          </cell>
          <cell r="B79" t="str">
            <v>NEW HEIGHTS CHARTER SCHOOL OF BROCKTON</v>
          </cell>
          <cell r="F79">
            <v>315</v>
          </cell>
          <cell r="G79">
            <v>315</v>
          </cell>
          <cell r="L79">
            <v>315</v>
          </cell>
          <cell r="S79">
            <v>3940539</v>
          </cell>
          <cell r="T79">
            <v>3960002</v>
          </cell>
          <cell r="Y79">
            <v>3960002</v>
          </cell>
          <cell r="AC79" t="str">
            <v/>
          </cell>
          <cell r="AD79" t="str">
            <v/>
          </cell>
          <cell r="AE79" t="str">
            <v/>
          </cell>
          <cell r="AF79">
            <v>12509.647619047619</v>
          </cell>
          <cell r="AG79">
            <v>12571.43492063492</v>
          </cell>
          <cell r="AH79" t="str">
            <v/>
          </cell>
          <cell r="AI79" t="str">
            <v/>
          </cell>
          <cell r="AJ79" t="str">
            <v/>
          </cell>
          <cell r="AL79" t="e">
            <v>#VALUE!</v>
          </cell>
          <cell r="AM79" t="e">
            <v>#VALUE!</v>
          </cell>
          <cell r="AP79">
            <v>0</v>
          </cell>
        </row>
        <row r="80">
          <cell r="A80">
            <v>999</v>
          </cell>
          <cell r="B80" t="str">
            <v>STATE TOTAL</v>
          </cell>
          <cell r="C80">
            <v>36470</v>
          </cell>
          <cell r="D80">
            <v>39376.000000000007</v>
          </cell>
          <cell r="E80">
            <v>39376.000000000007</v>
          </cell>
          <cell r="F80">
            <v>39381.000000000007</v>
          </cell>
          <cell r="G80">
            <v>39560</v>
          </cell>
          <cell r="H80">
            <v>0</v>
          </cell>
          <cell r="L80">
            <v>2775</v>
          </cell>
          <cell r="M80" t="str">
            <v>--</v>
          </cell>
          <cell r="P80">
            <v>490109298.91680002</v>
          </cell>
          <cell r="Q80">
            <v>534035306.35680002</v>
          </cell>
          <cell r="R80">
            <v>534035306.35680002</v>
          </cell>
          <cell r="S80">
            <v>534007105.35680002</v>
          </cell>
          <cell r="T80">
            <v>536838729.35680002</v>
          </cell>
          <cell r="U80">
            <v>0</v>
          </cell>
          <cell r="V80">
            <v>0</v>
          </cell>
          <cell r="W80">
            <v>0</v>
          </cell>
          <cell r="Y80">
            <v>42769428.439999998</v>
          </cell>
          <cell r="Z80" t="str">
            <v>--</v>
          </cell>
          <cell r="AL80" t="e">
            <v>#DIV/0!</v>
          </cell>
          <cell r="AM80" t="str">
            <v>--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>
        <row r="10">
          <cell r="A10">
            <v>1</v>
          </cell>
          <cell r="B10">
            <v>1</v>
          </cell>
          <cell r="C10" t="str">
            <v>ABINGTON</v>
          </cell>
          <cell r="D10">
            <v>39</v>
          </cell>
          <cell r="E10">
            <v>477703</v>
          </cell>
          <cell r="F10">
            <v>34613</v>
          </cell>
          <cell r="G10">
            <v>512316</v>
          </cell>
          <cell r="I10">
            <v>36710.947438426905</v>
          </cell>
          <cell r="J10">
            <v>0.35007566758857783</v>
          </cell>
          <cell r="K10">
            <v>34613</v>
          </cell>
          <cell r="L10">
            <v>71323.947438426898</v>
          </cell>
          <cell r="N10">
            <v>440992.0525615731</v>
          </cell>
          <cell r="P10">
            <v>0</v>
          </cell>
          <cell r="Q10">
            <v>36710.947438426905</v>
          </cell>
          <cell r="R10">
            <v>34613</v>
          </cell>
          <cell r="S10">
            <v>71323.947438426898</v>
          </cell>
          <cell r="U10">
            <v>139478.75</v>
          </cell>
          <cell r="V10">
            <v>0</v>
          </cell>
          <cell r="W10">
            <v>1</v>
          </cell>
          <cell r="X10">
            <v>39</v>
          </cell>
          <cell r="Y10">
            <v>477703</v>
          </cell>
          <cell r="Z10">
            <v>0</v>
          </cell>
          <cell r="AA10">
            <v>477703</v>
          </cell>
          <cell r="AB10">
            <v>34613</v>
          </cell>
          <cell r="AC10">
            <v>512316</v>
          </cell>
          <cell r="AD10">
            <v>0</v>
          </cell>
          <cell r="AE10">
            <v>0</v>
          </cell>
          <cell r="AF10">
            <v>0</v>
          </cell>
          <cell r="AG10">
            <v>512316</v>
          </cell>
          <cell r="AI10">
            <v>1</v>
          </cell>
          <cell r="AJ10">
            <v>1</v>
          </cell>
          <cell r="AK10" t="str">
            <v>ABINGTON</v>
          </cell>
          <cell r="AL10">
            <v>477703</v>
          </cell>
          <cell r="AM10">
            <v>439357</v>
          </cell>
          <cell r="AN10">
            <v>38346</v>
          </cell>
          <cell r="AO10">
            <v>31270.75</v>
          </cell>
          <cell r="AP10">
            <v>14519.5</v>
          </cell>
          <cell r="AQ10">
            <v>5487.5</v>
          </cell>
          <cell r="AR10">
            <v>9191</v>
          </cell>
          <cell r="AS10">
            <v>6051</v>
          </cell>
          <cell r="AT10">
            <v>0</v>
          </cell>
          <cell r="AU10">
            <v>104865.75</v>
          </cell>
          <cell r="AV10">
            <v>36710.947438426905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38346</v>
          </cell>
          <cell r="BK10">
            <v>38346</v>
          </cell>
          <cell r="BL10">
            <v>0</v>
          </cell>
          <cell r="BN10">
            <v>0</v>
          </cell>
          <cell r="BO10">
            <v>0</v>
          </cell>
          <cell r="BQ10">
            <v>28366</v>
          </cell>
          <cell r="BR10">
            <v>30445.5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484.75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1939</v>
          </cell>
          <cell r="AN12">
            <v>0</v>
          </cell>
          <cell r="AO12">
            <v>484.75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Q12">
            <v>19199</v>
          </cell>
          <cell r="BR12">
            <v>2600.75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217683</v>
          </cell>
          <cell r="F14">
            <v>15154</v>
          </cell>
          <cell r="G14">
            <v>232837</v>
          </cell>
          <cell r="I14">
            <v>6820.2365188377735</v>
          </cell>
          <cell r="J14">
            <v>0.15808259688800802</v>
          </cell>
          <cell r="K14">
            <v>15154</v>
          </cell>
          <cell r="L14">
            <v>21974.236518837773</v>
          </cell>
          <cell r="N14">
            <v>210862.76348116223</v>
          </cell>
          <cell r="P14">
            <v>0</v>
          </cell>
          <cell r="Q14">
            <v>6820.2365188377735</v>
          </cell>
          <cell r="R14">
            <v>15154</v>
          </cell>
          <cell r="S14">
            <v>21974.236518837773</v>
          </cell>
          <cell r="U14">
            <v>58297.5</v>
          </cell>
          <cell r="V14">
            <v>0</v>
          </cell>
          <cell r="W14">
            <v>5</v>
          </cell>
          <cell r="X14">
            <v>17</v>
          </cell>
          <cell r="Y14">
            <v>217683</v>
          </cell>
          <cell r="Z14">
            <v>0</v>
          </cell>
          <cell r="AA14">
            <v>217683</v>
          </cell>
          <cell r="AB14">
            <v>15154</v>
          </cell>
          <cell r="AC14">
            <v>232837</v>
          </cell>
          <cell r="AD14">
            <v>0</v>
          </cell>
          <cell r="AE14">
            <v>0</v>
          </cell>
          <cell r="AF14">
            <v>0</v>
          </cell>
          <cell r="AG14">
            <v>232837</v>
          </cell>
          <cell r="AI14">
            <v>5</v>
          </cell>
          <cell r="AJ14">
            <v>5</v>
          </cell>
          <cell r="AK14" t="str">
            <v>AGAWAM</v>
          </cell>
          <cell r="AL14">
            <v>217683</v>
          </cell>
          <cell r="AM14">
            <v>210559</v>
          </cell>
          <cell r="AN14">
            <v>7124</v>
          </cell>
          <cell r="AO14">
            <v>17352.25</v>
          </cell>
          <cell r="AP14">
            <v>6025</v>
          </cell>
          <cell r="AQ14">
            <v>0</v>
          </cell>
          <cell r="AR14">
            <v>7994</v>
          </cell>
          <cell r="AS14">
            <v>4648.25</v>
          </cell>
          <cell r="AT14">
            <v>0</v>
          </cell>
          <cell r="AU14">
            <v>43143.5</v>
          </cell>
          <cell r="AV14">
            <v>6820.2365188377735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7124</v>
          </cell>
          <cell r="BK14">
            <v>7124</v>
          </cell>
          <cell r="BL14">
            <v>0</v>
          </cell>
          <cell r="BN14">
            <v>0</v>
          </cell>
          <cell r="BO14">
            <v>0</v>
          </cell>
          <cell r="BQ14">
            <v>20944</v>
          </cell>
          <cell r="BR14">
            <v>10607.25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Q15">
            <v>0</v>
          </cell>
          <cell r="BR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570831</v>
          </cell>
          <cell r="F16">
            <v>48222</v>
          </cell>
          <cell r="G16">
            <v>619053</v>
          </cell>
          <cell r="I16">
            <v>82433.529681994172</v>
          </cell>
          <cell r="J16">
            <v>0.61766353413839825</v>
          </cell>
          <cell r="K16">
            <v>48222</v>
          </cell>
          <cell r="L16">
            <v>130655.52968199417</v>
          </cell>
          <cell r="N16">
            <v>488397.47031800583</v>
          </cell>
          <cell r="P16">
            <v>0</v>
          </cell>
          <cell r="Q16">
            <v>82433.529681994172</v>
          </cell>
          <cell r="R16">
            <v>48222</v>
          </cell>
          <cell r="S16">
            <v>130655.52968199417</v>
          </cell>
          <cell r="U16">
            <v>181682.25</v>
          </cell>
          <cell r="V16">
            <v>0</v>
          </cell>
          <cell r="W16">
            <v>7</v>
          </cell>
          <cell r="X16">
            <v>54</v>
          </cell>
          <cell r="Y16">
            <v>570831</v>
          </cell>
          <cell r="Z16">
            <v>0</v>
          </cell>
          <cell r="AA16">
            <v>570831</v>
          </cell>
          <cell r="AB16">
            <v>48222</v>
          </cell>
          <cell r="AC16">
            <v>619053</v>
          </cell>
          <cell r="AD16">
            <v>0</v>
          </cell>
          <cell r="AE16">
            <v>0</v>
          </cell>
          <cell r="AF16">
            <v>0</v>
          </cell>
          <cell r="AG16">
            <v>619053</v>
          </cell>
          <cell r="AI16">
            <v>7</v>
          </cell>
          <cell r="AJ16">
            <v>7</v>
          </cell>
          <cell r="AK16" t="str">
            <v>AMESBURY</v>
          </cell>
          <cell r="AL16">
            <v>570831</v>
          </cell>
          <cell r="AM16">
            <v>484726</v>
          </cell>
          <cell r="AN16">
            <v>86105</v>
          </cell>
          <cell r="AO16">
            <v>0</v>
          </cell>
          <cell r="AP16">
            <v>0</v>
          </cell>
          <cell r="AQ16">
            <v>20828.75</v>
          </cell>
          <cell r="AR16">
            <v>26526.5</v>
          </cell>
          <cell r="AS16">
            <v>0</v>
          </cell>
          <cell r="AT16">
            <v>0</v>
          </cell>
          <cell r="AU16">
            <v>133460.25</v>
          </cell>
          <cell r="AV16">
            <v>82433.529681994172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86105</v>
          </cell>
          <cell r="BK16">
            <v>86105</v>
          </cell>
          <cell r="BL16">
            <v>0</v>
          </cell>
          <cell r="BN16">
            <v>0</v>
          </cell>
          <cell r="BO16">
            <v>0</v>
          </cell>
          <cell r="BQ16">
            <v>12862</v>
          </cell>
          <cell r="BR16">
            <v>5607.75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86</v>
          </cell>
          <cell r="E17">
            <v>1448224</v>
          </cell>
          <cell r="F17">
            <v>76798</v>
          </cell>
          <cell r="G17">
            <v>1525022</v>
          </cell>
          <cell r="I17">
            <v>174177.39065900483</v>
          </cell>
          <cell r="J17">
            <v>0.45180766800278027</v>
          </cell>
          <cell r="K17">
            <v>76798</v>
          </cell>
          <cell r="L17">
            <v>250975.39065900483</v>
          </cell>
          <cell r="N17">
            <v>1274046.6093409951</v>
          </cell>
          <cell r="P17">
            <v>0</v>
          </cell>
          <cell r="Q17">
            <v>174177.39065900483</v>
          </cell>
          <cell r="R17">
            <v>76798</v>
          </cell>
          <cell r="S17">
            <v>250975.39065900483</v>
          </cell>
          <cell r="U17">
            <v>462310.25</v>
          </cell>
          <cell r="V17">
            <v>0</v>
          </cell>
          <cell r="W17">
            <v>8</v>
          </cell>
          <cell r="X17">
            <v>86</v>
          </cell>
          <cell r="Y17">
            <v>1448224</v>
          </cell>
          <cell r="Z17">
            <v>0</v>
          </cell>
          <cell r="AA17">
            <v>1448224</v>
          </cell>
          <cell r="AB17">
            <v>76798</v>
          </cell>
          <cell r="AC17">
            <v>1525022</v>
          </cell>
          <cell r="AD17">
            <v>0</v>
          </cell>
          <cell r="AE17">
            <v>0</v>
          </cell>
          <cell r="AF17">
            <v>0</v>
          </cell>
          <cell r="AG17">
            <v>1525022</v>
          </cell>
          <cell r="AI17">
            <v>8</v>
          </cell>
          <cell r="AJ17">
            <v>8</v>
          </cell>
          <cell r="AK17" t="str">
            <v>AMHERST</v>
          </cell>
          <cell r="AL17">
            <v>1448224</v>
          </cell>
          <cell r="AM17">
            <v>1266289</v>
          </cell>
          <cell r="AN17">
            <v>181935</v>
          </cell>
          <cell r="AO17">
            <v>69685.5</v>
          </cell>
          <cell r="AP17">
            <v>39206.75</v>
          </cell>
          <cell r="AQ17">
            <v>27995.5</v>
          </cell>
          <cell r="AR17">
            <v>40816.75</v>
          </cell>
          <cell r="AS17">
            <v>25872.75</v>
          </cell>
          <cell r="AT17">
            <v>0</v>
          </cell>
          <cell r="AU17">
            <v>385512.25</v>
          </cell>
          <cell r="AV17">
            <v>174177.39065900483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181935</v>
          </cell>
          <cell r="BK17">
            <v>181935</v>
          </cell>
          <cell r="BL17">
            <v>0</v>
          </cell>
          <cell r="BN17">
            <v>0</v>
          </cell>
          <cell r="BO17">
            <v>0</v>
          </cell>
          <cell r="BQ17">
            <v>268818</v>
          </cell>
          <cell r="BR17">
            <v>81755.25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</v>
          </cell>
          <cell r="E18">
            <v>186170</v>
          </cell>
          <cell r="F18">
            <v>10672</v>
          </cell>
          <cell r="G18">
            <v>196842</v>
          </cell>
          <cell r="I18">
            <v>89971.78660918797</v>
          </cell>
          <cell r="J18">
            <v>0.81933309603944937</v>
          </cell>
          <cell r="K18">
            <v>10672</v>
          </cell>
          <cell r="L18">
            <v>100643.78660918797</v>
          </cell>
          <cell r="N18">
            <v>96198.21339081203</v>
          </cell>
          <cell r="P18">
            <v>0</v>
          </cell>
          <cell r="Q18">
            <v>89971.78660918797</v>
          </cell>
          <cell r="R18">
            <v>10672</v>
          </cell>
          <cell r="S18">
            <v>100643.78660918797</v>
          </cell>
          <cell r="U18">
            <v>120483</v>
          </cell>
          <cell r="V18">
            <v>0</v>
          </cell>
          <cell r="W18">
            <v>9</v>
          </cell>
          <cell r="X18">
            <v>12</v>
          </cell>
          <cell r="Y18">
            <v>186170</v>
          </cell>
          <cell r="Z18">
            <v>0</v>
          </cell>
          <cell r="AA18">
            <v>186170</v>
          </cell>
          <cell r="AB18">
            <v>10672</v>
          </cell>
          <cell r="AC18">
            <v>196842</v>
          </cell>
          <cell r="AD18">
            <v>0</v>
          </cell>
          <cell r="AE18">
            <v>0</v>
          </cell>
          <cell r="AF18">
            <v>0</v>
          </cell>
          <cell r="AG18">
            <v>196842</v>
          </cell>
          <cell r="AI18">
            <v>9</v>
          </cell>
          <cell r="AJ18">
            <v>9</v>
          </cell>
          <cell r="AK18" t="str">
            <v>ANDOVER</v>
          </cell>
          <cell r="AL18">
            <v>186170</v>
          </cell>
          <cell r="AM18">
            <v>92191</v>
          </cell>
          <cell r="AN18">
            <v>93979</v>
          </cell>
          <cell r="AO18">
            <v>9204.5</v>
          </cell>
          <cell r="AP18">
            <v>6627.5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109811</v>
          </cell>
          <cell r="AV18">
            <v>89971.78660918797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93979</v>
          </cell>
          <cell r="BK18">
            <v>93979</v>
          </cell>
          <cell r="BL18">
            <v>0</v>
          </cell>
          <cell r="BN18">
            <v>0</v>
          </cell>
          <cell r="BO18">
            <v>0</v>
          </cell>
          <cell r="BQ18">
            <v>4749</v>
          </cell>
          <cell r="BR18">
            <v>4961.25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8</v>
          </cell>
          <cell r="E19">
            <v>99224</v>
          </cell>
          <cell r="F19">
            <v>6716</v>
          </cell>
          <cell r="G19">
            <v>105940</v>
          </cell>
          <cell r="I19">
            <v>0</v>
          </cell>
          <cell r="J19">
            <v>0</v>
          </cell>
          <cell r="K19">
            <v>6716</v>
          </cell>
          <cell r="L19">
            <v>6716</v>
          </cell>
          <cell r="N19">
            <v>99224</v>
          </cell>
          <cell r="P19">
            <v>0</v>
          </cell>
          <cell r="Q19">
            <v>0</v>
          </cell>
          <cell r="R19">
            <v>6716</v>
          </cell>
          <cell r="S19">
            <v>6716</v>
          </cell>
          <cell r="U19">
            <v>55755.5</v>
          </cell>
          <cell r="V19">
            <v>0</v>
          </cell>
          <cell r="W19">
            <v>10</v>
          </cell>
          <cell r="X19">
            <v>8</v>
          </cell>
          <cell r="Y19">
            <v>99224</v>
          </cell>
          <cell r="Z19">
            <v>0</v>
          </cell>
          <cell r="AA19">
            <v>99224</v>
          </cell>
          <cell r="AB19">
            <v>6716</v>
          </cell>
          <cell r="AC19">
            <v>105940</v>
          </cell>
          <cell r="AD19">
            <v>0</v>
          </cell>
          <cell r="AE19">
            <v>0</v>
          </cell>
          <cell r="AF19">
            <v>0</v>
          </cell>
          <cell r="AG19">
            <v>105940</v>
          </cell>
          <cell r="AI19">
            <v>10</v>
          </cell>
          <cell r="AJ19">
            <v>10</v>
          </cell>
          <cell r="AK19" t="str">
            <v>ARLINGTON</v>
          </cell>
          <cell r="AL19">
            <v>99224</v>
          </cell>
          <cell r="AM19">
            <v>160602</v>
          </cell>
          <cell r="AN19">
            <v>0</v>
          </cell>
          <cell r="AO19">
            <v>0</v>
          </cell>
          <cell r="AP19">
            <v>0</v>
          </cell>
          <cell r="AQ19">
            <v>21184</v>
          </cell>
          <cell r="AR19">
            <v>8326.5</v>
          </cell>
          <cell r="AS19">
            <v>19529</v>
          </cell>
          <cell r="AT19">
            <v>0</v>
          </cell>
          <cell r="AU19">
            <v>49039.5</v>
          </cell>
          <cell r="AV19">
            <v>0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0</v>
          </cell>
          <cell r="BO19">
            <v>0</v>
          </cell>
          <cell r="BQ19">
            <v>2318</v>
          </cell>
          <cell r="BR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Q20">
            <v>0</v>
          </cell>
          <cell r="BR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Q21">
            <v>0</v>
          </cell>
          <cell r="BR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Q22">
            <v>0</v>
          </cell>
          <cell r="BR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70</v>
          </cell>
          <cell r="E23">
            <v>841482</v>
          </cell>
          <cell r="F23">
            <v>61352</v>
          </cell>
          <cell r="G23">
            <v>902834</v>
          </cell>
          <cell r="I23">
            <v>0</v>
          </cell>
          <cell r="J23">
            <v>0</v>
          </cell>
          <cell r="K23">
            <v>61352</v>
          </cell>
          <cell r="L23">
            <v>61352</v>
          </cell>
          <cell r="N23">
            <v>841482</v>
          </cell>
          <cell r="P23">
            <v>0</v>
          </cell>
          <cell r="Q23">
            <v>0</v>
          </cell>
          <cell r="R23">
            <v>61352</v>
          </cell>
          <cell r="S23">
            <v>61352</v>
          </cell>
          <cell r="U23">
            <v>164305.25</v>
          </cell>
          <cell r="V23">
            <v>0</v>
          </cell>
          <cell r="W23">
            <v>14</v>
          </cell>
          <cell r="X23">
            <v>70</v>
          </cell>
          <cell r="Y23">
            <v>841482</v>
          </cell>
          <cell r="Z23">
            <v>0</v>
          </cell>
          <cell r="AA23">
            <v>841482</v>
          </cell>
          <cell r="AB23">
            <v>61352</v>
          </cell>
          <cell r="AC23">
            <v>902834</v>
          </cell>
          <cell r="AD23">
            <v>0</v>
          </cell>
          <cell r="AE23">
            <v>0</v>
          </cell>
          <cell r="AF23">
            <v>0</v>
          </cell>
          <cell r="AG23">
            <v>902834</v>
          </cell>
          <cell r="AI23">
            <v>14</v>
          </cell>
          <cell r="AJ23">
            <v>14</v>
          </cell>
          <cell r="AK23" t="str">
            <v>ASHLAND</v>
          </cell>
          <cell r="AL23">
            <v>841482</v>
          </cell>
          <cell r="AM23">
            <v>916518</v>
          </cell>
          <cell r="AN23">
            <v>0</v>
          </cell>
          <cell r="AO23">
            <v>1351.75</v>
          </cell>
          <cell r="AP23">
            <v>31181.5</v>
          </cell>
          <cell r="AQ23">
            <v>21500</v>
          </cell>
          <cell r="AR23">
            <v>7716.25</v>
          </cell>
          <cell r="AS23">
            <v>41203.75</v>
          </cell>
          <cell r="AT23">
            <v>0</v>
          </cell>
          <cell r="AU23">
            <v>102953.25</v>
          </cell>
          <cell r="AV23">
            <v>0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Q23">
            <v>19888</v>
          </cell>
          <cell r="BR23">
            <v>6081.75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Q24">
            <v>0</v>
          </cell>
          <cell r="BR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306</v>
          </cell>
          <cell r="E25">
            <v>2816258</v>
          </cell>
          <cell r="F25">
            <v>273258</v>
          </cell>
          <cell r="G25">
            <v>3089516</v>
          </cell>
          <cell r="I25">
            <v>0</v>
          </cell>
          <cell r="J25">
            <v>0</v>
          </cell>
          <cell r="K25">
            <v>273258</v>
          </cell>
          <cell r="L25">
            <v>273258</v>
          </cell>
          <cell r="N25">
            <v>2816258</v>
          </cell>
          <cell r="P25">
            <v>0</v>
          </cell>
          <cell r="Q25">
            <v>0</v>
          </cell>
          <cell r="R25">
            <v>273258</v>
          </cell>
          <cell r="S25">
            <v>273258</v>
          </cell>
          <cell r="U25">
            <v>447972.25</v>
          </cell>
          <cell r="V25">
            <v>0</v>
          </cell>
          <cell r="W25">
            <v>16</v>
          </cell>
          <cell r="X25">
            <v>306</v>
          </cell>
          <cell r="Y25">
            <v>2816258</v>
          </cell>
          <cell r="Z25">
            <v>0</v>
          </cell>
          <cell r="AA25">
            <v>2816258</v>
          </cell>
          <cell r="AB25">
            <v>273258</v>
          </cell>
          <cell r="AC25">
            <v>3089516</v>
          </cell>
          <cell r="AD25">
            <v>0</v>
          </cell>
          <cell r="AE25">
            <v>0</v>
          </cell>
          <cell r="AF25">
            <v>0</v>
          </cell>
          <cell r="AG25">
            <v>3089516</v>
          </cell>
          <cell r="AI25">
            <v>16</v>
          </cell>
          <cell r="AJ25">
            <v>16</v>
          </cell>
          <cell r="AK25" t="str">
            <v>ATTLEBORO</v>
          </cell>
          <cell r="AL25">
            <v>2816258</v>
          </cell>
          <cell r="AM25">
            <v>3003751</v>
          </cell>
          <cell r="AN25">
            <v>0</v>
          </cell>
          <cell r="AO25">
            <v>0</v>
          </cell>
          <cell r="AP25">
            <v>45582.5</v>
          </cell>
          <cell r="AQ25">
            <v>48643.5</v>
          </cell>
          <cell r="AR25">
            <v>20451.5</v>
          </cell>
          <cell r="AS25">
            <v>60036.75</v>
          </cell>
          <cell r="AT25">
            <v>0</v>
          </cell>
          <cell r="AU25">
            <v>174714.25</v>
          </cell>
          <cell r="AV25">
            <v>0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N25">
            <v>0</v>
          </cell>
          <cell r="BO25">
            <v>0</v>
          </cell>
          <cell r="BQ25">
            <v>200294</v>
          </cell>
          <cell r="BR25">
            <v>2851.5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14</v>
          </cell>
          <cell r="E26">
            <v>191369</v>
          </cell>
          <cell r="F26">
            <v>12481</v>
          </cell>
          <cell r="G26">
            <v>203850</v>
          </cell>
          <cell r="I26">
            <v>0</v>
          </cell>
          <cell r="J26">
            <v>0</v>
          </cell>
          <cell r="K26">
            <v>12481</v>
          </cell>
          <cell r="L26">
            <v>12481</v>
          </cell>
          <cell r="N26">
            <v>191369</v>
          </cell>
          <cell r="P26">
            <v>0</v>
          </cell>
          <cell r="Q26">
            <v>0</v>
          </cell>
          <cell r="R26">
            <v>12481</v>
          </cell>
          <cell r="S26">
            <v>12481</v>
          </cell>
          <cell r="U26">
            <v>39296.5</v>
          </cell>
          <cell r="V26">
            <v>0</v>
          </cell>
          <cell r="W26">
            <v>17</v>
          </cell>
          <cell r="X26">
            <v>14</v>
          </cell>
          <cell r="Y26">
            <v>191369</v>
          </cell>
          <cell r="Z26">
            <v>0</v>
          </cell>
          <cell r="AA26">
            <v>191369</v>
          </cell>
          <cell r="AB26">
            <v>12481</v>
          </cell>
          <cell r="AC26">
            <v>203850</v>
          </cell>
          <cell r="AD26">
            <v>0</v>
          </cell>
          <cell r="AE26">
            <v>0</v>
          </cell>
          <cell r="AF26">
            <v>0</v>
          </cell>
          <cell r="AG26">
            <v>203850</v>
          </cell>
          <cell r="AI26">
            <v>17</v>
          </cell>
          <cell r="AJ26">
            <v>17</v>
          </cell>
          <cell r="AK26" t="str">
            <v>AUBURN</v>
          </cell>
          <cell r="AL26">
            <v>191369</v>
          </cell>
          <cell r="AM26">
            <v>281880</v>
          </cell>
          <cell r="AN26">
            <v>0</v>
          </cell>
          <cell r="AO26">
            <v>0</v>
          </cell>
          <cell r="AP26">
            <v>15722.25</v>
          </cell>
          <cell r="AQ26">
            <v>0</v>
          </cell>
          <cell r="AR26">
            <v>0</v>
          </cell>
          <cell r="AS26">
            <v>11093.25</v>
          </cell>
          <cell r="AT26">
            <v>0</v>
          </cell>
          <cell r="AU26">
            <v>26815.5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Q26">
            <v>8877</v>
          </cell>
          <cell r="BR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</v>
          </cell>
          <cell r="E27">
            <v>132786</v>
          </cell>
          <cell r="F27">
            <v>8037</v>
          </cell>
          <cell r="G27">
            <v>140823</v>
          </cell>
          <cell r="I27">
            <v>102027.82794575789</v>
          </cell>
          <cell r="J27">
            <v>0.86688696537015653</v>
          </cell>
          <cell r="K27">
            <v>8037</v>
          </cell>
          <cell r="L27">
            <v>110064.82794575789</v>
          </cell>
          <cell r="N27">
            <v>30758.17205424211</v>
          </cell>
          <cell r="P27">
            <v>0</v>
          </cell>
          <cell r="Q27">
            <v>102027.82794575789</v>
          </cell>
          <cell r="R27">
            <v>8037</v>
          </cell>
          <cell r="S27">
            <v>110064.82794575789</v>
          </cell>
          <cell r="U27">
            <v>125731.5</v>
          </cell>
          <cell r="V27">
            <v>0</v>
          </cell>
          <cell r="W27">
            <v>18</v>
          </cell>
          <cell r="X27">
            <v>9</v>
          </cell>
          <cell r="Y27">
            <v>132786</v>
          </cell>
          <cell r="Z27">
            <v>0</v>
          </cell>
          <cell r="AA27">
            <v>132786</v>
          </cell>
          <cell r="AB27">
            <v>8037</v>
          </cell>
          <cell r="AC27">
            <v>140823</v>
          </cell>
          <cell r="AD27">
            <v>0</v>
          </cell>
          <cell r="AE27">
            <v>0</v>
          </cell>
          <cell r="AF27">
            <v>0</v>
          </cell>
          <cell r="AG27">
            <v>140823</v>
          </cell>
          <cell r="AI27">
            <v>18</v>
          </cell>
          <cell r="AJ27">
            <v>18</v>
          </cell>
          <cell r="AK27" t="str">
            <v>AVON</v>
          </cell>
          <cell r="AL27">
            <v>132786</v>
          </cell>
          <cell r="AM27">
            <v>26214</v>
          </cell>
          <cell r="AN27">
            <v>106572</v>
          </cell>
          <cell r="AO27">
            <v>0</v>
          </cell>
          <cell r="AP27">
            <v>6864.5</v>
          </cell>
          <cell r="AQ27">
            <v>0</v>
          </cell>
          <cell r="AR27">
            <v>0</v>
          </cell>
          <cell r="AS27">
            <v>4258</v>
          </cell>
          <cell r="AT27">
            <v>0</v>
          </cell>
          <cell r="AU27">
            <v>117694.5</v>
          </cell>
          <cell r="AV27">
            <v>102027.82794575789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106572</v>
          </cell>
          <cell r="BK27">
            <v>106572</v>
          </cell>
          <cell r="BL27">
            <v>0</v>
          </cell>
          <cell r="BN27">
            <v>0</v>
          </cell>
          <cell r="BO27">
            <v>0</v>
          </cell>
          <cell r="BQ27">
            <v>4102</v>
          </cell>
          <cell r="BR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234</v>
          </cell>
          <cell r="E29">
            <v>2762271</v>
          </cell>
          <cell r="F29">
            <v>207936</v>
          </cell>
          <cell r="G29">
            <v>2970207</v>
          </cell>
          <cell r="I29">
            <v>327696.85548933456</v>
          </cell>
          <cell r="J29">
            <v>0.45726477201509191</v>
          </cell>
          <cell r="K29">
            <v>207936</v>
          </cell>
          <cell r="L29">
            <v>535632.85548933456</v>
          </cell>
          <cell r="N29">
            <v>2434574.1445106654</v>
          </cell>
          <cell r="P29">
            <v>0</v>
          </cell>
          <cell r="Q29">
            <v>327696.85548933456</v>
          </cell>
          <cell r="R29">
            <v>207936</v>
          </cell>
          <cell r="S29">
            <v>535632.85548933456</v>
          </cell>
          <cell r="U29">
            <v>924581.75</v>
          </cell>
          <cell r="V29">
            <v>0</v>
          </cell>
          <cell r="W29">
            <v>20</v>
          </cell>
          <cell r="X29">
            <v>234</v>
          </cell>
          <cell r="Y29">
            <v>2762271</v>
          </cell>
          <cell r="Z29">
            <v>0</v>
          </cell>
          <cell r="AA29">
            <v>2762271</v>
          </cell>
          <cell r="AB29">
            <v>207936</v>
          </cell>
          <cell r="AC29">
            <v>2970207</v>
          </cell>
          <cell r="AD29">
            <v>0</v>
          </cell>
          <cell r="AE29">
            <v>0</v>
          </cell>
          <cell r="AF29">
            <v>0</v>
          </cell>
          <cell r="AG29">
            <v>2970207</v>
          </cell>
          <cell r="AI29">
            <v>20</v>
          </cell>
          <cell r="AJ29">
            <v>20</v>
          </cell>
          <cell r="AK29" t="str">
            <v>BARNSTABLE</v>
          </cell>
          <cell r="AL29">
            <v>2762271</v>
          </cell>
          <cell r="AM29">
            <v>2419979</v>
          </cell>
          <cell r="AN29">
            <v>342292</v>
          </cell>
          <cell r="AO29">
            <v>79475.5</v>
          </cell>
          <cell r="AP29">
            <v>78220.25</v>
          </cell>
          <cell r="AQ29">
            <v>80478</v>
          </cell>
          <cell r="AR29">
            <v>124063.25</v>
          </cell>
          <cell r="AS29">
            <v>12116.75</v>
          </cell>
          <cell r="AT29">
            <v>0</v>
          </cell>
          <cell r="AU29">
            <v>716645.75</v>
          </cell>
          <cell r="AV29">
            <v>327696.85548933456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342292</v>
          </cell>
          <cell r="BK29">
            <v>342292</v>
          </cell>
          <cell r="BL29">
            <v>0</v>
          </cell>
          <cell r="BN29">
            <v>0</v>
          </cell>
          <cell r="BO29">
            <v>0</v>
          </cell>
          <cell r="BQ29">
            <v>76104</v>
          </cell>
          <cell r="BR29">
            <v>120687.75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25726</v>
          </cell>
          <cell r="F32">
            <v>1786</v>
          </cell>
          <cell r="G32">
            <v>27512</v>
          </cell>
          <cell r="I32">
            <v>0</v>
          </cell>
          <cell r="J32">
            <v>0</v>
          </cell>
          <cell r="K32">
            <v>1786</v>
          </cell>
          <cell r="L32">
            <v>1786</v>
          </cell>
          <cell r="N32">
            <v>25726</v>
          </cell>
          <cell r="P32">
            <v>0</v>
          </cell>
          <cell r="Q32">
            <v>0</v>
          </cell>
          <cell r="R32">
            <v>1786</v>
          </cell>
          <cell r="S32">
            <v>1786</v>
          </cell>
          <cell r="U32">
            <v>12235</v>
          </cell>
          <cell r="V32">
            <v>0</v>
          </cell>
          <cell r="W32">
            <v>23</v>
          </cell>
          <cell r="X32">
            <v>2</v>
          </cell>
          <cell r="Y32">
            <v>25726</v>
          </cell>
          <cell r="Z32">
            <v>0</v>
          </cell>
          <cell r="AA32">
            <v>25726</v>
          </cell>
          <cell r="AB32">
            <v>1786</v>
          </cell>
          <cell r="AC32">
            <v>27512</v>
          </cell>
          <cell r="AD32">
            <v>0</v>
          </cell>
          <cell r="AE32">
            <v>0</v>
          </cell>
          <cell r="AF32">
            <v>0</v>
          </cell>
          <cell r="AG32">
            <v>27512</v>
          </cell>
          <cell r="AI32">
            <v>23</v>
          </cell>
          <cell r="AJ32">
            <v>23</v>
          </cell>
          <cell r="AK32" t="str">
            <v>BEDFORD</v>
          </cell>
          <cell r="AL32">
            <v>25726</v>
          </cell>
          <cell r="AM32">
            <v>29752</v>
          </cell>
          <cell r="AN32">
            <v>0</v>
          </cell>
          <cell r="AO32">
            <v>0</v>
          </cell>
          <cell r="AP32">
            <v>0</v>
          </cell>
          <cell r="AQ32">
            <v>10449</v>
          </cell>
          <cell r="AR32">
            <v>0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N32">
            <v>0</v>
          </cell>
          <cell r="BO32">
            <v>0</v>
          </cell>
          <cell r="BQ32">
            <v>5476</v>
          </cell>
          <cell r="BR32">
            <v>1221.25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47</v>
          </cell>
          <cell r="E33">
            <v>522297</v>
          </cell>
          <cell r="F33">
            <v>41754</v>
          </cell>
          <cell r="G33">
            <v>564051</v>
          </cell>
          <cell r="I33">
            <v>40864.934840902635</v>
          </cell>
          <cell r="J33">
            <v>0.36805060616903545</v>
          </cell>
          <cell r="K33">
            <v>41754</v>
          </cell>
          <cell r="L33">
            <v>82618.934840902628</v>
          </cell>
          <cell r="N33">
            <v>481432.06515909737</v>
          </cell>
          <cell r="P33">
            <v>0</v>
          </cell>
          <cell r="Q33">
            <v>40864.934840902635</v>
          </cell>
          <cell r="R33">
            <v>41754</v>
          </cell>
          <cell r="S33">
            <v>82618.934840902628</v>
          </cell>
          <cell r="U33">
            <v>152784.75</v>
          </cell>
          <cell r="V33">
            <v>0</v>
          </cell>
          <cell r="W33">
            <v>24</v>
          </cell>
          <cell r="X33">
            <v>47</v>
          </cell>
          <cell r="Y33">
            <v>522297</v>
          </cell>
          <cell r="Z33">
            <v>0</v>
          </cell>
          <cell r="AA33">
            <v>522297</v>
          </cell>
          <cell r="AB33">
            <v>41754</v>
          </cell>
          <cell r="AC33">
            <v>564051</v>
          </cell>
          <cell r="AD33">
            <v>0</v>
          </cell>
          <cell r="AE33">
            <v>0</v>
          </cell>
          <cell r="AF33">
            <v>0</v>
          </cell>
          <cell r="AG33">
            <v>564051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522297</v>
          </cell>
          <cell r="AM33">
            <v>479612</v>
          </cell>
          <cell r="AN33">
            <v>42685</v>
          </cell>
          <cell r="AO33">
            <v>18376.75</v>
          </cell>
          <cell r="AP33">
            <v>32858.75</v>
          </cell>
          <cell r="AQ33">
            <v>8497.5</v>
          </cell>
          <cell r="AR33">
            <v>8612.75</v>
          </cell>
          <cell r="AS33">
            <v>0</v>
          </cell>
          <cell r="AT33">
            <v>0</v>
          </cell>
          <cell r="AU33">
            <v>111030.75</v>
          </cell>
          <cell r="AV33">
            <v>40864.934840902635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42685</v>
          </cell>
          <cell r="BK33">
            <v>42685</v>
          </cell>
          <cell r="BL33">
            <v>0</v>
          </cell>
          <cell r="BN33">
            <v>0</v>
          </cell>
          <cell r="BO33">
            <v>0</v>
          </cell>
          <cell r="BQ33">
            <v>59939</v>
          </cell>
          <cell r="BR33">
            <v>16659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</v>
          </cell>
          <cell r="E34">
            <v>60492</v>
          </cell>
          <cell r="F34">
            <v>5358</v>
          </cell>
          <cell r="G34">
            <v>65850</v>
          </cell>
          <cell r="I34">
            <v>0</v>
          </cell>
          <cell r="J34">
            <v>0</v>
          </cell>
          <cell r="K34">
            <v>5358</v>
          </cell>
          <cell r="L34">
            <v>5358</v>
          </cell>
          <cell r="N34">
            <v>60492</v>
          </cell>
          <cell r="P34">
            <v>0</v>
          </cell>
          <cell r="Q34">
            <v>0</v>
          </cell>
          <cell r="R34">
            <v>5358</v>
          </cell>
          <cell r="S34">
            <v>5358</v>
          </cell>
          <cell r="U34">
            <v>14755.75</v>
          </cell>
          <cell r="V34">
            <v>0</v>
          </cell>
          <cell r="W34">
            <v>25</v>
          </cell>
          <cell r="X34">
            <v>6</v>
          </cell>
          <cell r="Y34">
            <v>60492</v>
          </cell>
          <cell r="Z34">
            <v>0</v>
          </cell>
          <cell r="AA34">
            <v>60492</v>
          </cell>
          <cell r="AB34">
            <v>5358</v>
          </cell>
          <cell r="AC34">
            <v>65850</v>
          </cell>
          <cell r="AD34">
            <v>0</v>
          </cell>
          <cell r="AE34">
            <v>0</v>
          </cell>
          <cell r="AF34">
            <v>0</v>
          </cell>
          <cell r="AG34">
            <v>65850</v>
          </cell>
          <cell r="AI34">
            <v>25</v>
          </cell>
          <cell r="AJ34">
            <v>25</v>
          </cell>
          <cell r="AK34" t="str">
            <v>BELLINGHAM</v>
          </cell>
          <cell r="AL34">
            <v>60492</v>
          </cell>
          <cell r="AM34">
            <v>66021</v>
          </cell>
          <cell r="AN34">
            <v>0</v>
          </cell>
          <cell r="AO34">
            <v>0</v>
          </cell>
          <cell r="AP34">
            <v>5268.25</v>
          </cell>
          <cell r="AQ34">
            <v>0</v>
          </cell>
          <cell r="AR34">
            <v>0</v>
          </cell>
          <cell r="AS34">
            <v>4129.5</v>
          </cell>
          <cell r="AT34">
            <v>0</v>
          </cell>
          <cell r="AU34">
            <v>9397.75</v>
          </cell>
          <cell r="AV34">
            <v>0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N34">
            <v>0</v>
          </cell>
          <cell r="BO34">
            <v>0</v>
          </cell>
          <cell r="BQ34">
            <v>23375</v>
          </cell>
          <cell r="BR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31146</v>
          </cell>
          <cell r="F35">
            <v>1786</v>
          </cell>
          <cell r="G35">
            <v>32932</v>
          </cell>
          <cell r="I35">
            <v>2598.2765177043398</v>
          </cell>
          <cell r="J35">
            <v>0.27800947118599828</v>
          </cell>
          <cell r="K35">
            <v>1786</v>
          </cell>
          <cell r="L35">
            <v>4384.2765177043402</v>
          </cell>
          <cell r="N35">
            <v>28547.72348229566</v>
          </cell>
          <cell r="P35">
            <v>0</v>
          </cell>
          <cell r="Q35">
            <v>2598.2765177043398</v>
          </cell>
          <cell r="R35">
            <v>1786</v>
          </cell>
          <cell r="S35">
            <v>4384.2765177043402</v>
          </cell>
          <cell r="U35">
            <v>11132</v>
          </cell>
          <cell r="V35">
            <v>0</v>
          </cell>
          <cell r="W35">
            <v>26</v>
          </cell>
          <cell r="X35">
            <v>2</v>
          </cell>
          <cell r="Y35">
            <v>31146</v>
          </cell>
          <cell r="Z35">
            <v>0</v>
          </cell>
          <cell r="AA35">
            <v>31146</v>
          </cell>
          <cell r="AB35">
            <v>1786</v>
          </cell>
          <cell r="AC35">
            <v>32932</v>
          </cell>
          <cell r="AD35">
            <v>0</v>
          </cell>
          <cell r="AE35">
            <v>0</v>
          </cell>
          <cell r="AF35">
            <v>0</v>
          </cell>
          <cell r="AG35">
            <v>32932</v>
          </cell>
          <cell r="AI35">
            <v>26</v>
          </cell>
          <cell r="AJ35">
            <v>26</v>
          </cell>
          <cell r="AK35" t="str">
            <v>BELMONT</v>
          </cell>
          <cell r="AL35">
            <v>31146</v>
          </cell>
          <cell r="AM35">
            <v>28432</v>
          </cell>
          <cell r="AN35">
            <v>2714</v>
          </cell>
          <cell r="AO35">
            <v>0</v>
          </cell>
          <cell r="AP35">
            <v>4543.25</v>
          </cell>
          <cell r="AQ35">
            <v>1924.75</v>
          </cell>
          <cell r="AR35">
            <v>164</v>
          </cell>
          <cell r="AS35">
            <v>0</v>
          </cell>
          <cell r="AT35">
            <v>0</v>
          </cell>
          <cell r="AU35">
            <v>9346</v>
          </cell>
          <cell r="AV35">
            <v>2598.2765177043398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2714</v>
          </cell>
          <cell r="BK35">
            <v>2714</v>
          </cell>
          <cell r="BL35">
            <v>0</v>
          </cell>
          <cell r="BN35">
            <v>0</v>
          </cell>
          <cell r="BO35">
            <v>0</v>
          </cell>
          <cell r="BQ35">
            <v>1672</v>
          </cell>
          <cell r="BR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5373.75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11442</v>
          </cell>
          <cell r="AN36">
            <v>0</v>
          </cell>
          <cell r="AO36">
            <v>0</v>
          </cell>
          <cell r="AP36">
            <v>5373.75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12892.5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12892.5</v>
          </cell>
          <cell r="AR37">
            <v>0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10</v>
          </cell>
          <cell r="E39">
            <v>132946</v>
          </cell>
          <cell r="F39">
            <v>8828</v>
          </cell>
          <cell r="G39">
            <v>141774</v>
          </cell>
          <cell r="I39">
            <v>38668.749751877673</v>
          </cell>
          <cell r="J39">
            <v>0.9376458617946708</v>
          </cell>
          <cell r="K39">
            <v>8828</v>
          </cell>
          <cell r="L39">
            <v>47496.749751877673</v>
          </cell>
          <cell r="N39">
            <v>94277.25024812232</v>
          </cell>
          <cell r="P39">
            <v>0</v>
          </cell>
          <cell r="Q39">
            <v>38668.749751877673</v>
          </cell>
          <cell r="R39">
            <v>8828</v>
          </cell>
          <cell r="S39">
            <v>47496.749751877673</v>
          </cell>
          <cell r="U39">
            <v>50068.25</v>
          </cell>
          <cell r="V39">
            <v>0</v>
          </cell>
          <cell r="W39">
            <v>30</v>
          </cell>
          <cell r="X39">
            <v>10</v>
          </cell>
          <cell r="Y39">
            <v>132946</v>
          </cell>
          <cell r="Z39">
            <v>0</v>
          </cell>
          <cell r="AA39">
            <v>132946</v>
          </cell>
          <cell r="AB39">
            <v>8828</v>
          </cell>
          <cell r="AC39">
            <v>141774</v>
          </cell>
          <cell r="AD39">
            <v>0</v>
          </cell>
          <cell r="AE39">
            <v>0</v>
          </cell>
          <cell r="AF39">
            <v>0</v>
          </cell>
          <cell r="AG39">
            <v>141774</v>
          </cell>
          <cell r="AI39">
            <v>30</v>
          </cell>
          <cell r="AJ39">
            <v>30</v>
          </cell>
          <cell r="AK39" t="str">
            <v>BEVERLY</v>
          </cell>
          <cell r="AL39">
            <v>132946</v>
          </cell>
          <cell r="AM39">
            <v>92555</v>
          </cell>
          <cell r="AN39">
            <v>40391</v>
          </cell>
          <cell r="AO39">
            <v>849.25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41240.25</v>
          </cell>
          <cell r="AV39">
            <v>38668.749751877673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40391</v>
          </cell>
          <cell r="BK39">
            <v>40391</v>
          </cell>
          <cell r="BL39">
            <v>0</v>
          </cell>
          <cell r="BN39">
            <v>0</v>
          </cell>
          <cell r="BO39">
            <v>0</v>
          </cell>
          <cell r="BQ39">
            <v>26139</v>
          </cell>
          <cell r="BR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199</v>
          </cell>
          <cell r="E40">
            <v>2635376</v>
          </cell>
          <cell r="F40">
            <v>177596</v>
          </cell>
          <cell r="G40">
            <v>2812972</v>
          </cell>
          <cell r="I40">
            <v>87162.890771699196</v>
          </cell>
          <cell r="J40">
            <v>0.26135113627963041</v>
          </cell>
          <cell r="K40">
            <v>177596</v>
          </cell>
          <cell r="L40">
            <v>264758.8907716992</v>
          </cell>
          <cell r="N40">
            <v>2548213.1092283009</v>
          </cell>
          <cell r="P40">
            <v>0</v>
          </cell>
          <cell r="Q40">
            <v>87162.890771699196</v>
          </cell>
          <cell r="R40">
            <v>177596</v>
          </cell>
          <cell r="S40">
            <v>264758.8907716992</v>
          </cell>
          <cell r="U40">
            <v>511104.75</v>
          </cell>
          <cell r="V40">
            <v>0</v>
          </cell>
          <cell r="W40">
            <v>31</v>
          </cell>
          <cell r="X40">
            <v>199</v>
          </cell>
          <cell r="Y40">
            <v>2635376</v>
          </cell>
          <cell r="Z40">
            <v>0</v>
          </cell>
          <cell r="AA40">
            <v>2635376</v>
          </cell>
          <cell r="AB40">
            <v>177596</v>
          </cell>
          <cell r="AC40">
            <v>2812972</v>
          </cell>
          <cell r="AD40">
            <v>0</v>
          </cell>
          <cell r="AE40">
            <v>0</v>
          </cell>
          <cell r="AF40">
            <v>0</v>
          </cell>
          <cell r="AG40">
            <v>2812972</v>
          </cell>
          <cell r="AI40">
            <v>31</v>
          </cell>
          <cell r="AJ40">
            <v>31</v>
          </cell>
          <cell r="AK40" t="str">
            <v>BILLERICA</v>
          </cell>
          <cell r="AL40">
            <v>2635376</v>
          </cell>
          <cell r="AM40">
            <v>2544331</v>
          </cell>
          <cell r="AN40">
            <v>91045</v>
          </cell>
          <cell r="AO40">
            <v>49890.75</v>
          </cell>
          <cell r="AP40">
            <v>69212.25</v>
          </cell>
          <cell r="AQ40">
            <v>52599.75</v>
          </cell>
          <cell r="AR40">
            <v>0</v>
          </cell>
          <cell r="AS40">
            <v>70761</v>
          </cell>
          <cell r="AT40">
            <v>0</v>
          </cell>
          <cell r="AU40">
            <v>333508.75</v>
          </cell>
          <cell r="AV40">
            <v>87162.890771699196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91045</v>
          </cell>
          <cell r="BK40">
            <v>91045</v>
          </cell>
          <cell r="BL40">
            <v>0</v>
          </cell>
          <cell r="BN40">
            <v>0</v>
          </cell>
          <cell r="BO40">
            <v>0</v>
          </cell>
          <cell r="BQ40">
            <v>186816</v>
          </cell>
          <cell r="BR40">
            <v>58907.25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Q41">
            <v>0</v>
          </cell>
          <cell r="BR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Q42">
            <v>0</v>
          </cell>
          <cell r="BR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Q43">
            <v>0</v>
          </cell>
          <cell r="BR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9260</v>
          </cell>
          <cell r="E44">
            <v>136504532</v>
          </cell>
          <cell r="F44">
            <v>8213749</v>
          </cell>
          <cell r="G44">
            <v>144718281</v>
          </cell>
          <cell r="I44">
            <v>17292323.877213754</v>
          </cell>
          <cell r="J44">
            <v>0.51979112276585904</v>
          </cell>
          <cell r="K44">
            <v>8213749</v>
          </cell>
          <cell r="L44">
            <v>25506072.877213754</v>
          </cell>
          <cell r="N44">
            <v>119212208.12278625</v>
          </cell>
          <cell r="P44">
            <v>0</v>
          </cell>
          <cell r="Q44">
            <v>17292323.877213754</v>
          </cell>
          <cell r="R44">
            <v>8213749</v>
          </cell>
          <cell r="S44">
            <v>25506072.877213754</v>
          </cell>
          <cell r="U44">
            <v>41481581.25</v>
          </cell>
          <cell r="V44">
            <v>0</v>
          </cell>
          <cell r="W44">
            <v>35</v>
          </cell>
          <cell r="X44">
            <v>9260</v>
          </cell>
          <cell r="Y44">
            <v>136504532</v>
          </cell>
          <cell r="Z44">
            <v>0</v>
          </cell>
          <cell r="AA44">
            <v>136504532</v>
          </cell>
          <cell r="AB44">
            <v>8213749</v>
          </cell>
          <cell r="AC44">
            <v>144718281</v>
          </cell>
          <cell r="AD44">
            <v>0</v>
          </cell>
          <cell r="AE44">
            <v>0</v>
          </cell>
          <cell r="AF44">
            <v>0</v>
          </cell>
          <cell r="AG44">
            <v>144718281</v>
          </cell>
          <cell r="AI44">
            <v>35</v>
          </cell>
          <cell r="AJ44">
            <v>35</v>
          </cell>
          <cell r="AK44" t="str">
            <v>BOSTON</v>
          </cell>
          <cell r="AL44">
            <v>136504532</v>
          </cell>
          <cell r="AM44">
            <v>118442033</v>
          </cell>
          <cell r="AN44">
            <v>18062499</v>
          </cell>
          <cell r="AO44">
            <v>3588035.5</v>
          </cell>
          <cell r="AP44">
            <v>5065491</v>
          </cell>
          <cell r="AQ44">
            <v>3682659</v>
          </cell>
          <cell r="AR44">
            <v>1338556.75</v>
          </cell>
          <cell r="AS44">
            <v>1530591</v>
          </cell>
          <cell r="AT44">
            <v>0</v>
          </cell>
          <cell r="AU44">
            <v>33267832.25</v>
          </cell>
          <cell r="AV44">
            <v>17292323.877213754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18062499</v>
          </cell>
          <cell r="BK44">
            <v>18062499</v>
          </cell>
          <cell r="BL44">
            <v>0</v>
          </cell>
          <cell r="BN44">
            <v>0</v>
          </cell>
          <cell r="BO44">
            <v>0</v>
          </cell>
          <cell r="BQ44">
            <v>17027270</v>
          </cell>
          <cell r="BR44">
            <v>4042277.25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106</v>
          </cell>
          <cell r="E45">
            <v>1419656</v>
          </cell>
          <cell r="F45">
            <v>94058</v>
          </cell>
          <cell r="G45">
            <v>1513714</v>
          </cell>
          <cell r="I45">
            <v>183580.58592683534</v>
          </cell>
          <cell r="J45">
            <v>0.43954605588244811</v>
          </cell>
          <cell r="K45">
            <v>94058</v>
          </cell>
          <cell r="L45">
            <v>277638.58592683531</v>
          </cell>
          <cell r="N45">
            <v>1236075.4140731646</v>
          </cell>
          <cell r="P45">
            <v>0</v>
          </cell>
          <cell r="Q45">
            <v>183580.58592683534</v>
          </cell>
          <cell r="R45">
            <v>94058</v>
          </cell>
          <cell r="S45">
            <v>277638.58592683531</v>
          </cell>
          <cell r="U45">
            <v>511717.5</v>
          </cell>
          <cell r="V45">
            <v>0</v>
          </cell>
          <cell r="W45">
            <v>36</v>
          </cell>
          <cell r="X45">
            <v>106</v>
          </cell>
          <cell r="Y45">
            <v>1419656</v>
          </cell>
          <cell r="Z45">
            <v>0</v>
          </cell>
          <cell r="AA45">
            <v>1419656</v>
          </cell>
          <cell r="AB45">
            <v>94058</v>
          </cell>
          <cell r="AC45">
            <v>1513714</v>
          </cell>
          <cell r="AD45">
            <v>0</v>
          </cell>
          <cell r="AE45">
            <v>0</v>
          </cell>
          <cell r="AF45">
            <v>0</v>
          </cell>
          <cell r="AG45">
            <v>1513714</v>
          </cell>
          <cell r="AI45">
            <v>36</v>
          </cell>
          <cell r="AJ45">
            <v>36</v>
          </cell>
          <cell r="AK45" t="str">
            <v>BOURNE</v>
          </cell>
          <cell r="AL45">
            <v>1419656</v>
          </cell>
          <cell r="AM45">
            <v>1227899</v>
          </cell>
          <cell r="AN45">
            <v>191757</v>
          </cell>
          <cell r="AO45">
            <v>37208.75</v>
          </cell>
          <cell r="AP45">
            <v>55702.25</v>
          </cell>
          <cell r="AQ45">
            <v>34821</v>
          </cell>
          <cell r="AR45">
            <v>77276.5</v>
          </cell>
          <cell r="AS45">
            <v>20894</v>
          </cell>
          <cell r="AT45">
            <v>0</v>
          </cell>
          <cell r="AU45">
            <v>417659.5</v>
          </cell>
          <cell r="AV45">
            <v>183580.58592683534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191757</v>
          </cell>
          <cell r="BK45">
            <v>191757</v>
          </cell>
          <cell r="BL45">
            <v>0</v>
          </cell>
          <cell r="BN45">
            <v>0</v>
          </cell>
          <cell r="BO45">
            <v>0</v>
          </cell>
          <cell r="BQ45">
            <v>16952</v>
          </cell>
          <cell r="BR45">
            <v>42666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Q46">
            <v>0</v>
          </cell>
          <cell r="BR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1196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1196</v>
          </cell>
          <cell r="AS48">
            <v>0</v>
          </cell>
          <cell r="AT48">
            <v>0</v>
          </cell>
          <cell r="AU48">
            <v>1196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18</v>
          </cell>
          <cell r="E49">
            <v>216250</v>
          </cell>
          <cell r="F49">
            <v>16042</v>
          </cell>
          <cell r="G49">
            <v>232292</v>
          </cell>
          <cell r="I49">
            <v>17314.822807369452</v>
          </cell>
          <cell r="J49">
            <v>0.4149772690637919</v>
          </cell>
          <cell r="K49">
            <v>16042</v>
          </cell>
          <cell r="L49">
            <v>33356.822807369448</v>
          </cell>
          <cell r="N49">
            <v>198935.17719263054</v>
          </cell>
          <cell r="P49">
            <v>0</v>
          </cell>
          <cell r="Q49">
            <v>17314.822807369452</v>
          </cell>
          <cell r="R49">
            <v>16042</v>
          </cell>
          <cell r="S49">
            <v>33356.822807369448</v>
          </cell>
          <cell r="U49">
            <v>57766.75</v>
          </cell>
          <cell r="V49">
            <v>0</v>
          </cell>
          <cell r="W49">
            <v>40</v>
          </cell>
          <cell r="X49">
            <v>18</v>
          </cell>
          <cell r="Y49">
            <v>216250</v>
          </cell>
          <cell r="Z49">
            <v>0</v>
          </cell>
          <cell r="AA49">
            <v>216250</v>
          </cell>
          <cell r="AB49">
            <v>16042</v>
          </cell>
          <cell r="AC49">
            <v>232292</v>
          </cell>
          <cell r="AD49">
            <v>0</v>
          </cell>
          <cell r="AE49">
            <v>0</v>
          </cell>
          <cell r="AF49">
            <v>0</v>
          </cell>
          <cell r="AG49">
            <v>232292</v>
          </cell>
          <cell r="AI49">
            <v>40</v>
          </cell>
          <cell r="AJ49">
            <v>40</v>
          </cell>
          <cell r="AK49" t="str">
            <v>BRAINTREE</v>
          </cell>
          <cell r="AL49">
            <v>216250</v>
          </cell>
          <cell r="AM49">
            <v>198164</v>
          </cell>
          <cell r="AN49">
            <v>18086</v>
          </cell>
          <cell r="AO49">
            <v>2833.25</v>
          </cell>
          <cell r="AP49">
            <v>6888.75</v>
          </cell>
          <cell r="AQ49">
            <v>13916.75</v>
          </cell>
          <cell r="AR49">
            <v>0</v>
          </cell>
          <cell r="AS49">
            <v>0</v>
          </cell>
          <cell r="AT49">
            <v>0</v>
          </cell>
          <cell r="AU49">
            <v>41724.75</v>
          </cell>
          <cell r="AV49">
            <v>17314.822807369452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18086</v>
          </cell>
          <cell r="BK49">
            <v>18086</v>
          </cell>
          <cell r="BL49">
            <v>0</v>
          </cell>
          <cell r="BN49">
            <v>0</v>
          </cell>
          <cell r="BO49">
            <v>0</v>
          </cell>
          <cell r="BQ49">
            <v>6639</v>
          </cell>
          <cell r="BR49">
            <v>113.75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Q50">
            <v>0</v>
          </cell>
          <cell r="BR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Q51">
            <v>0</v>
          </cell>
          <cell r="BR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378</v>
          </cell>
          <cell r="E53">
            <v>4245631</v>
          </cell>
          <cell r="F53">
            <v>337208</v>
          </cell>
          <cell r="G53">
            <v>4582839</v>
          </cell>
          <cell r="I53">
            <v>763912.44341596542</v>
          </cell>
          <cell r="J53">
            <v>0.67082860201470584</v>
          </cell>
          <cell r="K53">
            <v>337208</v>
          </cell>
          <cell r="L53">
            <v>1101120.4434159654</v>
          </cell>
          <cell r="N53">
            <v>3481718.5565840346</v>
          </cell>
          <cell r="P53">
            <v>0</v>
          </cell>
          <cell r="Q53">
            <v>763912.44341596542</v>
          </cell>
          <cell r="R53">
            <v>337208</v>
          </cell>
          <cell r="S53">
            <v>1101120.4434159654</v>
          </cell>
          <cell r="U53">
            <v>1475967.5</v>
          </cell>
          <cell r="V53">
            <v>0</v>
          </cell>
          <cell r="W53">
            <v>44</v>
          </cell>
          <cell r="X53">
            <v>378</v>
          </cell>
          <cell r="Y53">
            <v>4245631</v>
          </cell>
          <cell r="Z53">
            <v>0</v>
          </cell>
          <cell r="AA53">
            <v>4245631</v>
          </cell>
          <cell r="AB53">
            <v>337208</v>
          </cell>
          <cell r="AC53">
            <v>4582839</v>
          </cell>
          <cell r="AD53">
            <v>0</v>
          </cell>
          <cell r="AE53">
            <v>0</v>
          </cell>
          <cell r="AF53">
            <v>0</v>
          </cell>
          <cell r="AG53">
            <v>4582839</v>
          </cell>
          <cell r="AI53">
            <v>44</v>
          </cell>
          <cell r="AJ53">
            <v>44</v>
          </cell>
          <cell r="AK53" t="str">
            <v>BROCKTON</v>
          </cell>
          <cell r="AL53">
            <v>4245631</v>
          </cell>
          <cell r="AM53">
            <v>3447695</v>
          </cell>
          <cell r="AN53">
            <v>797936</v>
          </cell>
          <cell r="AO53">
            <v>58434.25</v>
          </cell>
          <cell r="AP53">
            <v>94687.25</v>
          </cell>
          <cell r="AQ53">
            <v>104466.25</v>
          </cell>
          <cell r="AR53">
            <v>83235.75</v>
          </cell>
          <cell r="AS53">
            <v>0</v>
          </cell>
          <cell r="AT53">
            <v>0</v>
          </cell>
          <cell r="AU53">
            <v>1138759.5</v>
          </cell>
          <cell r="AV53">
            <v>763912.44341596542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797936</v>
          </cell>
          <cell r="BK53">
            <v>797936</v>
          </cell>
          <cell r="BL53">
            <v>0</v>
          </cell>
          <cell r="BN53">
            <v>0</v>
          </cell>
          <cell r="BO53">
            <v>0</v>
          </cell>
          <cell r="BQ53">
            <v>445225</v>
          </cell>
          <cell r="BR53">
            <v>70969.25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Q54">
            <v>0</v>
          </cell>
          <cell r="BR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</v>
          </cell>
          <cell r="E55">
            <v>42932</v>
          </cell>
          <cell r="F55">
            <v>2572</v>
          </cell>
          <cell r="G55">
            <v>45504</v>
          </cell>
          <cell r="I55">
            <v>0</v>
          </cell>
          <cell r="J55">
            <v>0</v>
          </cell>
          <cell r="K55">
            <v>2572</v>
          </cell>
          <cell r="L55">
            <v>2572</v>
          </cell>
          <cell r="N55">
            <v>42932</v>
          </cell>
          <cell r="P55">
            <v>0</v>
          </cell>
          <cell r="Q55">
            <v>0</v>
          </cell>
          <cell r="R55">
            <v>2572</v>
          </cell>
          <cell r="S55">
            <v>2572</v>
          </cell>
          <cell r="U55">
            <v>8323.75</v>
          </cell>
          <cell r="V55">
            <v>0</v>
          </cell>
          <cell r="W55">
            <v>46</v>
          </cell>
          <cell r="X55">
            <v>3</v>
          </cell>
          <cell r="Y55">
            <v>42932</v>
          </cell>
          <cell r="Z55">
            <v>0</v>
          </cell>
          <cell r="AA55">
            <v>42932</v>
          </cell>
          <cell r="AB55">
            <v>2572</v>
          </cell>
          <cell r="AC55">
            <v>45504</v>
          </cell>
          <cell r="AD55">
            <v>0</v>
          </cell>
          <cell r="AE55">
            <v>0</v>
          </cell>
          <cell r="AF55">
            <v>0</v>
          </cell>
          <cell r="AG55">
            <v>45504</v>
          </cell>
          <cell r="AI55">
            <v>46</v>
          </cell>
          <cell r="AJ55">
            <v>46</v>
          </cell>
          <cell r="AK55" t="str">
            <v>BROOKLINE</v>
          </cell>
          <cell r="AL55">
            <v>42932</v>
          </cell>
          <cell r="AM55">
            <v>62857</v>
          </cell>
          <cell r="AN55">
            <v>0</v>
          </cell>
          <cell r="AO55">
            <v>1377</v>
          </cell>
          <cell r="AP55">
            <v>877</v>
          </cell>
          <cell r="AQ55">
            <v>237.75</v>
          </cell>
          <cell r="AR55">
            <v>0</v>
          </cell>
          <cell r="AS55">
            <v>3260</v>
          </cell>
          <cell r="AT55">
            <v>0</v>
          </cell>
          <cell r="AU55">
            <v>5751.75</v>
          </cell>
          <cell r="AV55">
            <v>0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0</v>
          </cell>
          <cell r="BO55">
            <v>0</v>
          </cell>
          <cell r="BQ55">
            <v>5346</v>
          </cell>
          <cell r="BR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</v>
          </cell>
          <cell r="E57">
            <v>40939</v>
          </cell>
          <cell r="F57">
            <v>1786</v>
          </cell>
          <cell r="G57">
            <v>42725</v>
          </cell>
          <cell r="I57">
            <v>89.991891180621948</v>
          </cell>
          <cell r="J57">
            <v>1.2864254332159524E-2</v>
          </cell>
          <cell r="K57">
            <v>1786</v>
          </cell>
          <cell r="L57">
            <v>1875.9918911806219</v>
          </cell>
          <cell r="N57">
            <v>40849.008108819377</v>
          </cell>
          <cell r="P57">
            <v>0</v>
          </cell>
          <cell r="Q57">
            <v>89.991891180621948</v>
          </cell>
          <cell r="R57">
            <v>1786</v>
          </cell>
          <cell r="S57">
            <v>1875.9918911806219</v>
          </cell>
          <cell r="U57">
            <v>8781.5</v>
          </cell>
          <cell r="V57">
            <v>0</v>
          </cell>
          <cell r="W57">
            <v>48</v>
          </cell>
          <cell r="X57">
            <v>2</v>
          </cell>
          <cell r="Y57">
            <v>40939</v>
          </cell>
          <cell r="Z57">
            <v>0</v>
          </cell>
          <cell r="AA57">
            <v>40939</v>
          </cell>
          <cell r="AB57">
            <v>1786</v>
          </cell>
          <cell r="AC57">
            <v>42725</v>
          </cell>
          <cell r="AD57">
            <v>0</v>
          </cell>
          <cell r="AE57">
            <v>0</v>
          </cell>
          <cell r="AF57">
            <v>0</v>
          </cell>
          <cell r="AG57">
            <v>42725</v>
          </cell>
          <cell r="AI57">
            <v>48</v>
          </cell>
          <cell r="AJ57">
            <v>48</v>
          </cell>
          <cell r="AK57" t="str">
            <v>BURLINGTON</v>
          </cell>
          <cell r="AL57">
            <v>40939</v>
          </cell>
          <cell r="AM57">
            <v>40845</v>
          </cell>
          <cell r="AN57">
            <v>94</v>
          </cell>
          <cell r="AO57">
            <v>0</v>
          </cell>
          <cell r="AP57">
            <v>5670.25</v>
          </cell>
          <cell r="AQ57">
            <v>85.25</v>
          </cell>
          <cell r="AR57">
            <v>1146</v>
          </cell>
          <cell r="AS57">
            <v>0</v>
          </cell>
          <cell r="AT57">
            <v>0</v>
          </cell>
          <cell r="AU57">
            <v>6995.5</v>
          </cell>
          <cell r="AV57">
            <v>89.991891180621948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94</v>
          </cell>
          <cell r="BK57">
            <v>94</v>
          </cell>
          <cell r="BL57">
            <v>0</v>
          </cell>
          <cell r="BN57">
            <v>0</v>
          </cell>
          <cell r="BO57">
            <v>0</v>
          </cell>
          <cell r="BQ57">
            <v>1298</v>
          </cell>
          <cell r="BR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489</v>
          </cell>
          <cell r="E58">
            <v>11625978</v>
          </cell>
          <cell r="F58">
            <v>420264</v>
          </cell>
          <cell r="G58">
            <v>12046242</v>
          </cell>
          <cell r="I58">
            <v>429428.85902684974</v>
          </cell>
          <cell r="J58">
            <v>0.25647806773238646</v>
          </cell>
          <cell r="K58">
            <v>420264</v>
          </cell>
          <cell r="L58">
            <v>849692.85902684974</v>
          </cell>
          <cell r="N58">
            <v>11196549.140973151</v>
          </cell>
          <cell r="P58">
            <v>0</v>
          </cell>
          <cell r="Q58">
            <v>429428.85902684974</v>
          </cell>
          <cell r="R58">
            <v>420264</v>
          </cell>
          <cell r="S58">
            <v>849692.85902684974</v>
          </cell>
          <cell r="U58">
            <v>2094593.75</v>
          </cell>
          <cell r="V58">
            <v>0</v>
          </cell>
          <cell r="W58">
            <v>49</v>
          </cell>
          <cell r="X58">
            <v>489</v>
          </cell>
          <cell r="Y58">
            <v>11625978</v>
          </cell>
          <cell r="Z58">
            <v>0</v>
          </cell>
          <cell r="AA58">
            <v>11625978</v>
          </cell>
          <cell r="AB58">
            <v>420264</v>
          </cell>
          <cell r="AC58">
            <v>12046242</v>
          </cell>
          <cell r="AD58">
            <v>0</v>
          </cell>
          <cell r="AE58">
            <v>0</v>
          </cell>
          <cell r="AF58">
            <v>0</v>
          </cell>
          <cell r="AG58">
            <v>12046242</v>
          </cell>
          <cell r="AI58">
            <v>49</v>
          </cell>
          <cell r="AJ58">
            <v>49</v>
          </cell>
          <cell r="AK58" t="str">
            <v>CAMBRIDGE</v>
          </cell>
          <cell r="AL58">
            <v>11625978</v>
          </cell>
          <cell r="AM58">
            <v>11177423</v>
          </cell>
          <cell r="AN58">
            <v>448555</v>
          </cell>
          <cell r="AO58">
            <v>299310.25</v>
          </cell>
          <cell r="AP58">
            <v>101063.5</v>
          </cell>
          <cell r="AQ58">
            <v>148324</v>
          </cell>
          <cell r="AR58">
            <v>319178.5</v>
          </cell>
          <cell r="AS58">
            <v>357898.5</v>
          </cell>
          <cell r="AT58">
            <v>0</v>
          </cell>
          <cell r="AU58">
            <v>1674329.75</v>
          </cell>
          <cell r="AV58">
            <v>429428.85902684974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448555</v>
          </cell>
          <cell r="BK58">
            <v>448555</v>
          </cell>
          <cell r="BL58">
            <v>0</v>
          </cell>
          <cell r="BN58">
            <v>0</v>
          </cell>
          <cell r="BO58">
            <v>0</v>
          </cell>
          <cell r="BQ58">
            <v>0</v>
          </cell>
          <cell r="BR58">
            <v>328568.5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</v>
          </cell>
          <cell r="E59">
            <v>49785</v>
          </cell>
          <cell r="F59">
            <v>3572</v>
          </cell>
          <cell r="G59">
            <v>53357</v>
          </cell>
          <cell r="I59">
            <v>0</v>
          </cell>
          <cell r="J59">
            <v>0</v>
          </cell>
          <cell r="K59">
            <v>3572</v>
          </cell>
          <cell r="L59">
            <v>3572</v>
          </cell>
          <cell r="N59">
            <v>49785</v>
          </cell>
          <cell r="P59">
            <v>0</v>
          </cell>
          <cell r="Q59">
            <v>0</v>
          </cell>
          <cell r="R59">
            <v>3572</v>
          </cell>
          <cell r="S59">
            <v>3572</v>
          </cell>
          <cell r="U59">
            <v>18925.25</v>
          </cell>
          <cell r="V59">
            <v>0</v>
          </cell>
          <cell r="W59">
            <v>50</v>
          </cell>
          <cell r="X59">
            <v>4</v>
          </cell>
          <cell r="Y59">
            <v>49785</v>
          </cell>
          <cell r="Z59">
            <v>0</v>
          </cell>
          <cell r="AA59">
            <v>49785</v>
          </cell>
          <cell r="AB59">
            <v>3572</v>
          </cell>
          <cell r="AC59">
            <v>53357</v>
          </cell>
          <cell r="AD59">
            <v>0</v>
          </cell>
          <cell r="AE59">
            <v>0</v>
          </cell>
          <cell r="AF59">
            <v>0</v>
          </cell>
          <cell r="AG59">
            <v>53357</v>
          </cell>
          <cell r="AI59">
            <v>50</v>
          </cell>
          <cell r="AJ59">
            <v>50</v>
          </cell>
          <cell r="AK59" t="str">
            <v>CANTON</v>
          </cell>
          <cell r="AL59">
            <v>49785</v>
          </cell>
          <cell r="AM59">
            <v>90974</v>
          </cell>
          <cell r="AN59">
            <v>0</v>
          </cell>
          <cell r="AO59">
            <v>0</v>
          </cell>
          <cell r="AP59">
            <v>998</v>
          </cell>
          <cell r="AQ59">
            <v>14355.25</v>
          </cell>
          <cell r="AR59">
            <v>0</v>
          </cell>
          <cell r="AS59">
            <v>0</v>
          </cell>
          <cell r="AT59">
            <v>0</v>
          </cell>
          <cell r="AU59">
            <v>15353.25</v>
          </cell>
          <cell r="AV59">
            <v>0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N59">
            <v>0</v>
          </cell>
          <cell r="BO59">
            <v>0</v>
          </cell>
          <cell r="BQ59">
            <v>9661</v>
          </cell>
          <cell r="BR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3884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195.25</v>
          </cell>
          <cell r="AQ60">
            <v>135</v>
          </cell>
          <cell r="AR60">
            <v>0</v>
          </cell>
          <cell r="AS60">
            <v>3553.75</v>
          </cell>
          <cell r="AT60">
            <v>0</v>
          </cell>
          <cell r="AU60">
            <v>3884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Q60">
            <v>0</v>
          </cell>
          <cell r="BR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29</v>
          </cell>
          <cell r="E61">
            <v>353306</v>
          </cell>
          <cell r="F61">
            <v>25867</v>
          </cell>
          <cell r="G61">
            <v>379173</v>
          </cell>
          <cell r="I61">
            <v>73067.671475398165</v>
          </cell>
          <cell r="J61">
            <v>0.52769205169046784</v>
          </cell>
          <cell r="K61">
            <v>25867</v>
          </cell>
          <cell r="L61">
            <v>98934.671475398165</v>
          </cell>
          <cell r="N61">
            <v>280238.32852460182</v>
          </cell>
          <cell r="P61">
            <v>0</v>
          </cell>
          <cell r="Q61">
            <v>73067.671475398165</v>
          </cell>
          <cell r="R61">
            <v>25867</v>
          </cell>
          <cell r="S61">
            <v>98934.671475398165</v>
          </cell>
          <cell r="U61">
            <v>164333.5</v>
          </cell>
          <cell r="V61">
            <v>0</v>
          </cell>
          <cell r="W61">
            <v>52</v>
          </cell>
          <cell r="X61">
            <v>29</v>
          </cell>
          <cell r="Y61">
            <v>353306</v>
          </cell>
          <cell r="Z61">
            <v>0</v>
          </cell>
          <cell r="AA61">
            <v>353306</v>
          </cell>
          <cell r="AB61">
            <v>25867</v>
          </cell>
          <cell r="AC61">
            <v>379173</v>
          </cell>
          <cell r="AD61">
            <v>0</v>
          </cell>
          <cell r="AE61">
            <v>0</v>
          </cell>
          <cell r="AF61">
            <v>0</v>
          </cell>
          <cell r="AG61">
            <v>379173</v>
          </cell>
          <cell r="AI61">
            <v>52</v>
          </cell>
          <cell r="AJ61">
            <v>52</v>
          </cell>
          <cell r="AK61" t="str">
            <v>CARVER</v>
          </cell>
          <cell r="AL61">
            <v>353306</v>
          </cell>
          <cell r="AM61">
            <v>276984</v>
          </cell>
          <cell r="AN61">
            <v>76322</v>
          </cell>
          <cell r="AO61">
            <v>36677</v>
          </cell>
          <cell r="AP61">
            <v>17644.25</v>
          </cell>
          <cell r="AQ61">
            <v>0</v>
          </cell>
          <cell r="AR61">
            <v>0</v>
          </cell>
          <cell r="AS61">
            <v>7823.25</v>
          </cell>
          <cell r="AT61">
            <v>0</v>
          </cell>
          <cell r="AU61">
            <v>138466.5</v>
          </cell>
          <cell r="AV61">
            <v>73067.671475398165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76322</v>
          </cell>
          <cell r="BK61">
            <v>76322</v>
          </cell>
          <cell r="BL61">
            <v>0</v>
          </cell>
          <cell r="BN61">
            <v>0</v>
          </cell>
          <cell r="BO61">
            <v>0</v>
          </cell>
          <cell r="BQ61">
            <v>25641</v>
          </cell>
          <cell r="BR61">
            <v>38259.75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Q62">
            <v>0</v>
          </cell>
          <cell r="BR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20812.25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20812.25</v>
          </cell>
          <cell r="AS64">
            <v>0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Q64">
            <v>0</v>
          </cell>
          <cell r="BR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123</v>
          </cell>
          <cell r="E65">
            <v>1343078</v>
          </cell>
          <cell r="F65">
            <v>109749</v>
          </cell>
          <cell r="G65">
            <v>1452827</v>
          </cell>
          <cell r="I65">
            <v>9998.6735264937834</v>
          </cell>
          <cell r="J65">
            <v>0.11302565770153067</v>
          </cell>
          <cell r="K65">
            <v>109749</v>
          </cell>
          <cell r="L65">
            <v>119747.67352649379</v>
          </cell>
          <cell r="N65">
            <v>1333079.3264735062</v>
          </cell>
          <cell r="P65">
            <v>0</v>
          </cell>
          <cell r="Q65">
            <v>9998.6735264937834</v>
          </cell>
          <cell r="R65">
            <v>109749</v>
          </cell>
          <cell r="S65">
            <v>119747.67352649379</v>
          </cell>
          <cell r="U65">
            <v>198212.75</v>
          </cell>
          <cell r="V65">
            <v>0</v>
          </cell>
          <cell r="W65">
            <v>56</v>
          </cell>
          <cell r="X65">
            <v>123</v>
          </cell>
          <cell r="Y65">
            <v>1343078</v>
          </cell>
          <cell r="Z65">
            <v>0</v>
          </cell>
          <cell r="AA65">
            <v>1343078</v>
          </cell>
          <cell r="AB65">
            <v>109749</v>
          </cell>
          <cell r="AC65">
            <v>1452827</v>
          </cell>
          <cell r="AD65">
            <v>0</v>
          </cell>
          <cell r="AE65">
            <v>0</v>
          </cell>
          <cell r="AF65">
            <v>0</v>
          </cell>
          <cell r="AG65">
            <v>1452827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1343078</v>
          </cell>
          <cell r="AM65">
            <v>1332634</v>
          </cell>
          <cell r="AN65">
            <v>10444</v>
          </cell>
          <cell r="AO65">
            <v>61798.5</v>
          </cell>
          <cell r="AP65">
            <v>344.25</v>
          </cell>
          <cell r="AQ65">
            <v>0</v>
          </cell>
          <cell r="AR65">
            <v>0</v>
          </cell>
          <cell r="AS65">
            <v>15877</v>
          </cell>
          <cell r="AT65">
            <v>0</v>
          </cell>
          <cell r="AU65">
            <v>88463.75</v>
          </cell>
          <cell r="AV65">
            <v>9998.6735264937834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10444</v>
          </cell>
          <cell r="BK65">
            <v>10444</v>
          </cell>
          <cell r="BL65">
            <v>0</v>
          </cell>
          <cell r="BN65">
            <v>0</v>
          </cell>
          <cell r="BO65">
            <v>0</v>
          </cell>
          <cell r="BQ65">
            <v>105676</v>
          </cell>
          <cell r="BR65">
            <v>67963.75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706</v>
          </cell>
          <cell r="E66">
            <v>8254216</v>
          </cell>
          <cell r="F66">
            <v>629568</v>
          </cell>
          <cell r="G66">
            <v>8883784</v>
          </cell>
          <cell r="I66">
            <v>1940929.7912149425</v>
          </cell>
          <cell r="J66">
            <v>0.62860554756039921</v>
          </cell>
          <cell r="K66">
            <v>629568</v>
          </cell>
          <cell r="L66">
            <v>2570497.7912149425</v>
          </cell>
          <cell r="N66">
            <v>6313286.2087850571</v>
          </cell>
          <cell r="P66">
            <v>0</v>
          </cell>
          <cell r="Q66">
            <v>1940929.7912149425</v>
          </cell>
          <cell r="R66">
            <v>629568</v>
          </cell>
          <cell r="S66">
            <v>2570497.7912149425</v>
          </cell>
          <cell r="U66">
            <v>3717243.25</v>
          </cell>
          <cell r="V66">
            <v>0</v>
          </cell>
          <cell r="W66">
            <v>57</v>
          </cell>
          <cell r="X66">
            <v>706</v>
          </cell>
          <cell r="Y66">
            <v>8254216</v>
          </cell>
          <cell r="Z66">
            <v>0</v>
          </cell>
          <cell r="AA66">
            <v>8254216</v>
          </cell>
          <cell r="AB66">
            <v>629568</v>
          </cell>
          <cell r="AC66">
            <v>8883784</v>
          </cell>
          <cell r="AD66">
            <v>0</v>
          </cell>
          <cell r="AE66">
            <v>0</v>
          </cell>
          <cell r="AF66">
            <v>0</v>
          </cell>
          <cell r="AG66">
            <v>8883784</v>
          </cell>
          <cell r="AI66">
            <v>57</v>
          </cell>
          <cell r="AJ66">
            <v>57</v>
          </cell>
          <cell r="AK66" t="str">
            <v>CHELSEA</v>
          </cell>
          <cell r="AL66">
            <v>8254216</v>
          </cell>
          <cell r="AM66">
            <v>6226840</v>
          </cell>
          <cell r="AN66">
            <v>2027376</v>
          </cell>
          <cell r="AO66">
            <v>286710.25</v>
          </cell>
          <cell r="AP66">
            <v>256123.75</v>
          </cell>
          <cell r="AQ66">
            <v>322466.25</v>
          </cell>
          <cell r="AR66">
            <v>181031</v>
          </cell>
          <cell r="AS66">
            <v>13968</v>
          </cell>
          <cell r="AT66">
            <v>0</v>
          </cell>
          <cell r="AU66">
            <v>3087675.25</v>
          </cell>
          <cell r="AV66">
            <v>1940929.7912149425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2027376</v>
          </cell>
          <cell r="BK66">
            <v>2027376</v>
          </cell>
          <cell r="BL66">
            <v>0</v>
          </cell>
          <cell r="BN66">
            <v>0</v>
          </cell>
          <cell r="BO66">
            <v>0</v>
          </cell>
          <cell r="BQ66">
            <v>2204809</v>
          </cell>
          <cell r="BR66">
            <v>351913.75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Q67">
            <v>0</v>
          </cell>
          <cell r="BR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Q69">
            <v>0</v>
          </cell>
          <cell r="BR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192</v>
          </cell>
          <cell r="E70">
            <v>2058870</v>
          </cell>
          <cell r="F70">
            <v>170947</v>
          </cell>
          <cell r="G70">
            <v>2229817</v>
          </cell>
          <cell r="I70">
            <v>320480.27170508425</v>
          </cell>
          <cell r="J70">
            <v>0.56817252890471448</v>
          </cell>
          <cell r="K70">
            <v>170947</v>
          </cell>
          <cell r="L70">
            <v>491427.27170508425</v>
          </cell>
          <cell r="N70">
            <v>1738389.7282949158</v>
          </cell>
          <cell r="P70">
            <v>0</v>
          </cell>
          <cell r="Q70">
            <v>320480.27170508425</v>
          </cell>
          <cell r="R70">
            <v>170947</v>
          </cell>
          <cell r="S70">
            <v>491427.27170508425</v>
          </cell>
          <cell r="U70">
            <v>735001.5</v>
          </cell>
          <cell r="V70">
            <v>0</v>
          </cell>
          <cell r="W70">
            <v>61</v>
          </cell>
          <cell r="X70">
            <v>192</v>
          </cell>
          <cell r="Y70">
            <v>2058870</v>
          </cell>
          <cell r="Z70">
            <v>0</v>
          </cell>
          <cell r="AA70">
            <v>2058870</v>
          </cell>
          <cell r="AB70">
            <v>170947</v>
          </cell>
          <cell r="AC70">
            <v>2229817</v>
          </cell>
          <cell r="AD70">
            <v>0</v>
          </cell>
          <cell r="AE70">
            <v>0</v>
          </cell>
          <cell r="AF70">
            <v>0</v>
          </cell>
          <cell r="AG70">
            <v>2229817</v>
          </cell>
          <cell r="AI70">
            <v>61</v>
          </cell>
          <cell r="AJ70">
            <v>61</v>
          </cell>
          <cell r="AK70" t="str">
            <v>CHICOPEE</v>
          </cell>
          <cell r="AL70">
            <v>2058870</v>
          </cell>
          <cell r="AM70">
            <v>1724116</v>
          </cell>
          <cell r="AN70">
            <v>334754</v>
          </cell>
          <cell r="AO70">
            <v>40780</v>
          </cell>
          <cell r="AP70">
            <v>83339</v>
          </cell>
          <cell r="AQ70">
            <v>24195.5</v>
          </cell>
          <cell r="AR70">
            <v>50167.5</v>
          </cell>
          <cell r="AS70">
            <v>30818.5</v>
          </cell>
          <cell r="AT70">
            <v>0</v>
          </cell>
          <cell r="AU70">
            <v>564054.5</v>
          </cell>
          <cell r="AV70">
            <v>320480.27170508425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334754</v>
          </cell>
          <cell r="BK70">
            <v>334754</v>
          </cell>
          <cell r="BL70">
            <v>0</v>
          </cell>
          <cell r="BN70">
            <v>0</v>
          </cell>
          <cell r="BO70">
            <v>0</v>
          </cell>
          <cell r="BQ70">
            <v>320443</v>
          </cell>
          <cell r="BR70">
            <v>58299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45249</v>
          </cell>
          <cell r="F72">
            <v>2679</v>
          </cell>
          <cell r="G72">
            <v>47928</v>
          </cell>
          <cell r="I72">
            <v>6390.3816343686331</v>
          </cell>
          <cell r="J72">
            <v>0.41075890306081525</v>
          </cell>
          <cell r="K72">
            <v>2679</v>
          </cell>
          <cell r="L72">
            <v>9069.381634368634</v>
          </cell>
          <cell r="N72">
            <v>38858.618365631366</v>
          </cell>
          <cell r="P72">
            <v>0</v>
          </cell>
          <cell r="Q72">
            <v>6390.3816343686331</v>
          </cell>
          <cell r="R72">
            <v>2679</v>
          </cell>
          <cell r="S72">
            <v>9069.381634368634</v>
          </cell>
          <cell r="U72">
            <v>18236.5</v>
          </cell>
          <cell r="V72">
            <v>0</v>
          </cell>
          <cell r="W72">
            <v>63</v>
          </cell>
          <cell r="X72">
            <v>3</v>
          </cell>
          <cell r="Y72">
            <v>45249</v>
          </cell>
          <cell r="Z72">
            <v>0</v>
          </cell>
          <cell r="AA72">
            <v>45249</v>
          </cell>
          <cell r="AB72">
            <v>2679</v>
          </cell>
          <cell r="AC72">
            <v>47928</v>
          </cell>
          <cell r="AD72">
            <v>0</v>
          </cell>
          <cell r="AE72">
            <v>0</v>
          </cell>
          <cell r="AF72">
            <v>0</v>
          </cell>
          <cell r="AG72">
            <v>47928</v>
          </cell>
          <cell r="AI72">
            <v>63</v>
          </cell>
          <cell r="AJ72">
            <v>63</v>
          </cell>
          <cell r="AK72" t="str">
            <v>CLARKSBURG</v>
          </cell>
          <cell r="AL72">
            <v>45249</v>
          </cell>
          <cell r="AM72">
            <v>38574</v>
          </cell>
          <cell r="AN72">
            <v>6675</v>
          </cell>
          <cell r="AO72">
            <v>0</v>
          </cell>
          <cell r="AP72">
            <v>2048.5</v>
          </cell>
          <cell r="AQ72">
            <v>0</v>
          </cell>
          <cell r="AR72">
            <v>3184.75</v>
          </cell>
          <cell r="AS72">
            <v>3649.25</v>
          </cell>
          <cell r="AT72">
            <v>0</v>
          </cell>
          <cell r="AU72">
            <v>15557.5</v>
          </cell>
          <cell r="AV72">
            <v>6390.3816343686331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6675</v>
          </cell>
          <cell r="BK72">
            <v>6675</v>
          </cell>
          <cell r="BL72">
            <v>0</v>
          </cell>
          <cell r="BN72">
            <v>0</v>
          </cell>
          <cell r="BO72">
            <v>0</v>
          </cell>
          <cell r="BQ72">
            <v>7088</v>
          </cell>
          <cell r="BR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52</v>
          </cell>
          <cell r="E73">
            <v>484402</v>
          </cell>
          <cell r="F73">
            <v>45470</v>
          </cell>
          <cell r="G73">
            <v>529872</v>
          </cell>
          <cell r="I73">
            <v>0</v>
          </cell>
          <cell r="J73">
            <v>0</v>
          </cell>
          <cell r="K73">
            <v>45470</v>
          </cell>
          <cell r="L73">
            <v>45470</v>
          </cell>
          <cell r="N73">
            <v>484402</v>
          </cell>
          <cell r="P73">
            <v>0</v>
          </cell>
          <cell r="Q73">
            <v>0</v>
          </cell>
          <cell r="R73">
            <v>45470</v>
          </cell>
          <cell r="S73">
            <v>45470</v>
          </cell>
          <cell r="U73">
            <v>129211.5</v>
          </cell>
          <cell r="V73">
            <v>0</v>
          </cell>
          <cell r="W73">
            <v>64</v>
          </cell>
          <cell r="X73">
            <v>52</v>
          </cell>
          <cell r="Y73">
            <v>484402</v>
          </cell>
          <cell r="Z73">
            <v>0</v>
          </cell>
          <cell r="AA73">
            <v>484402</v>
          </cell>
          <cell r="AB73">
            <v>45470</v>
          </cell>
          <cell r="AC73">
            <v>529872</v>
          </cell>
          <cell r="AD73">
            <v>0</v>
          </cell>
          <cell r="AE73">
            <v>0</v>
          </cell>
          <cell r="AF73">
            <v>0</v>
          </cell>
          <cell r="AG73">
            <v>529872</v>
          </cell>
          <cell r="AI73">
            <v>64</v>
          </cell>
          <cell r="AJ73">
            <v>64</v>
          </cell>
          <cell r="AK73" t="str">
            <v>CLINTON</v>
          </cell>
          <cell r="AL73">
            <v>484402</v>
          </cell>
          <cell r="AM73">
            <v>495841</v>
          </cell>
          <cell r="AN73">
            <v>0</v>
          </cell>
          <cell r="AO73">
            <v>27846.75</v>
          </cell>
          <cell r="AP73">
            <v>11617</v>
          </cell>
          <cell r="AQ73">
            <v>10086.25</v>
          </cell>
          <cell r="AR73">
            <v>5795.75</v>
          </cell>
          <cell r="AS73">
            <v>28395.75</v>
          </cell>
          <cell r="AT73">
            <v>0</v>
          </cell>
          <cell r="AU73">
            <v>83741.5</v>
          </cell>
          <cell r="AV73">
            <v>0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N73">
            <v>0</v>
          </cell>
          <cell r="BO73">
            <v>0</v>
          </cell>
          <cell r="BQ73">
            <v>5486</v>
          </cell>
          <cell r="BR73">
            <v>27288.75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</v>
          </cell>
          <cell r="E74">
            <v>41435</v>
          </cell>
          <cell r="F74">
            <v>2679</v>
          </cell>
          <cell r="G74">
            <v>44114</v>
          </cell>
          <cell r="I74">
            <v>17932.320358555633</v>
          </cell>
          <cell r="J74">
            <v>0.6642338170372869</v>
          </cell>
          <cell r="K74">
            <v>2679</v>
          </cell>
          <cell r="L74">
            <v>20611.320358555633</v>
          </cell>
          <cell r="N74">
            <v>23502.679641444367</v>
          </cell>
          <cell r="P74">
            <v>0</v>
          </cell>
          <cell r="Q74">
            <v>17932.320358555633</v>
          </cell>
          <cell r="R74">
            <v>2679</v>
          </cell>
          <cell r="S74">
            <v>20611.320358555633</v>
          </cell>
          <cell r="U74">
            <v>29676</v>
          </cell>
          <cell r="V74">
            <v>0</v>
          </cell>
          <cell r="W74">
            <v>65</v>
          </cell>
          <cell r="X74">
            <v>3</v>
          </cell>
          <cell r="Y74">
            <v>41435</v>
          </cell>
          <cell r="Z74">
            <v>0</v>
          </cell>
          <cell r="AA74">
            <v>41435</v>
          </cell>
          <cell r="AB74">
            <v>2679</v>
          </cell>
          <cell r="AC74">
            <v>44114</v>
          </cell>
          <cell r="AD74">
            <v>0</v>
          </cell>
          <cell r="AE74">
            <v>0</v>
          </cell>
          <cell r="AF74">
            <v>0</v>
          </cell>
          <cell r="AG74">
            <v>44114</v>
          </cell>
          <cell r="AI74">
            <v>65</v>
          </cell>
          <cell r="AJ74">
            <v>65</v>
          </cell>
          <cell r="AK74" t="str">
            <v>COHASSET</v>
          </cell>
          <cell r="AL74">
            <v>41435</v>
          </cell>
          <cell r="AM74">
            <v>22704</v>
          </cell>
          <cell r="AN74">
            <v>18731</v>
          </cell>
          <cell r="AO74">
            <v>2471</v>
          </cell>
          <cell r="AP74">
            <v>0</v>
          </cell>
          <cell r="AQ74">
            <v>0</v>
          </cell>
          <cell r="AR74">
            <v>5795</v>
          </cell>
          <cell r="AS74">
            <v>0</v>
          </cell>
          <cell r="AT74">
            <v>0</v>
          </cell>
          <cell r="AU74">
            <v>26997</v>
          </cell>
          <cell r="AV74">
            <v>17932.320358555633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18731</v>
          </cell>
          <cell r="BK74">
            <v>18731</v>
          </cell>
          <cell r="BL74">
            <v>0</v>
          </cell>
          <cell r="BN74">
            <v>0</v>
          </cell>
          <cell r="BO74">
            <v>0</v>
          </cell>
          <cell r="BQ74">
            <v>509</v>
          </cell>
          <cell r="BR74">
            <v>233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Q75">
            <v>0</v>
          </cell>
          <cell r="BR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</v>
          </cell>
          <cell r="E76">
            <v>46119</v>
          </cell>
          <cell r="F76">
            <v>2679</v>
          </cell>
          <cell r="G76">
            <v>48798</v>
          </cell>
          <cell r="I76">
            <v>3420.6492254081086</v>
          </cell>
          <cell r="J76">
            <v>0.16339575229740544</v>
          </cell>
          <cell r="K76">
            <v>2679</v>
          </cell>
          <cell r="L76">
            <v>6099.6492254081086</v>
          </cell>
          <cell r="N76">
            <v>42698.350774591891</v>
          </cell>
          <cell r="P76">
            <v>0</v>
          </cell>
          <cell r="Q76">
            <v>3420.6492254081086</v>
          </cell>
          <cell r="R76">
            <v>2679</v>
          </cell>
          <cell r="S76">
            <v>6099.6492254081086</v>
          </cell>
          <cell r="U76">
            <v>23613.75</v>
          </cell>
          <cell r="V76">
            <v>0</v>
          </cell>
          <cell r="W76">
            <v>67</v>
          </cell>
          <cell r="X76">
            <v>3</v>
          </cell>
          <cell r="Y76">
            <v>46119</v>
          </cell>
          <cell r="Z76">
            <v>0</v>
          </cell>
          <cell r="AA76">
            <v>46119</v>
          </cell>
          <cell r="AB76">
            <v>2679</v>
          </cell>
          <cell r="AC76">
            <v>48798</v>
          </cell>
          <cell r="AD76">
            <v>0</v>
          </cell>
          <cell r="AE76">
            <v>0</v>
          </cell>
          <cell r="AF76">
            <v>0</v>
          </cell>
          <cell r="AG76">
            <v>48798</v>
          </cell>
          <cell r="AI76">
            <v>67</v>
          </cell>
          <cell r="AJ76">
            <v>67</v>
          </cell>
          <cell r="AK76" t="str">
            <v>CONCORD</v>
          </cell>
          <cell r="AL76">
            <v>46119</v>
          </cell>
          <cell r="AM76">
            <v>42546</v>
          </cell>
          <cell r="AN76">
            <v>3573</v>
          </cell>
          <cell r="AO76">
            <v>3297.75</v>
          </cell>
          <cell r="AP76">
            <v>0</v>
          </cell>
          <cell r="AQ76">
            <v>0</v>
          </cell>
          <cell r="AR76">
            <v>2371.5</v>
          </cell>
          <cell r="AS76">
            <v>11692.5</v>
          </cell>
          <cell r="AT76">
            <v>0</v>
          </cell>
          <cell r="AU76">
            <v>20934.75</v>
          </cell>
          <cell r="AV76">
            <v>3420.6492254081086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3573</v>
          </cell>
          <cell r="BK76">
            <v>3573</v>
          </cell>
          <cell r="BL76">
            <v>0</v>
          </cell>
          <cell r="BN76">
            <v>0</v>
          </cell>
          <cell r="BO76">
            <v>0</v>
          </cell>
          <cell r="BQ76">
            <v>1898</v>
          </cell>
          <cell r="BR76">
            <v>6547.25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36705</v>
          </cell>
          <cell r="F77">
            <v>2679</v>
          </cell>
          <cell r="G77">
            <v>39384</v>
          </cell>
          <cell r="I77">
            <v>16483.833854765409</v>
          </cell>
          <cell r="J77">
            <v>0.87362812421742397</v>
          </cell>
          <cell r="K77">
            <v>2679</v>
          </cell>
          <cell r="L77">
            <v>19162.833854765409</v>
          </cell>
          <cell r="N77">
            <v>20221.166145234591</v>
          </cell>
          <cell r="P77">
            <v>0</v>
          </cell>
          <cell r="Q77">
            <v>16483.833854765409</v>
          </cell>
          <cell r="R77">
            <v>2679</v>
          </cell>
          <cell r="S77">
            <v>19162.833854765409</v>
          </cell>
          <cell r="U77">
            <v>21547.25</v>
          </cell>
          <cell r="V77">
            <v>0</v>
          </cell>
          <cell r="W77">
            <v>68</v>
          </cell>
          <cell r="X77">
            <v>3</v>
          </cell>
          <cell r="Y77">
            <v>36705</v>
          </cell>
          <cell r="Z77">
            <v>0</v>
          </cell>
          <cell r="AA77">
            <v>36705</v>
          </cell>
          <cell r="AB77">
            <v>2679</v>
          </cell>
          <cell r="AC77">
            <v>39384</v>
          </cell>
          <cell r="AD77">
            <v>0</v>
          </cell>
          <cell r="AE77">
            <v>0</v>
          </cell>
          <cell r="AF77">
            <v>0</v>
          </cell>
          <cell r="AG77">
            <v>39384</v>
          </cell>
          <cell r="AI77">
            <v>68</v>
          </cell>
          <cell r="AJ77">
            <v>68</v>
          </cell>
          <cell r="AK77" t="str">
            <v>CONWAY</v>
          </cell>
          <cell r="AL77">
            <v>36705</v>
          </cell>
          <cell r="AM77">
            <v>19487</v>
          </cell>
          <cell r="AN77">
            <v>17218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1650.25</v>
          </cell>
          <cell r="AT77">
            <v>0</v>
          </cell>
          <cell r="AU77">
            <v>18868.25</v>
          </cell>
          <cell r="AV77">
            <v>16483.833854765409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17218</v>
          </cell>
          <cell r="BK77">
            <v>17218</v>
          </cell>
          <cell r="BL77">
            <v>0</v>
          </cell>
          <cell r="BN77">
            <v>0</v>
          </cell>
          <cell r="BO77">
            <v>0</v>
          </cell>
          <cell r="BQ77">
            <v>3885</v>
          </cell>
          <cell r="BR77">
            <v>516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Q78">
            <v>0</v>
          </cell>
          <cell r="BR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</v>
          </cell>
          <cell r="E80">
            <v>24298</v>
          </cell>
          <cell r="F80">
            <v>1786</v>
          </cell>
          <cell r="G80">
            <v>26084</v>
          </cell>
          <cell r="I80">
            <v>0</v>
          </cell>
          <cell r="J80">
            <v>0</v>
          </cell>
          <cell r="K80">
            <v>1786</v>
          </cell>
          <cell r="L80">
            <v>1786</v>
          </cell>
          <cell r="N80">
            <v>24298</v>
          </cell>
          <cell r="P80">
            <v>0</v>
          </cell>
          <cell r="Q80">
            <v>0</v>
          </cell>
          <cell r="R80">
            <v>1786</v>
          </cell>
          <cell r="S80">
            <v>1786</v>
          </cell>
          <cell r="U80">
            <v>11052</v>
          </cell>
          <cell r="V80">
            <v>0</v>
          </cell>
          <cell r="W80">
            <v>71</v>
          </cell>
          <cell r="X80">
            <v>2</v>
          </cell>
          <cell r="Y80">
            <v>24298</v>
          </cell>
          <cell r="Z80">
            <v>0</v>
          </cell>
          <cell r="AA80">
            <v>24298</v>
          </cell>
          <cell r="AB80">
            <v>1786</v>
          </cell>
          <cell r="AC80">
            <v>26084</v>
          </cell>
          <cell r="AD80">
            <v>0</v>
          </cell>
          <cell r="AE80">
            <v>0</v>
          </cell>
          <cell r="AF80">
            <v>0</v>
          </cell>
          <cell r="AG80">
            <v>26084</v>
          </cell>
          <cell r="AI80">
            <v>71</v>
          </cell>
          <cell r="AJ80">
            <v>71</v>
          </cell>
          <cell r="AK80" t="str">
            <v>DANVERS</v>
          </cell>
          <cell r="AL80">
            <v>24298</v>
          </cell>
          <cell r="AM80">
            <v>33253</v>
          </cell>
          <cell r="AN80">
            <v>0</v>
          </cell>
          <cell r="AO80">
            <v>0</v>
          </cell>
          <cell r="AP80">
            <v>3188</v>
          </cell>
          <cell r="AQ80">
            <v>6078</v>
          </cell>
          <cell r="AR80">
            <v>0</v>
          </cell>
          <cell r="AS80">
            <v>0</v>
          </cell>
          <cell r="AT80">
            <v>0</v>
          </cell>
          <cell r="AU80">
            <v>9266</v>
          </cell>
          <cell r="AV80">
            <v>0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N80">
            <v>0</v>
          </cell>
          <cell r="BO80">
            <v>0</v>
          </cell>
          <cell r="BQ80">
            <v>9638</v>
          </cell>
          <cell r="BR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10</v>
          </cell>
          <cell r="E81">
            <v>99204</v>
          </cell>
          <cell r="F81">
            <v>8832</v>
          </cell>
          <cell r="G81">
            <v>108036</v>
          </cell>
          <cell r="I81">
            <v>2420.2074564320455</v>
          </cell>
          <cell r="J81">
            <v>0.11211801292174628</v>
          </cell>
          <cell r="K81">
            <v>8832</v>
          </cell>
          <cell r="L81">
            <v>11252.207456432046</v>
          </cell>
          <cell r="N81">
            <v>96783.79254356795</v>
          </cell>
          <cell r="P81">
            <v>0</v>
          </cell>
          <cell r="Q81">
            <v>2420.2074564320455</v>
          </cell>
          <cell r="R81">
            <v>8832</v>
          </cell>
          <cell r="S81">
            <v>11252.207456432046</v>
          </cell>
          <cell r="U81">
            <v>30418.25</v>
          </cell>
          <cell r="V81">
            <v>0</v>
          </cell>
          <cell r="W81">
            <v>72</v>
          </cell>
          <cell r="X81">
            <v>10</v>
          </cell>
          <cell r="Y81">
            <v>99204</v>
          </cell>
          <cell r="Z81">
            <v>0</v>
          </cell>
          <cell r="AA81">
            <v>99204</v>
          </cell>
          <cell r="AB81">
            <v>8832</v>
          </cell>
          <cell r="AC81">
            <v>108036</v>
          </cell>
          <cell r="AD81">
            <v>0</v>
          </cell>
          <cell r="AE81">
            <v>0</v>
          </cell>
          <cell r="AF81">
            <v>0</v>
          </cell>
          <cell r="AG81">
            <v>108036</v>
          </cell>
          <cell r="AI81">
            <v>72</v>
          </cell>
          <cell r="AJ81">
            <v>72</v>
          </cell>
          <cell r="AK81" t="str">
            <v>DARTMOUTH</v>
          </cell>
          <cell r="AL81">
            <v>99204</v>
          </cell>
          <cell r="AM81">
            <v>96676</v>
          </cell>
          <cell r="AN81">
            <v>2528</v>
          </cell>
          <cell r="AO81">
            <v>6978.5</v>
          </cell>
          <cell r="AP81">
            <v>3145.75</v>
          </cell>
          <cell r="AQ81">
            <v>0</v>
          </cell>
          <cell r="AR81">
            <v>8934</v>
          </cell>
          <cell r="AS81">
            <v>0</v>
          </cell>
          <cell r="AT81">
            <v>0</v>
          </cell>
          <cell r="AU81">
            <v>21586.25</v>
          </cell>
          <cell r="AV81">
            <v>2420.2074564320455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2528</v>
          </cell>
          <cell r="BK81">
            <v>2528</v>
          </cell>
          <cell r="BL81">
            <v>0</v>
          </cell>
          <cell r="BN81">
            <v>0</v>
          </cell>
          <cell r="BO81">
            <v>0</v>
          </cell>
          <cell r="BQ81">
            <v>18759</v>
          </cell>
          <cell r="BR81">
            <v>2244.25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</v>
          </cell>
          <cell r="E82">
            <v>125186</v>
          </cell>
          <cell r="F82">
            <v>6207</v>
          </cell>
          <cell r="G82">
            <v>131393</v>
          </cell>
          <cell r="I82">
            <v>0</v>
          </cell>
          <cell r="J82">
            <v>0</v>
          </cell>
          <cell r="K82">
            <v>6207</v>
          </cell>
          <cell r="L82">
            <v>6207</v>
          </cell>
          <cell r="N82">
            <v>125186</v>
          </cell>
          <cell r="P82">
            <v>0</v>
          </cell>
          <cell r="Q82">
            <v>0</v>
          </cell>
          <cell r="R82">
            <v>6207</v>
          </cell>
          <cell r="S82">
            <v>6207</v>
          </cell>
          <cell r="U82">
            <v>18173.5</v>
          </cell>
          <cell r="V82">
            <v>0</v>
          </cell>
          <cell r="W82">
            <v>73</v>
          </cell>
          <cell r="X82">
            <v>7</v>
          </cell>
          <cell r="Y82">
            <v>125186</v>
          </cell>
          <cell r="Z82">
            <v>0</v>
          </cell>
          <cell r="AA82">
            <v>125186</v>
          </cell>
          <cell r="AB82">
            <v>6207</v>
          </cell>
          <cell r="AC82">
            <v>131393</v>
          </cell>
          <cell r="AD82">
            <v>0</v>
          </cell>
          <cell r="AE82">
            <v>0</v>
          </cell>
          <cell r="AF82">
            <v>0</v>
          </cell>
          <cell r="AG82">
            <v>131393</v>
          </cell>
          <cell r="AI82">
            <v>73</v>
          </cell>
          <cell r="AJ82">
            <v>73</v>
          </cell>
          <cell r="AK82" t="str">
            <v>DEDHAM</v>
          </cell>
          <cell r="AL82">
            <v>125186</v>
          </cell>
          <cell r="AM82">
            <v>171195</v>
          </cell>
          <cell r="AN82">
            <v>0</v>
          </cell>
          <cell r="AO82">
            <v>4617.75</v>
          </cell>
          <cell r="AP82">
            <v>1022</v>
          </cell>
          <cell r="AQ82">
            <v>0</v>
          </cell>
          <cell r="AR82">
            <v>6326.75</v>
          </cell>
          <cell r="AS82">
            <v>0</v>
          </cell>
          <cell r="AT82">
            <v>0</v>
          </cell>
          <cell r="AU82">
            <v>11966.5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Q82">
            <v>16798</v>
          </cell>
          <cell r="BR82">
            <v>4050.75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39309</v>
          </cell>
          <cell r="F83">
            <v>2679</v>
          </cell>
          <cell r="G83">
            <v>41988</v>
          </cell>
          <cell r="I83">
            <v>0</v>
          </cell>
          <cell r="J83">
            <v>0</v>
          </cell>
          <cell r="K83">
            <v>2679</v>
          </cell>
          <cell r="L83">
            <v>2679</v>
          </cell>
          <cell r="N83">
            <v>39309</v>
          </cell>
          <cell r="P83">
            <v>0</v>
          </cell>
          <cell r="Q83">
            <v>0</v>
          </cell>
          <cell r="R83">
            <v>2679</v>
          </cell>
          <cell r="S83">
            <v>2679</v>
          </cell>
          <cell r="U83">
            <v>13202.5</v>
          </cell>
          <cell r="V83">
            <v>0</v>
          </cell>
          <cell r="W83">
            <v>74</v>
          </cell>
          <cell r="X83">
            <v>3</v>
          </cell>
          <cell r="Y83">
            <v>39309</v>
          </cell>
          <cell r="Z83">
            <v>0</v>
          </cell>
          <cell r="AA83">
            <v>39309</v>
          </cell>
          <cell r="AB83">
            <v>2679</v>
          </cell>
          <cell r="AC83">
            <v>41988</v>
          </cell>
          <cell r="AD83">
            <v>0</v>
          </cell>
          <cell r="AE83">
            <v>0</v>
          </cell>
          <cell r="AF83">
            <v>0</v>
          </cell>
          <cell r="AG83">
            <v>41988</v>
          </cell>
          <cell r="AI83">
            <v>74</v>
          </cell>
          <cell r="AJ83">
            <v>74</v>
          </cell>
          <cell r="AK83" t="str">
            <v>DEERFIELD</v>
          </cell>
          <cell r="AL83">
            <v>39309</v>
          </cell>
          <cell r="AM83">
            <v>60876</v>
          </cell>
          <cell r="AN83">
            <v>0</v>
          </cell>
          <cell r="AO83">
            <v>8244</v>
          </cell>
          <cell r="AP83">
            <v>498.5</v>
          </cell>
          <cell r="AQ83">
            <v>716</v>
          </cell>
          <cell r="AR83">
            <v>0</v>
          </cell>
          <cell r="AS83">
            <v>1065</v>
          </cell>
          <cell r="AT83">
            <v>0</v>
          </cell>
          <cell r="AU83">
            <v>10523.5</v>
          </cell>
          <cell r="AV83">
            <v>0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Q83">
            <v>5226</v>
          </cell>
          <cell r="BR83">
            <v>12006.25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Q84">
            <v>0</v>
          </cell>
          <cell r="BR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Q85">
            <v>0</v>
          </cell>
          <cell r="BR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Q86">
            <v>0</v>
          </cell>
          <cell r="BR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193</v>
          </cell>
          <cell r="E88">
            <v>1970488</v>
          </cell>
          <cell r="F88">
            <v>171705</v>
          </cell>
          <cell r="G88">
            <v>2142193</v>
          </cell>
          <cell r="I88">
            <v>535984.04498742847</v>
          </cell>
          <cell r="J88">
            <v>0.66670279530610899</v>
          </cell>
          <cell r="K88">
            <v>171705</v>
          </cell>
          <cell r="L88">
            <v>707689.04498742847</v>
          </cell>
          <cell r="N88">
            <v>1434503.9550125715</v>
          </cell>
          <cell r="P88">
            <v>0</v>
          </cell>
          <cell r="Q88">
            <v>535984.04498742847</v>
          </cell>
          <cell r="R88">
            <v>171705</v>
          </cell>
          <cell r="S88">
            <v>707689.04498742847</v>
          </cell>
          <cell r="U88">
            <v>975637.5</v>
          </cell>
          <cell r="V88">
            <v>0</v>
          </cell>
          <cell r="W88">
            <v>79</v>
          </cell>
          <cell r="X88">
            <v>193</v>
          </cell>
          <cell r="Y88">
            <v>1970488</v>
          </cell>
          <cell r="Z88">
            <v>0</v>
          </cell>
          <cell r="AA88">
            <v>1970488</v>
          </cell>
          <cell r="AB88">
            <v>171705</v>
          </cell>
          <cell r="AC88">
            <v>2142193</v>
          </cell>
          <cell r="AD88">
            <v>0</v>
          </cell>
          <cell r="AE88">
            <v>0</v>
          </cell>
          <cell r="AF88">
            <v>0</v>
          </cell>
          <cell r="AG88">
            <v>2142193</v>
          </cell>
          <cell r="AI88">
            <v>79</v>
          </cell>
          <cell r="AJ88">
            <v>79</v>
          </cell>
          <cell r="AK88" t="str">
            <v>DRACUT</v>
          </cell>
          <cell r="AL88">
            <v>1970488</v>
          </cell>
          <cell r="AM88">
            <v>1410632</v>
          </cell>
          <cell r="AN88">
            <v>559856</v>
          </cell>
          <cell r="AO88">
            <v>92274.75</v>
          </cell>
          <cell r="AP88">
            <v>87325.75</v>
          </cell>
          <cell r="AQ88">
            <v>59805.75</v>
          </cell>
          <cell r="AR88">
            <v>0</v>
          </cell>
          <cell r="AS88">
            <v>4670.25</v>
          </cell>
          <cell r="AT88">
            <v>0</v>
          </cell>
          <cell r="AU88">
            <v>803932.5</v>
          </cell>
          <cell r="AV88">
            <v>535984.04498742847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559856</v>
          </cell>
          <cell r="BK88">
            <v>559856</v>
          </cell>
          <cell r="BL88">
            <v>0</v>
          </cell>
          <cell r="BN88">
            <v>0</v>
          </cell>
          <cell r="BO88">
            <v>0</v>
          </cell>
          <cell r="BQ88">
            <v>141160</v>
          </cell>
          <cell r="BR88">
            <v>112799.75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13</v>
          </cell>
          <cell r="E91">
            <v>162966</v>
          </cell>
          <cell r="F91">
            <v>11609</v>
          </cell>
          <cell r="G91">
            <v>174575</v>
          </cell>
          <cell r="I91">
            <v>0</v>
          </cell>
          <cell r="J91">
            <v>0</v>
          </cell>
          <cell r="K91">
            <v>11609</v>
          </cell>
          <cell r="L91">
            <v>11609</v>
          </cell>
          <cell r="N91">
            <v>162966</v>
          </cell>
          <cell r="P91">
            <v>0</v>
          </cell>
          <cell r="Q91">
            <v>0</v>
          </cell>
          <cell r="R91">
            <v>11609</v>
          </cell>
          <cell r="S91">
            <v>11609</v>
          </cell>
          <cell r="U91">
            <v>66124.25</v>
          </cell>
          <cell r="V91">
            <v>0</v>
          </cell>
          <cell r="W91">
            <v>82</v>
          </cell>
          <cell r="X91">
            <v>13</v>
          </cell>
          <cell r="Y91">
            <v>162966</v>
          </cell>
          <cell r="Z91">
            <v>0</v>
          </cell>
          <cell r="AA91">
            <v>162966</v>
          </cell>
          <cell r="AB91">
            <v>11609</v>
          </cell>
          <cell r="AC91">
            <v>174575</v>
          </cell>
          <cell r="AD91">
            <v>0</v>
          </cell>
          <cell r="AE91">
            <v>0</v>
          </cell>
          <cell r="AF91">
            <v>0</v>
          </cell>
          <cell r="AG91">
            <v>174575</v>
          </cell>
          <cell r="AI91">
            <v>82</v>
          </cell>
          <cell r="AJ91">
            <v>82</v>
          </cell>
          <cell r="AK91" t="str">
            <v>DUXBURY</v>
          </cell>
          <cell r="AL91">
            <v>162966</v>
          </cell>
          <cell r="AM91">
            <v>180238</v>
          </cell>
          <cell r="AN91">
            <v>0</v>
          </cell>
          <cell r="AO91">
            <v>6734.5</v>
          </cell>
          <cell r="AP91">
            <v>32964</v>
          </cell>
          <cell r="AQ91">
            <v>0</v>
          </cell>
          <cell r="AR91">
            <v>9990.25</v>
          </cell>
          <cell r="AS91">
            <v>4826.5</v>
          </cell>
          <cell r="AT91">
            <v>0</v>
          </cell>
          <cell r="AU91">
            <v>54515.25</v>
          </cell>
          <cell r="AV91">
            <v>0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N91">
            <v>0</v>
          </cell>
          <cell r="BO91">
            <v>0</v>
          </cell>
          <cell r="BQ91">
            <v>10104</v>
          </cell>
          <cell r="BR91">
            <v>11550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5</v>
          </cell>
          <cell r="E92">
            <v>44593</v>
          </cell>
          <cell r="F92">
            <v>4465</v>
          </cell>
          <cell r="G92">
            <v>49058</v>
          </cell>
          <cell r="I92">
            <v>8697.6205465526637</v>
          </cell>
          <cell r="J92">
            <v>0.48571742759309555</v>
          </cell>
          <cell r="K92">
            <v>4465</v>
          </cell>
          <cell r="L92">
            <v>13162.620546552664</v>
          </cell>
          <cell r="N92">
            <v>35895.379453447335</v>
          </cell>
          <cell r="P92">
            <v>0</v>
          </cell>
          <cell r="Q92">
            <v>8697.6205465526637</v>
          </cell>
          <cell r="R92">
            <v>4465</v>
          </cell>
          <cell r="S92">
            <v>13162.620546552664</v>
          </cell>
          <cell r="U92">
            <v>22371.75</v>
          </cell>
          <cell r="V92">
            <v>0</v>
          </cell>
          <cell r="W92">
            <v>83</v>
          </cell>
          <cell r="X92">
            <v>5</v>
          </cell>
          <cell r="Y92">
            <v>44593</v>
          </cell>
          <cell r="Z92">
            <v>0</v>
          </cell>
          <cell r="AA92">
            <v>44593</v>
          </cell>
          <cell r="AB92">
            <v>4465</v>
          </cell>
          <cell r="AC92">
            <v>49058</v>
          </cell>
          <cell r="AD92">
            <v>0</v>
          </cell>
          <cell r="AE92">
            <v>0</v>
          </cell>
          <cell r="AF92">
            <v>0</v>
          </cell>
          <cell r="AG92">
            <v>49058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44593</v>
          </cell>
          <cell r="AM92">
            <v>35508</v>
          </cell>
          <cell r="AN92">
            <v>9085</v>
          </cell>
          <cell r="AO92">
            <v>2333.25</v>
          </cell>
          <cell r="AP92">
            <v>4201</v>
          </cell>
          <cell r="AQ92">
            <v>2121.75</v>
          </cell>
          <cell r="AR92">
            <v>165.75</v>
          </cell>
          <cell r="AS92">
            <v>0</v>
          </cell>
          <cell r="AT92">
            <v>0</v>
          </cell>
          <cell r="AU92">
            <v>17906.75</v>
          </cell>
          <cell r="AV92">
            <v>8697.6205465526637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9085</v>
          </cell>
          <cell r="BK92">
            <v>9085</v>
          </cell>
          <cell r="BL92">
            <v>0</v>
          </cell>
          <cell r="BN92">
            <v>0</v>
          </cell>
          <cell r="BO92">
            <v>0</v>
          </cell>
          <cell r="BQ92">
            <v>1996</v>
          </cell>
          <cell r="BR92">
            <v>2520.75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Q93">
            <v>0</v>
          </cell>
          <cell r="BR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Q94">
            <v>0</v>
          </cell>
          <cell r="BR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96</v>
          </cell>
          <cell r="E95">
            <v>977578</v>
          </cell>
          <cell r="F95">
            <v>85608</v>
          </cell>
          <cell r="G95">
            <v>1063186</v>
          </cell>
          <cell r="I95">
            <v>248415.91408029557</v>
          </cell>
          <cell r="J95">
            <v>0.75707188013277038</v>
          </cell>
          <cell r="K95">
            <v>85608</v>
          </cell>
          <cell r="L95">
            <v>334023.9140802956</v>
          </cell>
          <cell r="N95">
            <v>729162.0859197044</v>
          </cell>
          <cell r="P95">
            <v>0</v>
          </cell>
          <cell r="Q95">
            <v>248415.91408029557</v>
          </cell>
          <cell r="R95">
            <v>85608</v>
          </cell>
          <cell r="S95">
            <v>334023.9140802956</v>
          </cell>
          <cell r="U95">
            <v>413735.25</v>
          </cell>
          <cell r="V95">
            <v>0</v>
          </cell>
          <cell r="W95">
            <v>86</v>
          </cell>
          <cell r="X95">
            <v>96</v>
          </cell>
          <cell r="Y95">
            <v>977578</v>
          </cell>
          <cell r="Z95">
            <v>0</v>
          </cell>
          <cell r="AA95">
            <v>977578</v>
          </cell>
          <cell r="AB95">
            <v>85608</v>
          </cell>
          <cell r="AC95">
            <v>1063186</v>
          </cell>
          <cell r="AD95">
            <v>0</v>
          </cell>
          <cell r="AE95">
            <v>0</v>
          </cell>
          <cell r="AF95">
            <v>0</v>
          </cell>
          <cell r="AG95">
            <v>1063186</v>
          </cell>
          <cell r="AI95">
            <v>86</v>
          </cell>
          <cell r="AJ95">
            <v>87</v>
          </cell>
          <cell r="AK95" t="str">
            <v>EASTHAMPTON</v>
          </cell>
          <cell r="AL95">
            <v>977578</v>
          </cell>
          <cell r="AM95">
            <v>718098</v>
          </cell>
          <cell r="AN95">
            <v>259480</v>
          </cell>
          <cell r="AO95">
            <v>42056.25</v>
          </cell>
          <cell r="AP95">
            <v>5678.5</v>
          </cell>
          <cell r="AQ95">
            <v>14405.5</v>
          </cell>
          <cell r="AR95">
            <v>0</v>
          </cell>
          <cell r="AS95">
            <v>6507</v>
          </cell>
          <cell r="AT95">
            <v>0</v>
          </cell>
          <cell r="AU95">
            <v>328127.25</v>
          </cell>
          <cell r="AV95">
            <v>248415.91408029557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259480</v>
          </cell>
          <cell r="BK95">
            <v>259480</v>
          </cell>
          <cell r="BL95">
            <v>0</v>
          </cell>
          <cell r="BN95">
            <v>0</v>
          </cell>
          <cell r="BO95">
            <v>0</v>
          </cell>
          <cell r="BQ95">
            <v>124460</v>
          </cell>
          <cell r="BR95">
            <v>59731.25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</v>
          </cell>
          <cell r="E96">
            <v>120037</v>
          </cell>
          <cell r="F96">
            <v>8030</v>
          </cell>
          <cell r="G96">
            <v>128067</v>
          </cell>
          <cell r="I96">
            <v>74794.749897630536</v>
          </cell>
          <cell r="J96">
            <v>0.91823962945731097</v>
          </cell>
          <cell r="K96">
            <v>8030</v>
          </cell>
          <cell r="L96">
            <v>82824.749897630536</v>
          </cell>
          <cell r="N96">
            <v>45242.250102369464</v>
          </cell>
          <cell r="P96">
            <v>0</v>
          </cell>
          <cell r="Q96">
            <v>74794.749897630536</v>
          </cell>
          <cell r="R96">
            <v>8030</v>
          </cell>
          <cell r="S96">
            <v>82824.749897630536</v>
          </cell>
          <cell r="U96">
            <v>89484.5</v>
          </cell>
          <cell r="V96">
            <v>0</v>
          </cell>
          <cell r="W96">
            <v>87</v>
          </cell>
          <cell r="X96">
            <v>9</v>
          </cell>
          <cell r="Y96">
            <v>120037</v>
          </cell>
          <cell r="Z96">
            <v>0</v>
          </cell>
          <cell r="AA96">
            <v>120037</v>
          </cell>
          <cell r="AB96">
            <v>8030</v>
          </cell>
          <cell r="AC96">
            <v>128067</v>
          </cell>
          <cell r="AD96">
            <v>0</v>
          </cell>
          <cell r="AE96">
            <v>0</v>
          </cell>
          <cell r="AF96">
            <v>0</v>
          </cell>
          <cell r="AG96">
            <v>128067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120037</v>
          </cell>
          <cell r="AM96">
            <v>41911</v>
          </cell>
          <cell r="AN96">
            <v>78126</v>
          </cell>
          <cell r="AO96">
            <v>3328.5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81454.5</v>
          </cell>
          <cell r="AV96">
            <v>74794.749897630536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78126</v>
          </cell>
          <cell r="BK96">
            <v>78126</v>
          </cell>
          <cell r="BL96">
            <v>0</v>
          </cell>
          <cell r="BN96">
            <v>0</v>
          </cell>
          <cell r="BO96">
            <v>0</v>
          </cell>
          <cell r="BQ96">
            <v>15141</v>
          </cell>
          <cell r="BR96">
            <v>11515.5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</v>
          </cell>
          <cell r="E97">
            <v>97713</v>
          </cell>
          <cell r="F97">
            <v>8037</v>
          </cell>
          <cell r="G97">
            <v>105750</v>
          </cell>
          <cell r="I97">
            <v>0</v>
          </cell>
          <cell r="J97">
            <v>0</v>
          </cell>
          <cell r="K97">
            <v>8037</v>
          </cell>
          <cell r="L97">
            <v>8037</v>
          </cell>
          <cell r="N97">
            <v>97713</v>
          </cell>
          <cell r="P97">
            <v>0</v>
          </cell>
          <cell r="Q97">
            <v>0</v>
          </cell>
          <cell r="R97">
            <v>8037</v>
          </cell>
          <cell r="S97">
            <v>8037</v>
          </cell>
          <cell r="U97">
            <v>28351.25</v>
          </cell>
          <cell r="V97">
            <v>0</v>
          </cell>
          <cell r="W97">
            <v>88</v>
          </cell>
          <cell r="X97">
            <v>9</v>
          </cell>
          <cell r="Y97">
            <v>97713</v>
          </cell>
          <cell r="Z97">
            <v>0</v>
          </cell>
          <cell r="AA97">
            <v>97713</v>
          </cell>
          <cell r="AB97">
            <v>8037</v>
          </cell>
          <cell r="AC97">
            <v>105750</v>
          </cell>
          <cell r="AD97">
            <v>0</v>
          </cell>
          <cell r="AE97">
            <v>0</v>
          </cell>
          <cell r="AF97">
            <v>0</v>
          </cell>
          <cell r="AG97">
            <v>105750</v>
          </cell>
          <cell r="AI97">
            <v>88</v>
          </cell>
          <cell r="AJ97">
            <v>88</v>
          </cell>
          <cell r="AK97" t="str">
            <v>EASTON</v>
          </cell>
          <cell r="AL97">
            <v>97713</v>
          </cell>
          <cell r="AM97">
            <v>159055</v>
          </cell>
          <cell r="AN97">
            <v>0</v>
          </cell>
          <cell r="AO97">
            <v>4160.25</v>
          </cell>
          <cell r="AP97">
            <v>16059.5</v>
          </cell>
          <cell r="AQ97">
            <v>0</v>
          </cell>
          <cell r="AR97">
            <v>94.5</v>
          </cell>
          <cell r="AS97">
            <v>0</v>
          </cell>
          <cell r="AT97">
            <v>0</v>
          </cell>
          <cell r="AU97">
            <v>20314.25</v>
          </cell>
          <cell r="AV97">
            <v>0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N97">
            <v>0</v>
          </cell>
          <cell r="BO97">
            <v>0</v>
          </cell>
          <cell r="BQ97">
            <v>6252</v>
          </cell>
          <cell r="BR97">
            <v>5700.25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</v>
          </cell>
          <cell r="E98">
            <v>861954</v>
          </cell>
          <cell r="F98">
            <v>33934</v>
          </cell>
          <cell r="G98">
            <v>895888</v>
          </cell>
          <cell r="I98">
            <v>171422.10701200663</v>
          </cell>
          <cell r="J98">
            <v>0.73122393622880277</v>
          </cell>
          <cell r="K98">
            <v>33934</v>
          </cell>
          <cell r="L98">
            <v>205356.10701200663</v>
          </cell>
          <cell r="N98">
            <v>690531.89298799331</v>
          </cell>
          <cell r="P98">
            <v>0</v>
          </cell>
          <cell r="Q98">
            <v>171422.10701200663</v>
          </cell>
          <cell r="R98">
            <v>33934</v>
          </cell>
          <cell r="S98">
            <v>205356.10701200663</v>
          </cell>
          <cell r="U98">
            <v>268365.75</v>
          </cell>
          <cell r="V98">
            <v>0</v>
          </cell>
          <cell r="W98">
            <v>89</v>
          </cell>
          <cell r="X98">
            <v>38</v>
          </cell>
          <cell r="Y98">
            <v>861954</v>
          </cell>
          <cell r="Z98">
            <v>0</v>
          </cell>
          <cell r="AA98">
            <v>861954</v>
          </cell>
          <cell r="AB98">
            <v>33934</v>
          </cell>
          <cell r="AC98">
            <v>895888</v>
          </cell>
          <cell r="AD98">
            <v>0</v>
          </cell>
          <cell r="AE98">
            <v>0</v>
          </cell>
          <cell r="AF98">
            <v>0</v>
          </cell>
          <cell r="AG98">
            <v>895888</v>
          </cell>
          <cell r="AI98">
            <v>89</v>
          </cell>
          <cell r="AJ98">
            <v>89</v>
          </cell>
          <cell r="AK98" t="str">
            <v>EDGARTOWN</v>
          </cell>
          <cell r="AL98">
            <v>861954</v>
          </cell>
          <cell r="AM98">
            <v>682897</v>
          </cell>
          <cell r="AN98">
            <v>179057</v>
          </cell>
          <cell r="AO98">
            <v>4390.5</v>
          </cell>
          <cell r="AP98">
            <v>7351</v>
          </cell>
          <cell r="AQ98">
            <v>0</v>
          </cell>
          <cell r="AR98">
            <v>6167.75</v>
          </cell>
          <cell r="AS98">
            <v>37465.5</v>
          </cell>
          <cell r="AT98">
            <v>0</v>
          </cell>
          <cell r="AU98">
            <v>234431.75</v>
          </cell>
          <cell r="AV98">
            <v>171422.10701200663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179057</v>
          </cell>
          <cell r="BK98">
            <v>179057</v>
          </cell>
          <cell r="BL98">
            <v>0</v>
          </cell>
          <cell r="BN98">
            <v>0</v>
          </cell>
          <cell r="BO98">
            <v>0</v>
          </cell>
          <cell r="BQ98">
            <v>0</v>
          </cell>
          <cell r="BR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Q99">
            <v>0</v>
          </cell>
          <cell r="BR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</v>
          </cell>
          <cell r="E100">
            <v>168297</v>
          </cell>
          <cell r="F100">
            <v>8923</v>
          </cell>
          <cell r="G100">
            <v>177220</v>
          </cell>
          <cell r="I100">
            <v>0</v>
          </cell>
          <cell r="J100">
            <v>0</v>
          </cell>
          <cell r="K100">
            <v>8923</v>
          </cell>
          <cell r="L100">
            <v>8923</v>
          </cell>
          <cell r="N100">
            <v>168297</v>
          </cell>
          <cell r="P100">
            <v>0</v>
          </cell>
          <cell r="Q100">
            <v>0</v>
          </cell>
          <cell r="R100">
            <v>8923</v>
          </cell>
          <cell r="S100">
            <v>8923</v>
          </cell>
          <cell r="U100">
            <v>41106.75</v>
          </cell>
          <cell r="V100">
            <v>0</v>
          </cell>
          <cell r="W100">
            <v>91</v>
          </cell>
          <cell r="X100">
            <v>10</v>
          </cell>
          <cell r="Y100">
            <v>168297</v>
          </cell>
          <cell r="Z100">
            <v>0</v>
          </cell>
          <cell r="AA100">
            <v>168297</v>
          </cell>
          <cell r="AB100">
            <v>8923</v>
          </cell>
          <cell r="AC100">
            <v>177220</v>
          </cell>
          <cell r="AD100">
            <v>0</v>
          </cell>
          <cell r="AE100">
            <v>0</v>
          </cell>
          <cell r="AF100">
            <v>0</v>
          </cell>
          <cell r="AG100">
            <v>177220</v>
          </cell>
          <cell r="AI100">
            <v>91</v>
          </cell>
          <cell r="AJ100">
            <v>91</v>
          </cell>
          <cell r="AK100" t="str">
            <v>ERVING</v>
          </cell>
          <cell r="AL100">
            <v>168297</v>
          </cell>
          <cell r="AM100">
            <v>182461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20587.5</v>
          </cell>
          <cell r="AS100">
            <v>11596.25</v>
          </cell>
          <cell r="AT100">
            <v>0</v>
          </cell>
          <cell r="AU100">
            <v>32183.75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Q100">
            <v>13695</v>
          </cell>
          <cell r="BR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573</v>
          </cell>
          <cell r="E102">
            <v>6343338</v>
          </cell>
          <cell r="F102">
            <v>510392</v>
          </cell>
          <cell r="G102">
            <v>6853730</v>
          </cell>
          <cell r="I102">
            <v>530813.34068672068</v>
          </cell>
          <cell r="J102">
            <v>0.50412891499066359</v>
          </cell>
          <cell r="K102">
            <v>510392</v>
          </cell>
          <cell r="L102">
            <v>1041205.3406867207</v>
          </cell>
          <cell r="N102">
            <v>5812524.6593132792</v>
          </cell>
          <cell r="P102">
            <v>0</v>
          </cell>
          <cell r="Q102">
            <v>530813.34068672068</v>
          </cell>
          <cell r="R102">
            <v>510392</v>
          </cell>
          <cell r="S102">
            <v>1041205.3406867207</v>
          </cell>
          <cell r="U102">
            <v>1563323.75</v>
          </cell>
          <cell r="V102">
            <v>0</v>
          </cell>
          <cell r="W102">
            <v>93</v>
          </cell>
          <cell r="X102">
            <v>573</v>
          </cell>
          <cell r="Y102">
            <v>6343338</v>
          </cell>
          <cell r="Z102">
            <v>0</v>
          </cell>
          <cell r="AA102">
            <v>6343338</v>
          </cell>
          <cell r="AB102">
            <v>510392</v>
          </cell>
          <cell r="AC102">
            <v>6853730</v>
          </cell>
          <cell r="AD102">
            <v>0</v>
          </cell>
          <cell r="AE102">
            <v>0</v>
          </cell>
          <cell r="AF102">
            <v>0</v>
          </cell>
          <cell r="AG102">
            <v>6853730</v>
          </cell>
          <cell r="AI102">
            <v>93</v>
          </cell>
          <cell r="AJ102">
            <v>93</v>
          </cell>
          <cell r="AK102" t="str">
            <v>EVERETT</v>
          </cell>
          <cell r="AL102">
            <v>6343338</v>
          </cell>
          <cell r="AM102">
            <v>5788883</v>
          </cell>
          <cell r="AN102">
            <v>554455</v>
          </cell>
          <cell r="AO102">
            <v>118726</v>
          </cell>
          <cell r="AP102">
            <v>121515.75</v>
          </cell>
          <cell r="AQ102">
            <v>143937</v>
          </cell>
          <cell r="AR102">
            <v>76755.5</v>
          </cell>
          <cell r="AS102">
            <v>37542.5</v>
          </cell>
          <cell r="AT102">
            <v>0</v>
          </cell>
          <cell r="AU102">
            <v>1052931.75</v>
          </cell>
          <cell r="AV102">
            <v>530813.34068672068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554455</v>
          </cell>
          <cell r="BK102">
            <v>554455</v>
          </cell>
          <cell r="BL102">
            <v>0</v>
          </cell>
          <cell r="BN102">
            <v>0</v>
          </cell>
          <cell r="BO102">
            <v>0</v>
          </cell>
          <cell r="BQ102">
            <v>257335</v>
          </cell>
          <cell r="BR102">
            <v>126861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26252</v>
          </cell>
          <cell r="F103">
            <v>1758</v>
          </cell>
          <cell r="G103">
            <v>28010</v>
          </cell>
          <cell r="I103">
            <v>0</v>
          </cell>
          <cell r="J103">
            <v>0</v>
          </cell>
          <cell r="K103">
            <v>1758</v>
          </cell>
          <cell r="L103">
            <v>1758</v>
          </cell>
          <cell r="N103">
            <v>26252</v>
          </cell>
          <cell r="P103">
            <v>0</v>
          </cell>
          <cell r="Q103">
            <v>0</v>
          </cell>
          <cell r="R103">
            <v>1758</v>
          </cell>
          <cell r="S103">
            <v>1758</v>
          </cell>
          <cell r="U103">
            <v>18157.75</v>
          </cell>
          <cell r="V103">
            <v>0</v>
          </cell>
          <cell r="W103">
            <v>94</v>
          </cell>
          <cell r="X103">
            <v>2</v>
          </cell>
          <cell r="Y103">
            <v>26252</v>
          </cell>
          <cell r="Z103">
            <v>0</v>
          </cell>
          <cell r="AA103">
            <v>26252</v>
          </cell>
          <cell r="AB103">
            <v>1758</v>
          </cell>
          <cell r="AC103">
            <v>28010</v>
          </cell>
          <cell r="AD103">
            <v>0</v>
          </cell>
          <cell r="AE103">
            <v>0</v>
          </cell>
          <cell r="AF103">
            <v>0</v>
          </cell>
          <cell r="AG103">
            <v>28010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26252</v>
          </cell>
          <cell r="AM103">
            <v>38820</v>
          </cell>
          <cell r="AN103">
            <v>0</v>
          </cell>
          <cell r="AO103">
            <v>0</v>
          </cell>
          <cell r="AP103">
            <v>6271.75</v>
          </cell>
          <cell r="AQ103">
            <v>9878.25</v>
          </cell>
          <cell r="AR103">
            <v>161.5</v>
          </cell>
          <cell r="AS103">
            <v>88.25</v>
          </cell>
          <cell r="AT103">
            <v>0</v>
          </cell>
          <cell r="AU103">
            <v>16399.75</v>
          </cell>
          <cell r="AV103">
            <v>0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N103">
            <v>0</v>
          </cell>
          <cell r="BO103">
            <v>0</v>
          </cell>
          <cell r="BQ103">
            <v>11759</v>
          </cell>
          <cell r="BR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1210</v>
          </cell>
          <cell r="E104">
            <v>12408840</v>
          </cell>
          <cell r="F104">
            <v>1080530</v>
          </cell>
          <cell r="G104">
            <v>13489370</v>
          </cell>
          <cell r="I104">
            <v>2736279.0828298237</v>
          </cell>
          <cell r="J104">
            <v>0.74393996691349729</v>
          </cell>
          <cell r="K104">
            <v>1080530</v>
          </cell>
          <cell r="L104">
            <v>3816809.0828298237</v>
          </cell>
          <cell r="N104">
            <v>9672560.9171701763</v>
          </cell>
          <cell r="P104">
            <v>0</v>
          </cell>
          <cell r="Q104">
            <v>2736279.0828298237</v>
          </cell>
          <cell r="R104">
            <v>1080530</v>
          </cell>
          <cell r="S104">
            <v>3816809.0828298237</v>
          </cell>
          <cell r="U104">
            <v>4758621.25</v>
          </cell>
          <cell r="V104">
            <v>0</v>
          </cell>
          <cell r="W104">
            <v>95</v>
          </cell>
          <cell r="X104">
            <v>1210</v>
          </cell>
          <cell r="Y104">
            <v>12408840</v>
          </cell>
          <cell r="Z104">
            <v>0</v>
          </cell>
          <cell r="AA104">
            <v>12408840</v>
          </cell>
          <cell r="AB104">
            <v>1080530</v>
          </cell>
          <cell r="AC104">
            <v>13489370</v>
          </cell>
          <cell r="AD104">
            <v>0</v>
          </cell>
          <cell r="AE104">
            <v>0</v>
          </cell>
          <cell r="AF104">
            <v>0</v>
          </cell>
          <cell r="AG104">
            <v>13489370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12408840</v>
          </cell>
          <cell r="AM104">
            <v>9550691</v>
          </cell>
          <cell r="AN104">
            <v>2858149</v>
          </cell>
          <cell r="AO104">
            <v>487964.5</v>
          </cell>
          <cell r="AP104">
            <v>123926</v>
          </cell>
          <cell r="AQ104">
            <v>0</v>
          </cell>
          <cell r="AR104">
            <v>116065</v>
          </cell>
          <cell r="AS104">
            <v>91986.75</v>
          </cell>
          <cell r="AT104">
            <v>0</v>
          </cell>
          <cell r="AU104">
            <v>3678091.25</v>
          </cell>
          <cell r="AV104">
            <v>2736279.0828298237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2858149</v>
          </cell>
          <cell r="BK104">
            <v>2858149</v>
          </cell>
          <cell r="BL104">
            <v>0</v>
          </cell>
          <cell r="BN104">
            <v>0</v>
          </cell>
          <cell r="BO104">
            <v>0</v>
          </cell>
          <cell r="BQ104">
            <v>3910951</v>
          </cell>
          <cell r="BR104">
            <v>545421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65</v>
          </cell>
          <cell r="E105">
            <v>877510</v>
          </cell>
          <cell r="F105">
            <v>57691</v>
          </cell>
          <cell r="G105">
            <v>935201</v>
          </cell>
          <cell r="I105">
            <v>0</v>
          </cell>
          <cell r="J105">
            <v>0</v>
          </cell>
          <cell r="K105">
            <v>57691</v>
          </cell>
          <cell r="L105">
            <v>57691</v>
          </cell>
          <cell r="N105">
            <v>877510</v>
          </cell>
          <cell r="P105">
            <v>0</v>
          </cell>
          <cell r="Q105">
            <v>0</v>
          </cell>
          <cell r="R105">
            <v>57691</v>
          </cell>
          <cell r="S105">
            <v>57691</v>
          </cell>
          <cell r="U105">
            <v>162798.5</v>
          </cell>
          <cell r="V105">
            <v>0</v>
          </cell>
          <cell r="W105">
            <v>96</v>
          </cell>
          <cell r="X105">
            <v>65</v>
          </cell>
          <cell r="Y105">
            <v>877510</v>
          </cell>
          <cell r="Z105">
            <v>0</v>
          </cell>
          <cell r="AA105">
            <v>877510</v>
          </cell>
          <cell r="AB105">
            <v>57691</v>
          </cell>
          <cell r="AC105">
            <v>935201</v>
          </cell>
          <cell r="AD105">
            <v>0</v>
          </cell>
          <cell r="AE105">
            <v>0</v>
          </cell>
          <cell r="AF105">
            <v>0</v>
          </cell>
          <cell r="AG105">
            <v>935201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877510</v>
          </cell>
          <cell r="AM105">
            <v>1007847</v>
          </cell>
          <cell r="AN105">
            <v>0</v>
          </cell>
          <cell r="AO105">
            <v>0</v>
          </cell>
          <cell r="AP105">
            <v>0</v>
          </cell>
          <cell r="AQ105">
            <v>49379</v>
          </cell>
          <cell r="AR105">
            <v>55728.5</v>
          </cell>
          <cell r="AS105">
            <v>0</v>
          </cell>
          <cell r="AT105">
            <v>0</v>
          </cell>
          <cell r="AU105">
            <v>105107.5</v>
          </cell>
          <cell r="AV105">
            <v>0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N105">
            <v>0</v>
          </cell>
          <cell r="BO105">
            <v>0</v>
          </cell>
          <cell r="BQ105">
            <v>17649</v>
          </cell>
          <cell r="BR105">
            <v>12179.25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179</v>
          </cell>
          <cell r="E106">
            <v>1976964</v>
          </cell>
          <cell r="F106">
            <v>159754</v>
          </cell>
          <cell r="G106">
            <v>2136718</v>
          </cell>
          <cell r="I106">
            <v>110370.26773031044</v>
          </cell>
          <cell r="J106">
            <v>0.63510850667754493</v>
          </cell>
          <cell r="K106">
            <v>159754</v>
          </cell>
          <cell r="L106">
            <v>270124.26773031044</v>
          </cell>
          <cell r="N106">
            <v>1866593.7322696894</v>
          </cell>
          <cell r="P106">
            <v>0</v>
          </cell>
          <cell r="Q106">
            <v>110370.26773031044</v>
          </cell>
          <cell r="R106">
            <v>159754</v>
          </cell>
          <cell r="S106">
            <v>270124.26773031044</v>
          </cell>
          <cell r="U106">
            <v>333535.75</v>
          </cell>
          <cell r="V106">
            <v>0</v>
          </cell>
          <cell r="W106">
            <v>97</v>
          </cell>
          <cell r="X106">
            <v>179</v>
          </cell>
          <cell r="Y106">
            <v>1976964</v>
          </cell>
          <cell r="Z106">
            <v>0</v>
          </cell>
          <cell r="AA106">
            <v>1976964</v>
          </cell>
          <cell r="AB106">
            <v>159754</v>
          </cell>
          <cell r="AC106">
            <v>2136718</v>
          </cell>
          <cell r="AD106">
            <v>0</v>
          </cell>
          <cell r="AE106">
            <v>0</v>
          </cell>
          <cell r="AF106">
            <v>0</v>
          </cell>
          <cell r="AG106">
            <v>2136718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1976964</v>
          </cell>
          <cell r="AM106">
            <v>1861678</v>
          </cell>
          <cell r="AN106">
            <v>115286</v>
          </cell>
          <cell r="AO106">
            <v>0</v>
          </cell>
          <cell r="AP106">
            <v>0</v>
          </cell>
          <cell r="AQ106">
            <v>12420</v>
          </cell>
          <cell r="AR106">
            <v>0</v>
          </cell>
          <cell r="AS106">
            <v>46075.75</v>
          </cell>
          <cell r="AT106">
            <v>0</v>
          </cell>
          <cell r="AU106">
            <v>173781.75</v>
          </cell>
          <cell r="AV106">
            <v>110370.26773031044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115286</v>
          </cell>
          <cell r="BK106">
            <v>115286</v>
          </cell>
          <cell r="BL106">
            <v>0</v>
          </cell>
          <cell r="BN106">
            <v>0</v>
          </cell>
          <cell r="BO106">
            <v>0</v>
          </cell>
          <cell r="BQ106">
            <v>82691</v>
          </cell>
          <cell r="BR106">
            <v>26406.5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</v>
          </cell>
          <cell r="E107">
            <v>53202</v>
          </cell>
          <cell r="F107">
            <v>2679</v>
          </cell>
          <cell r="G107">
            <v>55881</v>
          </cell>
          <cell r="I107">
            <v>36530.963656065658</v>
          </cell>
          <cell r="J107">
            <v>0.95248057298722821</v>
          </cell>
          <cell r="K107">
            <v>2679</v>
          </cell>
          <cell r="L107">
            <v>39209.963656065658</v>
          </cell>
          <cell r="N107">
            <v>16671.036343934342</v>
          </cell>
          <cell r="P107">
            <v>0</v>
          </cell>
          <cell r="Q107">
            <v>36530.963656065658</v>
          </cell>
          <cell r="R107">
            <v>2679</v>
          </cell>
          <cell r="S107">
            <v>39209.963656065658</v>
          </cell>
          <cell r="U107">
            <v>41032.5</v>
          </cell>
          <cell r="V107">
            <v>0</v>
          </cell>
          <cell r="W107">
            <v>98</v>
          </cell>
          <cell r="X107">
            <v>3</v>
          </cell>
          <cell r="Y107">
            <v>53202</v>
          </cell>
          <cell r="Z107">
            <v>0</v>
          </cell>
          <cell r="AA107">
            <v>53202</v>
          </cell>
          <cell r="AB107">
            <v>2679</v>
          </cell>
          <cell r="AC107">
            <v>55881</v>
          </cell>
          <cell r="AD107">
            <v>0</v>
          </cell>
          <cell r="AE107">
            <v>0</v>
          </cell>
          <cell r="AF107">
            <v>0</v>
          </cell>
          <cell r="AG107">
            <v>55881</v>
          </cell>
          <cell r="AI107">
            <v>98</v>
          </cell>
          <cell r="AJ107">
            <v>98</v>
          </cell>
          <cell r="AK107" t="str">
            <v>FLORIDA</v>
          </cell>
          <cell r="AL107">
            <v>53202</v>
          </cell>
          <cell r="AM107">
            <v>15044</v>
          </cell>
          <cell r="AN107">
            <v>38158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195.5</v>
          </cell>
          <cell r="AT107">
            <v>0</v>
          </cell>
          <cell r="AU107">
            <v>38353.5</v>
          </cell>
          <cell r="AV107">
            <v>36530.963656065658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38158</v>
          </cell>
          <cell r="BK107">
            <v>38158</v>
          </cell>
          <cell r="BL107">
            <v>0</v>
          </cell>
          <cell r="BN107">
            <v>0</v>
          </cell>
          <cell r="BO107">
            <v>0</v>
          </cell>
          <cell r="BQ107">
            <v>1553</v>
          </cell>
          <cell r="BR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109</v>
          </cell>
          <cell r="E108">
            <v>1415801</v>
          </cell>
          <cell r="F108">
            <v>97337</v>
          </cell>
          <cell r="G108">
            <v>1513138</v>
          </cell>
          <cell r="I108">
            <v>115064.2064798699</v>
          </cell>
          <cell r="J108">
            <v>0.66054163742934302</v>
          </cell>
          <cell r="K108">
            <v>97337</v>
          </cell>
          <cell r="L108">
            <v>212401.2064798699</v>
          </cell>
          <cell r="N108">
            <v>1300736.7935201302</v>
          </cell>
          <cell r="P108">
            <v>0</v>
          </cell>
          <cell r="Q108">
            <v>115064.2064798699</v>
          </cell>
          <cell r="R108">
            <v>97337</v>
          </cell>
          <cell r="S108">
            <v>212401.2064798699</v>
          </cell>
          <cell r="U108">
            <v>271533.75</v>
          </cell>
          <cell r="V108">
            <v>0</v>
          </cell>
          <cell r="W108">
            <v>99</v>
          </cell>
          <cell r="X108">
            <v>109</v>
          </cell>
          <cell r="Y108">
            <v>1415801</v>
          </cell>
          <cell r="Z108">
            <v>0</v>
          </cell>
          <cell r="AA108">
            <v>1415801</v>
          </cell>
          <cell r="AB108">
            <v>97337</v>
          </cell>
          <cell r="AC108">
            <v>1513138</v>
          </cell>
          <cell r="AD108">
            <v>0</v>
          </cell>
          <cell r="AE108">
            <v>0</v>
          </cell>
          <cell r="AF108">
            <v>0</v>
          </cell>
          <cell r="AG108">
            <v>1513138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1415801</v>
          </cell>
          <cell r="AM108">
            <v>1295612</v>
          </cell>
          <cell r="AN108">
            <v>120189</v>
          </cell>
          <cell r="AO108">
            <v>0</v>
          </cell>
          <cell r="AP108">
            <v>26049.75</v>
          </cell>
          <cell r="AQ108">
            <v>10643</v>
          </cell>
          <cell r="AR108">
            <v>0</v>
          </cell>
          <cell r="AS108">
            <v>17315</v>
          </cell>
          <cell r="AT108">
            <v>0</v>
          </cell>
          <cell r="AU108">
            <v>174196.75</v>
          </cell>
          <cell r="AV108">
            <v>115064.2064798699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120189</v>
          </cell>
          <cell r="BK108">
            <v>120189</v>
          </cell>
          <cell r="BL108">
            <v>0</v>
          </cell>
          <cell r="BN108">
            <v>0</v>
          </cell>
          <cell r="BO108">
            <v>0</v>
          </cell>
          <cell r="BQ108">
            <v>158664</v>
          </cell>
          <cell r="BR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332</v>
          </cell>
          <cell r="E109">
            <v>4458009</v>
          </cell>
          <cell r="F109">
            <v>291832</v>
          </cell>
          <cell r="G109">
            <v>4749841</v>
          </cell>
          <cell r="I109">
            <v>381142.46524517925</v>
          </cell>
          <cell r="J109">
            <v>0.38980241310533054</v>
          </cell>
          <cell r="K109">
            <v>291832</v>
          </cell>
          <cell r="L109">
            <v>672974.46524517925</v>
          </cell>
          <cell r="N109">
            <v>4076866.5347548206</v>
          </cell>
          <cell r="P109">
            <v>0</v>
          </cell>
          <cell r="Q109">
            <v>381142.46524517925</v>
          </cell>
          <cell r="R109">
            <v>291832</v>
          </cell>
          <cell r="S109">
            <v>672974.46524517925</v>
          </cell>
          <cell r="U109">
            <v>1269615.75</v>
          </cell>
          <cell r="V109">
            <v>0</v>
          </cell>
          <cell r="W109">
            <v>100</v>
          </cell>
          <cell r="X109">
            <v>332</v>
          </cell>
          <cell r="Y109">
            <v>4458009</v>
          </cell>
          <cell r="Z109">
            <v>0</v>
          </cell>
          <cell r="AA109">
            <v>4458009</v>
          </cell>
          <cell r="AB109">
            <v>291832</v>
          </cell>
          <cell r="AC109">
            <v>4749841</v>
          </cell>
          <cell r="AD109">
            <v>0</v>
          </cell>
          <cell r="AE109">
            <v>0</v>
          </cell>
          <cell r="AF109">
            <v>0</v>
          </cell>
          <cell r="AG109">
            <v>4749841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4458009</v>
          </cell>
          <cell r="AM109">
            <v>4059891</v>
          </cell>
          <cell r="AN109">
            <v>398118</v>
          </cell>
          <cell r="AO109">
            <v>176455.25</v>
          </cell>
          <cell r="AP109">
            <v>107995</v>
          </cell>
          <cell r="AQ109">
            <v>124198</v>
          </cell>
          <cell r="AR109">
            <v>125896.25</v>
          </cell>
          <cell r="AS109">
            <v>45121.25</v>
          </cell>
          <cell r="AT109">
            <v>0</v>
          </cell>
          <cell r="AU109">
            <v>977783.75</v>
          </cell>
          <cell r="AV109">
            <v>381142.46524517925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398118</v>
          </cell>
          <cell r="BK109">
            <v>398118</v>
          </cell>
          <cell r="BL109">
            <v>0</v>
          </cell>
          <cell r="BN109">
            <v>0</v>
          </cell>
          <cell r="BO109">
            <v>0</v>
          </cell>
          <cell r="BQ109">
            <v>110709</v>
          </cell>
          <cell r="BR109">
            <v>204414.5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430</v>
          </cell>
          <cell r="E110">
            <v>4209300</v>
          </cell>
          <cell r="F110">
            <v>383969</v>
          </cell>
          <cell r="G110">
            <v>4593269</v>
          </cell>
          <cell r="I110">
            <v>192179.59833730711</v>
          </cell>
          <cell r="J110">
            <v>0.45025569328125192</v>
          </cell>
          <cell r="K110">
            <v>383969</v>
          </cell>
          <cell r="L110">
            <v>576148.59833730711</v>
          </cell>
          <cell r="N110">
            <v>4017120.4016626929</v>
          </cell>
          <cell r="P110">
            <v>0</v>
          </cell>
          <cell r="Q110">
            <v>192179.59833730711</v>
          </cell>
          <cell r="R110">
            <v>383969</v>
          </cell>
          <cell r="S110">
            <v>576148.59833730711</v>
          </cell>
          <cell r="U110">
            <v>810792.25</v>
          </cell>
          <cell r="V110">
            <v>0</v>
          </cell>
          <cell r="W110">
            <v>101</v>
          </cell>
          <cell r="X110">
            <v>430</v>
          </cell>
          <cell r="Y110">
            <v>4209300</v>
          </cell>
          <cell r="Z110">
            <v>0</v>
          </cell>
          <cell r="AA110">
            <v>4209300</v>
          </cell>
          <cell r="AB110">
            <v>383969</v>
          </cell>
          <cell r="AC110">
            <v>4593269</v>
          </cell>
          <cell r="AD110">
            <v>0</v>
          </cell>
          <cell r="AE110">
            <v>0</v>
          </cell>
          <cell r="AF110">
            <v>0</v>
          </cell>
          <cell r="AG110">
            <v>4593269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4209300</v>
          </cell>
          <cell r="AM110">
            <v>4008561</v>
          </cell>
          <cell r="AN110">
            <v>200739</v>
          </cell>
          <cell r="AO110">
            <v>75524.5</v>
          </cell>
          <cell r="AP110">
            <v>16566.75</v>
          </cell>
          <cell r="AQ110">
            <v>26560.25</v>
          </cell>
          <cell r="AR110">
            <v>33753.75</v>
          </cell>
          <cell r="AS110">
            <v>73679</v>
          </cell>
          <cell r="AT110">
            <v>0</v>
          </cell>
          <cell r="AU110">
            <v>426823.25</v>
          </cell>
          <cell r="AV110">
            <v>192179.59833730711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200739</v>
          </cell>
          <cell r="BK110">
            <v>200739</v>
          </cell>
          <cell r="BL110">
            <v>0</v>
          </cell>
          <cell r="BN110">
            <v>0</v>
          </cell>
          <cell r="BO110">
            <v>0</v>
          </cell>
          <cell r="BQ110">
            <v>1752873.8054425297</v>
          </cell>
          <cell r="BR110">
            <v>82141.25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Q111">
            <v>0</v>
          </cell>
          <cell r="BR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11</v>
          </cell>
          <cell r="E112">
            <v>114763</v>
          </cell>
          <cell r="F112">
            <v>9823</v>
          </cell>
          <cell r="G112">
            <v>124586</v>
          </cell>
          <cell r="I112">
            <v>0</v>
          </cell>
          <cell r="J112">
            <v>0</v>
          </cell>
          <cell r="K112">
            <v>9823</v>
          </cell>
          <cell r="L112">
            <v>9823</v>
          </cell>
          <cell r="N112">
            <v>114763</v>
          </cell>
          <cell r="P112">
            <v>0</v>
          </cell>
          <cell r="Q112">
            <v>0</v>
          </cell>
          <cell r="R112">
            <v>9823</v>
          </cell>
          <cell r="S112">
            <v>9823</v>
          </cell>
          <cell r="U112">
            <v>18628.25</v>
          </cell>
          <cell r="V112">
            <v>0</v>
          </cell>
          <cell r="W112">
            <v>103</v>
          </cell>
          <cell r="X112">
            <v>11</v>
          </cell>
          <cell r="Y112">
            <v>114763</v>
          </cell>
          <cell r="Z112">
            <v>0</v>
          </cell>
          <cell r="AA112">
            <v>114763</v>
          </cell>
          <cell r="AB112">
            <v>9823</v>
          </cell>
          <cell r="AC112">
            <v>124586</v>
          </cell>
          <cell r="AD112">
            <v>0</v>
          </cell>
          <cell r="AE112">
            <v>0</v>
          </cell>
          <cell r="AF112">
            <v>0</v>
          </cell>
          <cell r="AG112">
            <v>124586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114763</v>
          </cell>
          <cell r="AM112">
            <v>123019</v>
          </cell>
          <cell r="AN112">
            <v>0</v>
          </cell>
          <cell r="AO112">
            <v>5820.25</v>
          </cell>
          <cell r="AP112">
            <v>0</v>
          </cell>
          <cell r="AQ112">
            <v>0</v>
          </cell>
          <cell r="AR112">
            <v>0</v>
          </cell>
          <cell r="AS112">
            <v>2985</v>
          </cell>
          <cell r="AT112">
            <v>0</v>
          </cell>
          <cell r="AU112">
            <v>8805.25</v>
          </cell>
          <cell r="AV112">
            <v>0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N112">
            <v>0</v>
          </cell>
          <cell r="BO112">
            <v>0</v>
          </cell>
          <cell r="BQ112">
            <v>16416</v>
          </cell>
          <cell r="BR112">
            <v>3097.5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GAY HEAD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21080</v>
          </cell>
          <cell r="F114">
            <v>1786</v>
          </cell>
          <cell r="G114">
            <v>22866</v>
          </cell>
          <cell r="I114">
            <v>11163.781309119495</v>
          </cell>
          <cell r="J114">
            <v>0.48799148966732941</v>
          </cell>
          <cell r="K114">
            <v>1786</v>
          </cell>
          <cell r="L114">
            <v>12949.781309119495</v>
          </cell>
          <cell r="N114">
            <v>9916.2186908805052</v>
          </cell>
          <cell r="P114">
            <v>0</v>
          </cell>
          <cell r="Q114">
            <v>11163.781309119495</v>
          </cell>
          <cell r="R114">
            <v>1786</v>
          </cell>
          <cell r="S114">
            <v>12949.781309119495</v>
          </cell>
          <cell r="U114">
            <v>24663</v>
          </cell>
          <cell r="V114">
            <v>0</v>
          </cell>
          <cell r="W114">
            <v>105</v>
          </cell>
          <cell r="X114">
            <v>2</v>
          </cell>
          <cell r="Y114">
            <v>21080</v>
          </cell>
          <cell r="Z114">
            <v>0</v>
          </cell>
          <cell r="AA114">
            <v>21080</v>
          </cell>
          <cell r="AB114">
            <v>1786</v>
          </cell>
          <cell r="AC114">
            <v>22866</v>
          </cell>
          <cell r="AD114">
            <v>0</v>
          </cell>
          <cell r="AE114">
            <v>0</v>
          </cell>
          <cell r="AF114">
            <v>0</v>
          </cell>
          <cell r="AG114">
            <v>22866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21080</v>
          </cell>
          <cell r="AM114">
            <v>9419</v>
          </cell>
          <cell r="AN114">
            <v>11661</v>
          </cell>
          <cell r="AO114">
            <v>0</v>
          </cell>
          <cell r="AP114">
            <v>0</v>
          </cell>
          <cell r="AQ114">
            <v>0</v>
          </cell>
          <cell r="AR114">
            <v>2606</v>
          </cell>
          <cell r="AS114">
            <v>8610</v>
          </cell>
          <cell r="AT114">
            <v>0</v>
          </cell>
          <cell r="AU114">
            <v>22877</v>
          </cell>
          <cell r="AV114">
            <v>11163.781309119495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11661</v>
          </cell>
          <cell r="BK114">
            <v>11661</v>
          </cell>
          <cell r="BL114">
            <v>0</v>
          </cell>
          <cell r="BN114">
            <v>0</v>
          </cell>
          <cell r="BO114">
            <v>0</v>
          </cell>
          <cell r="BQ114">
            <v>0</v>
          </cell>
          <cell r="BR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1</v>
          </cell>
          <cell r="E116">
            <v>14361</v>
          </cell>
          <cell r="F116">
            <v>889</v>
          </cell>
          <cell r="G116">
            <v>15250</v>
          </cell>
          <cell r="I116">
            <v>0</v>
          </cell>
          <cell r="J116">
            <v>0</v>
          </cell>
          <cell r="K116">
            <v>889</v>
          </cell>
          <cell r="L116">
            <v>889</v>
          </cell>
          <cell r="N116">
            <v>14361</v>
          </cell>
          <cell r="P116">
            <v>0</v>
          </cell>
          <cell r="Q116">
            <v>0</v>
          </cell>
          <cell r="R116">
            <v>889</v>
          </cell>
          <cell r="S116">
            <v>889</v>
          </cell>
          <cell r="U116">
            <v>354002.75</v>
          </cell>
          <cell r="V116">
            <v>0</v>
          </cell>
          <cell r="W116">
            <v>107</v>
          </cell>
          <cell r="X116">
            <v>1</v>
          </cell>
          <cell r="Y116">
            <v>14361</v>
          </cell>
          <cell r="Z116">
            <v>0</v>
          </cell>
          <cell r="AA116">
            <v>14361</v>
          </cell>
          <cell r="AB116">
            <v>889</v>
          </cell>
          <cell r="AC116">
            <v>15250</v>
          </cell>
          <cell r="AD116">
            <v>0</v>
          </cell>
          <cell r="AE116">
            <v>0</v>
          </cell>
          <cell r="AF116">
            <v>0</v>
          </cell>
          <cell r="AG116">
            <v>15250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14361</v>
          </cell>
          <cell r="AM116">
            <v>27010</v>
          </cell>
          <cell r="AN116">
            <v>0</v>
          </cell>
          <cell r="AO116">
            <v>3552.5</v>
          </cell>
          <cell r="AP116">
            <v>0</v>
          </cell>
          <cell r="AQ116">
            <v>0</v>
          </cell>
          <cell r="AR116">
            <v>155990.25</v>
          </cell>
          <cell r="AS116">
            <v>193571</v>
          </cell>
          <cell r="AT116">
            <v>0</v>
          </cell>
          <cell r="AU116">
            <v>353113.75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Q117">
            <v>0</v>
          </cell>
          <cell r="BR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44</v>
          </cell>
          <cell r="E119">
            <v>442652</v>
          </cell>
          <cell r="F119">
            <v>38348</v>
          </cell>
          <cell r="G119">
            <v>481000</v>
          </cell>
          <cell r="I119">
            <v>0</v>
          </cell>
          <cell r="J119">
            <v>0</v>
          </cell>
          <cell r="K119">
            <v>38348</v>
          </cell>
          <cell r="L119">
            <v>38348</v>
          </cell>
          <cell r="N119">
            <v>442652</v>
          </cell>
          <cell r="P119">
            <v>0</v>
          </cell>
          <cell r="Q119">
            <v>0</v>
          </cell>
          <cell r="R119">
            <v>38348</v>
          </cell>
          <cell r="S119">
            <v>38348</v>
          </cell>
          <cell r="U119">
            <v>100979.25</v>
          </cell>
          <cell r="V119">
            <v>0</v>
          </cell>
          <cell r="W119">
            <v>110</v>
          </cell>
          <cell r="X119">
            <v>44</v>
          </cell>
          <cell r="Y119">
            <v>442652</v>
          </cell>
          <cell r="Z119">
            <v>0</v>
          </cell>
          <cell r="AA119">
            <v>442652</v>
          </cell>
          <cell r="AB119">
            <v>38348</v>
          </cell>
          <cell r="AC119">
            <v>481000</v>
          </cell>
          <cell r="AD119">
            <v>0</v>
          </cell>
          <cell r="AE119">
            <v>0</v>
          </cell>
          <cell r="AF119">
            <v>0</v>
          </cell>
          <cell r="AG119">
            <v>481000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442652</v>
          </cell>
          <cell r="AM119">
            <v>496957</v>
          </cell>
          <cell r="AN119">
            <v>0</v>
          </cell>
          <cell r="AO119">
            <v>1544</v>
          </cell>
          <cell r="AP119">
            <v>0</v>
          </cell>
          <cell r="AQ119">
            <v>23833.25</v>
          </cell>
          <cell r="AR119">
            <v>13948</v>
          </cell>
          <cell r="AS119">
            <v>23306</v>
          </cell>
          <cell r="AT119">
            <v>0</v>
          </cell>
          <cell r="AU119">
            <v>62631.25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Q119">
            <v>10136</v>
          </cell>
          <cell r="BR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22</v>
          </cell>
          <cell r="E120">
            <v>304436</v>
          </cell>
          <cell r="F120">
            <v>19597</v>
          </cell>
          <cell r="G120">
            <v>324033</v>
          </cell>
          <cell r="I120">
            <v>95548.411780753115</v>
          </cell>
          <cell r="J120">
            <v>0.74936110536131972</v>
          </cell>
          <cell r="K120">
            <v>19597</v>
          </cell>
          <cell r="L120">
            <v>115145.41178075311</v>
          </cell>
          <cell r="N120">
            <v>208887.58821924689</v>
          </cell>
          <cell r="P120">
            <v>0</v>
          </cell>
          <cell r="Q120">
            <v>95548.411780753115</v>
          </cell>
          <cell r="R120">
            <v>19597</v>
          </cell>
          <cell r="S120">
            <v>115145.41178075311</v>
          </cell>
          <cell r="U120">
            <v>147103.5</v>
          </cell>
          <cell r="V120">
            <v>0</v>
          </cell>
          <cell r="W120">
            <v>111</v>
          </cell>
          <cell r="X120">
            <v>22</v>
          </cell>
          <cell r="Y120">
            <v>304436</v>
          </cell>
          <cell r="Z120">
            <v>0</v>
          </cell>
          <cell r="AA120">
            <v>304436</v>
          </cell>
          <cell r="AB120">
            <v>19597</v>
          </cell>
          <cell r="AC120">
            <v>324033</v>
          </cell>
          <cell r="AD120">
            <v>0</v>
          </cell>
          <cell r="AE120">
            <v>0</v>
          </cell>
          <cell r="AF120">
            <v>0</v>
          </cell>
          <cell r="AG120">
            <v>324033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304436</v>
          </cell>
          <cell r="AM120">
            <v>204632</v>
          </cell>
          <cell r="AN120">
            <v>99804</v>
          </cell>
          <cell r="AO120">
            <v>11998</v>
          </cell>
          <cell r="AP120">
            <v>0</v>
          </cell>
          <cell r="AQ120">
            <v>14194.25</v>
          </cell>
          <cell r="AR120">
            <v>1510.25</v>
          </cell>
          <cell r="AS120">
            <v>0</v>
          </cell>
          <cell r="AT120">
            <v>0</v>
          </cell>
          <cell r="AU120">
            <v>127506.5</v>
          </cell>
          <cell r="AV120">
            <v>95548.411780753115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99804</v>
          </cell>
          <cell r="BK120">
            <v>99804</v>
          </cell>
          <cell r="BL120">
            <v>0</v>
          </cell>
          <cell r="BN120">
            <v>0</v>
          </cell>
          <cell r="BO120">
            <v>0</v>
          </cell>
          <cell r="BQ120">
            <v>23522</v>
          </cell>
          <cell r="BR120">
            <v>9603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89</v>
          </cell>
          <cell r="E123">
            <v>983829</v>
          </cell>
          <cell r="F123">
            <v>79428</v>
          </cell>
          <cell r="G123">
            <v>1063257</v>
          </cell>
          <cell r="I123">
            <v>0</v>
          </cell>
          <cell r="J123">
            <v>0</v>
          </cell>
          <cell r="K123">
            <v>79428</v>
          </cell>
          <cell r="L123">
            <v>79428</v>
          </cell>
          <cell r="N123">
            <v>983829</v>
          </cell>
          <cell r="P123">
            <v>0</v>
          </cell>
          <cell r="Q123">
            <v>0</v>
          </cell>
          <cell r="R123">
            <v>79428</v>
          </cell>
          <cell r="S123">
            <v>79428</v>
          </cell>
          <cell r="U123">
            <v>150117.25</v>
          </cell>
          <cell r="V123">
            <v>0</v>
          </cell>
          <cell r="W123">
            <v>114</v>
          </cell>
          <cell r="X123">
            <v>89</v>
          </cell>
          <cell r="Y123">
            <v>983829</v>
          </cell>
          <cell r="Z123">
            <v>0</v>
          </cell>
          <cell r="AA123">
            <v>983829</v>
          </cell>
          <cell r="AB123">
            <v>79428</v>
          </cell>
          <cell r="AC123">
            <v>1063257</v>
          </cell>
          <cell r="AD123">
            <v>0</v>
          </cell>
          <cell r="AE123">
            <v>0</v>
          </cell>
          <cell r="AF123">
            <v>0</v>
          </cell>
          <cell r="AG123">
            <v>1063257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983829</v>
          </cell>
          <cell r="AM123">
            <v>1102706</v>
          </cell>
          <cell r="AN123">
            <v>0</v>
          </cell>
          <cell r="AO123">
            <v>0</v>
          </cell>
          <cell r="AP123">
            <v>0</v>
          </cell>
          <cell r="AQ123">
            <v>34723.75</v>
          </cell>
          <cell r="AR123">
            <v>8027</v>
          </cell>
          <cell r="AS123">
            <v>27938.5</v>
          </cell>
          <cell r="AT123">
            <v>0</v>
          </cell>
          <cell r="AU123">
            <v>70689.25</v>
          </cell>
          <cell r="AV123">
            <v>0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N123">
            <v>0</v>
          </cell>
          <cell r="BO123">
            <v>0</v>
          </cell>
          <cell r="BQ123">
            <v>81913</v>
          </cell>
          <cell r="BR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502162</v>
          </cell>
          <cell r="F126">
            <v>34750</v>
          </cell>
          <cell r="G126">
            <v>536912</v>
          </cell>
          <cell r="I126">
            <v>29067.380851340888</v>
          </cell>
          <cell r="J126">
            <v>0.29206476696608485</v>
          </cell>
          <cell r="K126">
            <v>34750</v>
          </cell>
          <cell r="L126">
            <v>63817.380851340888</v>
          </cell>
          <cell r="N126">
            <v>473094.61914865911</v>
          </cell>
          <cell r="P126">
            <v>0</v>
          </cell>
          <cell r="Q126">
            <v>29067.380851340888</v>
          </cell>
          <cell r="R126">
            <v>34750</v>
          </cell>
          <cell r="S126">
            <v>63817.380851340888</v>
          </cell>
          <cell r="U126">
            <v>134273.75</v>
          </cell>
          <cell r="V126">
            <v>0</v>
          </cell>
          <cell r="W126">
            <v>117</v>
          </cell>
          <cell r="X126">
            <v>39</v>
          </cell>
          <cell r="Y126">
            <v>502162</v>
          </cell>
          <cell r="Z126">
            <v>0</v>
          </cell>
          <cell r="AA126">
            <v>502162</v>
          </cell>
          <cell r="AB126">
            <v>34750</v>
          </cell>
          <cell r="AC126">
            <v>536912</v>
          </cell>
          <cell r="AD126">
            <v>0</v>
          </cell>
          <cell r="AE126">
            <v>0</v>
          </cell>
          <cell r="AF126">
            <v>0</v>
          </cell>
          <cell r="AG126">
            <v>536912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502162</v>
          </cell>
          <cell r="AM126">
            <v>471800</v>
          </cell>
          <cell r="AN126">
            <v>30362</v>
          </cell>
          <cell r="AO126">
            <v>22843.75</v>
          </cell>
          <cell r="AP126">
            <v>15796.5</v>
          </cell>
          <cell r="AQ126">
            <v>26926.75</v>
          </cell>
          <cell r="AR126">
            <v>3594.75</v>
          </cell>
          <cell r="AS126">
            <v>0</v>
          </cell>
          <cell r="AT126">
            <v>0</v>
          </cell>
          <cell r="AU126">
            <v>99523.75</v>
          </cell>
          <cell r="AV126">
            <v>29067.380851340888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30362</v>
          </cell>
          <cell r="BK126">
            <v>30362</v>
          </cell>
          <cell r="BL126">
            <v>0</v>
          </cell>
          <cell r="BN126">
            <v>0</v>
          </cell>
          <cell r="BO126">
            <v>0</v>
          </cell>
          <cell r="BQ126">
            <v>36773</v>
          </cell>
          <cell r="BR126">
            <v>1112.25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10784</v>
          </cell>
          <cell r="F127">
            <v>893</v>
          </cell>
          <cell r="G127">
            <v>11677</v>
          </cell>
          <cell r="I127">
            <v>0</v>
          </cell>
          <cell r="J127">
            <v>0</v>
          </cell>
          <cell r="K127">
            <v>893</v>
          </cell>
          <cell r="L127">
            <v>893</v>
          </cell>
          <cell r="N127">
            <v>10784</v>
          </cell>
          <cell r="P127">
            <v>0</v>
          </cell>
          <cell r="Q127">
            <v>0</v>
          </cell>
          <cell r="R127">
            <v>893</v>
          </cell>
          <cell r="S127">
            <v>893</v>
          </cell>
          <cell r="U127">
            <v>3696</v>
          </cell>
          <cell r="V127">
            <v>0</v>
          </cell>
          <cell r="W127">
            <v>118</v>
          </cell>
          <cell r="X127">
            <v>1</v>
          </cell>
          <cell r="Y127">
            <v>10784</v>
          </cell>
          <cell r="Z127">
            <v>0</v>
          </cell>
          <cell r="AA127">
            <v>10784</v>
          </cell>
          <cell r="AB127">
            <v>893</v>
          </cell>
          <cell r="AC127">
            <v>11677</v>
          </cell>
          <cell r="AD127">
            <v>0</v>
          </cell>
          <cell r="AE127">
            <v>0</v>
          </cell>
          <cell r="AF127">
            <v>0</v>
          </cell>
          <cell r="AG127">
            <v>11677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10784</v>
          </cell>
          <cell r="AM127">
            <v>11212</v>
          </cell>
          <cell r="AN127">
            <v>0</v>
          </cell>
          <cell r="AO127">
            <v>2803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Q127">
            <v>171</v>
          </cell>
          <cell r="BR127">
            <v>2803.25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7824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5373</v>
          </cell>
          <cell r="AS130">
            <v>2451</v>
          </cell>
          <cell r="AT130">
            <v>0</v>
          </cell>
          <cell r="AU130">
            <v>7824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Q130">
            <v>0</v>
          </cell>
          <cell r="BR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30</v>
          </cell>
          <cell r="E131">
            <v>332430</v>
          </cell>
          <cell r="F131">
            <v>26790</v>
          </cell>
          <cell r="G131">
            <v>359220</v>
          </cell>
          <cell r="I131">
            <v>9632.9617985044461</v>
          </cell>
          <cell r="J131">
            <v>0.41823798363183995</v>
          </cell>
          <cell r="K131">
            <v>26790</v>
          </cell>
          <cell r="L131">
            <v>36422.961798504446</v>
          </cell>
          <cell r="N131">
            <v>322797.03820149554</v>
          </cell>
          <cell r="P131">
            <v>0</v>
          </cell>
          <cell r="Q131">
            <v>9632.9617985044461</v>
          </cell>
          <cell r="R131">
            <v>26790</v>
          </cell>
          <cell r="S131">
            <v>36422.961798504446</v>
          </cell>
          <cell r="U131">
            <v>49822.25</v>
          </cell>
          <cell r="V131">
            <v>0</v>
          </cell>
          <cell r="W131">
            <v>122</v>
          </cell>
          <cell r="X131">
            <v>30</v>
          </cell>
          <cell r="Y131">
            <v>332430</v>
          </cell>
          <cell r="Z131">
            <v>0</v>
          </cell>
          <cell r="AA131">
            <v>332430</v>
          </cell>
          <cell r="AB131">
            <v>26790</v>
          </cell>
          <cell r="AC131">
            <v>359220</v>
          </cell>
          <cell r="AD131">
            <v>0</v>
          </cell>
          <cell r="AE131">
            <v>0</v>
          </cell>
          <cell r="AF131">
            <v>0</v>
          </cell>
          <cell r="AG131">
            <v>359220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332430</v>
          </cell>
          <cell r="AM131">
            <v>322368</v>
          </cell>
          <cell r="AN131">
            <v>10062</v>
          </cell>
          <cell r="AO131">
            <v>3336</v>
          </cell>
          <cell r="AP131">
            <v>2677.75</v>
          </cell>
          <cell r="AQ131">
            <v>853.25</v>
          </cell>
          <cell r="AR131">
            <v>0</v>
          </cell>
          <cell r="AS131">
            <v>6103.25</v>
          </cell>
          <cell r="AT131">
            <v>0</v>
          </cell>
          <cell r="AU131">
            <v>23032.25</v>
          </cell>
          <cell r="AV131">
            <v>9632.9617985044461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10062</v>
          </cell>
          <cell r="BK131">
            <v>10062</v>
          </cell>
          <cell r="BL131">
            <v>0</v>
          </cell>
          <cell r="BN131">
            <v>0</v>
          </cell>
          <cell r="BO131">
            <v>0</v>
          </cell>
          <cell r="BQ131">
            <v>15942</v>
          </cell>
          <cell r="BR131">
            <v>3408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20</v>
          </cell>
          <cell r="E134">
            <v>290549</v>
          </cell>
          <cell r="F134">
            <v>17797</v>
          </cell>
          <cell r="G134">
            <v>308346</v>
          </cell>
          <cell r="I134">
            <v>0</v>
          </cell>
          <cell r="J134">
            <v>0</v>
          </cell>
          <cell r="K134">
            <v>17797</v>
          </cell>
          <cell r="L134">
            <v>17797</v>
          </cell>
          <cell r="N134">
            <v>290549</v>
          </cell>
          <cell r="P134">
            <v>0</v>
          </cell>
          <cell r="Q134">
            <v>0</v>
          </cell>
          <cell r="R134">
            <v>17797</v>
          </cell>
          <cell r="S134">
            <v>17797</v>
          </cell>
          <cell r="U134">
            <v>57875.75</v>
          </cell>
          <cell r="V134">
            <v>0</v>
          </cell>
          <cell r="W134">
            <v>125</v>
          </cell>
          <cell r="X134">
            <v>20</v>
          </cell>
          <cell r="Y134">
            <v>290549</v>
          </cell>
          <cell r="Z134">
            <v>0</v>
          </cell>
          <cell r="AA134">
            <v>290549</v>
          </cell>
          <cell r="AB134">
            <v>17797</v>
          </cell>
          <cell r="AC134">
            <v>308346</v>
          </cell>
          <cell r="AD134">
            <v>0</v>
          </cell>
          <cell r="AE134">
            <v>0</v>
          </cell>
          <cell r="AF134">
            <v>0</v>
          </cell>
          <cell r="AG134">
            <v>308346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290549</v>
          </cell>
          <cell r="AM134">
            <v>307871</v>
          </cell>
          <cell r="AN134">
            <v>0</v>
          </cell>
          <cell r="AO134">
            <v>8794.5</v>
          </cell>
          <cell r="AP134">
            <v>1543.25</v>
          </cell>
          <cell r="AQ134">
            <v>25259</v>
          </cell>
          <cell r="AR134">
            <v>0</v>
          </cell>
          <cell r="AS134">
            <v>4482</v>
          </cell>
          <cell r="AT134">
            <v>0</v>
          </cell>
          <cell r="AU134">
            <v>40078.75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Q134">
            <v>26746</v>
          </cell>
          <cell r="BR134">
            <v>12091.75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12456.5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12456.5</v>
          </cell>
          <cell r="AS135">
            <v>0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101547</v>
          </cell>
          <cell r="F136">
            <v>8037</v>
          </cell>
          <cell r="G136">
            <v>109584</v>
          </cell>
          <cell r="I136">
            <v>0</v>
          </cell>
          <cell r="J136">
            <v>0</v>
          </cell>
          <cell r="K136">
            <v>8037</v>
          </cell>
          <cell r="L136">
            <v>8037</v>
          </cell>
          <cell r="N136">
            <v>101547</v>
          </cell>
          <cell r="P136">
            <v>0</v>
          </cell>
          <cell r="Q136">
            <v>0</v>
          </cell>
          <cell r="R136">
            <v>8037</v>
          </cell>
          <cell r="S136">
            <v>8037</v>
          </cell>
          <cell r="U136">
            <v>27499</v>
          </cell>
          <cell r="V136">
            <v>0</v>
          </cell>
          <cell r="W136">
            <v>127</v>
          </cell>
          <cell r="X136">
            <v>9</v>
          </cell>
          <cell r="Y136">
            <v>101547</v>
          </cell>
          <cell r="Z136">
            <v>0</v>
          </cell>
          <cell r="AA136">
            <v>101547</v>
          </cell>
          <cell r="AB136">
            <v>8037</v>
          </cell>
          <cell r="AC136">
            <v>109584</v>
          </cell>
          <cell r="AD136">
            <v>0</v>
          </cell>
          <cell r="AE136">
            <v>0</v>
          </cell>
          <cell r="AF136">
            <v>0</v>
          </cell>
          <cell r="AG136">
            <v>109584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101547</v>
          </cell>
          <cell r="AM136">
            <v>118243</v>
          </cell>
          <cell r="AN136">
            <v>0</v>
          </cell>
          <cell r="AO136">
            <v>1445.25</v>
          </cell>
          <cell r="AP136">
            <v>0</v>
          </cell>
          <cell r="AQ136">
            <v>13396.75</v>
          </cell>
          <cell r="AR136">
            <v>0</v>
          </cell>
          <cell r="AS136">
            <v>4620</v>
          </cell>
          <cell r="AT136">
            <v>0</v>
          </cell>
          <cell r="AU136">
            <v>19462</v>
          </cell>
          <cell r="AV136">
            <v>0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N136">
            <v>0</v>
          </cell>
          <cell r="BO136">
            <v>0</v>
          </cell>
          <cell r="BQ136">
            <v>20629</v>
          </cell>
          <cell r="BR136">
            <v>176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</v>
          </cell>
          <cell r="E137">
            <v>2798957</v>
          </cell>
          <cell r="F137">
            <v>275937</v>
          </cell>
          <cell r="G137">
            <v>3074894</v>
          </cell>
          <cell r="I137">
            <v>0</v>
          </cell>
          <cell r="J137">
            <v>0</v>
          </cell>
          <cell r="K137">
            <v>275937</v>
          </cell>
          <cell r="L137">
            <v>275937</v>
          </cell>
          <cell r="N137">
            <v>2798957</v>
          </cell>
          <cell r="P137">
            <v>0</v>
          </cell>
          <cell r="Q137">
            <v>0</v>
          </cell>
          <cell r="R137">
            <v>275937</v>
          </cell>
          <cell r="S137">
            <v>275937</v>
          </cell>
          <cell r="U137">
            <v>430693.75</v>
          </cell>
          <cell r="V137">
            <v>0</v>
          </cell>
          <cell r="W137">
            <v>128</v>
          </cell>
          <cell r="X137">
            <v>309</v>
          </cell>
          <cell r="Y137">
            <v>2798957</v>
          </cell>
          <cell r="Z137">
            <v>0</v>
          </cell>
          <cell r="AA137">
            <v>2798957</v>
          </cell>
          <cell r="AB137">
            <v>275937</v>
          </cell>
          <cell r="AC137">
            <v>3074894</v>
          </cell>
          <cell r="AD137">
            <v>0</v>
          </cell>
          <cell r="AE137">
            <v>0</v>
          </cell>
          <cell r="AF137">
            <v>0</v>
          </cell>
          <cell r="AG137">
            <v>3074894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2798957</v>
          </cell>
          <cell r="AM137">
            <v>2812976</v>
          </cell>
          <cell r="AN137">
            <v>0</v>
          </cell>
          <cell r="AO137">
            <v>41892.25</v>
          </cell>
          <cell r="AP137">
            <v>21917.25</v>
          </cell>
          <cell r="AQ137">
            <v>25608.5</v>
          </cell>
          <cell r="AR137">
            <v>0</v>
          </cell>
          <cell r="AS137">
            <v>65338.75</v>
          </cell>
          <cell r="AT137">
            <v>0</v>
          </cell>
          <cell r="AU137">
            <v>154756.75</v>
          </cell>
          <cell r="AV137">
            <v>0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N137">
            <v>0</v>
          </cell>
          <cell r="BO137">
            <v>0</v>
          </cell>
          <cell r="BQ137">
            <v>17578</v>
          </cell>
          <cell r="BR137">
            <v>66284.5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Q138">
            <v>0</v>
          </cell>
          <cell r="BR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Q139">
            <v>0</v>
          </cell>
          <cell r="BR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11</v>
          </cell>
          <cell r="E140">
            <v>133008</v>
          </cell>
          <cell r="F140">
            <v>9823</v>
          </cell>
          <cell r="G140">
            <v>142831</v>
          </cell>
          <cell r="I140">
            <v>73100.221733910308</v>
          </cell>
          <cell r="J140">
            <v>0.92059973218198232</v>
          </cell>
          <cell r="K140">
            <v>9823</v>
          </cell>
          <cell r="L140">
            <v>82923.221733910308</v>
          </cell>
          <cell r="N140">
            <v>59907.778266089692</v>
          </cell>
          <cell r="P140">
            <v>0</v>
          </cell>
          <cell r="Q140">
            <v>73100.221733910308</v>
          </cell>
          <cell r="R140">
            <v>9823</v>
          </cell>
          <cell r="S140">
            <v>82923.221733910308</v>
          </cell>
          <cell r="U140">
            <v>89228</v>
          </cell>
          <cell r="V140">
            <v>0</v>
          </cell>
          <cell r="W140">
            <v>131</v>
          </cell>
          <cell r="X140">
            <v>11</v>
          </cell>
          <cell r="Y140">
            <v>133008</v>
          </cell>
          <cell r="Z140">
            <v>0</v>
          </cell>
          <cell r="AA140">
            <v>133008</v>
          </cell>
          <cell r="AB140">
            <v>9823</v>
          </cell>
          <cell r="AC140">
            <v>142831</v>
          </cell>
          <cell r="AD140">
            <v>0</v>
          </cell>
          <cell r="AE140">
            <v>0</v>
          </cell>
          <cell r="AF140">
            <v>0</v>
          </cell>
          <cell r="AG140">
            <v>142831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133008</v>
          </cell>
          <cell r="AM140">
            <v>56652</v>
          </cell>
          <cell r="AN140">
            <v>76356</v>
          </cell>
          <cell r="AO140">
            <v>19.5</v>
          </cell>
          <cell r="AP140">
            <v>2903.75</v>
          </cell>
          <cell r="AQ140">
            <v>125.75</v>
          </cell>
          <cell r="AR140">
            <v>0</v>
          </cell>
          <cell r="AS140">
            <v>0</v>
          </cell>
          <cell r="AT140">
            <v>0</v>
          </cell>
          <cell r="AU140">
            <v>79405</v>
          </cell>
          <cell r="AV140">
            <v>73100.221733910308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76356</v>
          </cell>
          <cell r="BK140">
            <v>76356</v>
          </cell>
          <cell r="BL140">
            <v>0</v>
          </cell>
          <cell r="BN140">
            <v>0</v>
          </cell>
          <cell r="BO140">
            <v>0</v>
          </cell>
          <cell r="BQ140">
            <v>3628</v>
          </cell>
          <cell r="BR140">
            <v>398.75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20</v>
          </cell>
          <cell r="E142">
            <v>227063</v>
          </cell>
          <cell r="F142">
            <v>17710</v>
          </cell>
          <cell r="G142">
            <v>244773</v>
          </cell>
          <cell r="I142">
            <v>40723.24548032038</v>
          </cell>
          <cell r="J142">
            <v>0.65017535103111124</v>
          </cell>
          <cell r="K142">
            <v>17710</v>
          </cell>
          <cell r="L142">
            <v>58433.24548032038</v>
          </cell>
          <cell r="N142">
            <v>186339.75451967961</v>
          </cell>
          <cell r="P142">
            <v>0</v>
          </cell>
          <cell r="Q142">
            <v>40723.24548032038</v>
          </cell>
          <cell r="R142">
            <v>17710</v>
          </cell>
          <cell r="S142">
            <v>58433.24548032038</v>
          </cell>
          <cell r="U142">
            <v>80344.25</v>
          </cell>
          <cell r="V142">
            <v>0</v>
          </cell>
          <cell r="W142">
            <v>133</v>
          </cell>
          <cell r="X142">
            <v>20</v>
          </cell>
          <cell r="Y142">
            <v>227063</v>
          </cell>
          <cell r="Z142">
            <v>0</v>
          </cell>
          <cell r="AA142">
            <v>227063</v>
          </cell>
          <cell r="AB142">
            <v>17710</v>
          </cell>
          <cell r="AC142">
            <v>244773</v>
          </cell>
          <cell r="AD142">
            <v>0</v>
          </cell>
          <cell r="AE142">
            <v>0</v>
          </cell>
          <cell r="AF142">
            <v>0</v>
          </cell>
          <cell r="AG142">
            <v>244773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227063</v>
          </cell>
          <cell r="AM142">
            <v>184526</v>
          </cell>
          <cell r="AN142">
            <v>42537</v>
          </cell>
          <cell r="AO142">
            <v>0</v>
          </cell>
          <cell r="AP142">
            <v>4026.75</v>
          </cell>
          <cell r="AQ142">
            <v>3610.5</v>
          </cell>
          <cell r="AR142">
            <v>0</v>
          </cell>
          <cell r="AS142">
            <v>12460</v>
          </cell>
          <cell r="AT142">
            <v>0</v>
          </cell>
          <cell r="AU142">
            <v>62634.25</v>
          </cell>
          <cell r="AV142">
            <v>40723.24548032038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42537</v>
          </cell>
          <cell r="BK142">
            <v>42537</v>
          </cell>
          <cell r="BL142">
            <v>0</v>
          </cell>
          <cell r="BN142">
            <v>0</v>
          </cell>
          <cell r="BO142">
            <v>0</v>
          </cell>
          <cell r="BQ142">
            <v>7121</v>
          </cell>
          <cell r="BR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Q144">
            <v>0</v>
          </cell>
          <cell r="BR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11</v>
          </cell>
          <cell r="E145">
            <v>117562</v>
          </cell>
          <cell r="F145">
            <v>9664</v>
          </cell>
          <cell r="G145">
            <v>127226</v>
          </cell>
          <cell r="I145">
            <v>10320.346669437282</v>
          </cell>
          <cell r="J145">
            <v>0.36586919089389552</v>
          </cell>
          <cell r="K145">
            <v>9664</v>
          </cell>
          <cell r="L145">
            <v>19984.346669437284</v>
          </cell>
          <cell r="N145">
            <v>107241.65333056272</v>
          </cell>
          <cell r="P145">
            <v>0</v>
          </cell>
          <cell r="Q145">
            <v>10320.346669437282</v>
          </cell>
          <cell r="R145">
            <v>9664</v>
          </cell>
          <cell r="S145">
            <v>19984.346669437284</v>
          </cell>
          <cell r="U145">
            <v>37871.75</v>
          </cell>
          <cell r="V145">
            <v>0</v>
          </cell>
          <cell r="W145">
            <v>136</v>
          </cell>
          <cell r="X145">
            <v>11</v>
          </cell>
          <cell r="Y145">
            <v>117562</v>
          </cell>
          <cell r="Z145">
            <v>0</v>
          </cell>
          <cell r="AA145">
            <v>117562</v>
          </cell>
          <cell r="AB145">
            <v>9664</v>
          </cell>
          <cell r="AC145">
            <v>127226</v>
          </cell>
          <cell r="AD145">
            <v>0</v>
          </cell>
          <cell r="AE145">
            <v>0</v>
          </cell>
          <cell r="AF145">
            <v>0</v>
          </cell>
          <cell r="AG145">
            <v>127226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117562</v>
          </cell>
          <cell r="AM145">
            <v>106782</v>
          </cell>
          <cell r="AN145">
            <v>10780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17427.75</v>
          </cell>
          <cell r="AT145">
            <v>0</v>
          </cell>
          <cell r="AU145">
            <v>28207.75</v>
          </cell>
          <cell r="AV145">
            <v>10320.346669437282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10780</v>
          </cell>
          <cell r="BK145">
            <v>10780</v>
          </cell>
          <cell r="BL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843</v>
          </cell>
          <cell r="E146">
            <v>9713199</v>
          </cell>
          <cell r="F146">
            <v>750986</v>
          </cell>
          <cell r="G146">
            <v>10464185</v>
          </cell>
          <cell r="I146">
            <v>204406.04985079353</v>
          </cell>
          <cell r="J146">
            <v>0.19708783368245503</v>
          </cell>
          <cell r="K146">
            <v>750986</v>
          </cell>
          <cell r="L146">
            <v>955392.04985079356</v>
          </cell>
          <cell r="N146">
            <v>9508792.9501492064</v>
          </cell>
          <cell r="P146">
            <v>0</v>
          </cell>
          <cell r="Q146">
            <v>204406.04985079353</v>
          </cell>
          <cell r="R146">
            <v>750986</v>
          </cell>
          <cell r="S146">
            <v>955392.04985079356</v>
          </cell>
          <cell r="U146">
            <v>1788117.75</v>
          </cell>
          <cell r="V146">
            <v>0</v>
          </cell>
          <cell r="W146">
            <v>137</v>
          </cell>
          <cell r="X146">
            <v>843</v>
          </cell>
          <cell r="Y146">
            <v>9713199</v>
          </cell>
          <cell r="Z146">
            <v>0</v>
          </cell>
          <cell r="AA146">
            <v>9713199</v>
          </cell>
          <cell r="AB146">
            <v>750986</v>
          </cell>
          <cell r="AC146">
            <v>10464185</v>
          </cell>
          <cell r="AD146">
            <v>0</v>
          </cell>
          <cell r="AE146">
            <v>0</v>
          </cell>
          <cell r="AF146">
            <v>0</v>
          </cell>
          <cell r="AG146">
            <v>10464185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9713199</v>
          </cell>
          <cell r="AM146">
            <v>9499689</v>
          </cell>
          <cell r="AN146">
            <v>213510</v>
          </cell>
          <cell r="AO146">
            <v>214858.5</v>
          </cell>
          <cell r="AP146">
            <v>391845.5</v>
          </cell>
          <cell r="AQ146">
            <v>81181</v>
          </cell>
          <cell r="AR146">
            <v>0</v>
          </cell>
          <cell r="AS146">
            <v>135736.75</v>
          </cell>
          <cell r="AT146">
            <v>0</v>
          </cell>
          <cell r="AU146">
            <v>1037131.75</v>
          </cell>
          <cell r="AV146">
            <v>204406.04985079353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213510</v>
          </cell>
          <cell r="BK146">
            <v>213510</v>
          </cell>
          <cell r="BL146">
            <v>0</v>
          </cell>
          <cell r="BN146">
            <v>0</v>
          </cell>
          <cell r="BO146">
            <v>0</v>
          </cell>
          <cell r="BQ146">
            <v>1929261</v>
          </cell>
          <cell r="BR146">
            <v>85355.25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1</v>
          </cell>
          <cell r="E147">
            <v>12417</v>
          </cell>
          <cell r="F147">
            <v>872</v>
          </cell>
          <cell r="G147">
            <v>13289</v>
          </cell>
          <cell r="I147">
            <v>796.52397300295172</v>
          </cell>
          <cell r="J147">
            <v>0.95736054447470154</v>
          </cell>
          <cell r="K147">
            <v>872</v>
          </cell>
          <cell r="L147">
            <v>1668.5239730029516</v>
          </cell>
          <cell r="N147">
            <v>11620.476026997048</v>
          </cell>
          <cell r="P147">
            <v>0</v>
          </cell>
          <cell r="Q147">
            <v>796.52397300295172</v>
          </cell>
          <cell r="R147">
            <v>872</v>
          </cell>
          <cell r="S147">
            <v>1668.5239730029516</v>
          </cell>
          <cell r="U147">
            <v>1704</v>
          </cell>
          <cell r="V147">
            <v>0</v>
          </cell>
          <cell r="W147">
            <v>138</v>
          </cell>
          <cell r="X147">
            <v>1</v>
          </cell>
          <cell r="Y147">
            <v>12417</v>
          </cell>
          <cell r="Z147">
            <v>0</v>
          </cell>
          <cell r="AA147">
            <v>12417</v>
          </cell>
          <cell r="AB147">
            <v>872</v>
          </cell>
          <cell r="AC147">
            <v>13289</v>
          </cell>
          <cell r="AD147">
            <v>0</v>
          </cell>
          <cell r="AE147">
            <v>0</v>
          </cell>
          <cell r="AF147">
            <v>0</v>
          </cell>
          <cell r="AG147">
            <v>13289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12417</v>
          </cell>
          <cell r="AM147">
            <v>11585</v>
          </cell>
          <cell r="AN147">
            <v>832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832</v>
          </cell>
          <cell r="AV147">
            <v>796.52397300295172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832</v>
          </cell>
          <cell r="BK147">
            <v>832</v>
          </cell>
          <cell r="BL147">
            <v>0</v>
          </cell>
          <cell r="BN147">
            <v>0</v>
          </cell>
          <cell r="BO147">
            <v>0</v>
          </cell>
          <cell r="BQ147">
            <v>138</v>
          </cell>
          <cell r="BR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22</v>
          </cell>
          <cell r="E148">
            <v>251033</v>
          </cell>
          <cell r="F148">
            <v>19256</v>
          </cell>
          <cell r="G148">
            <v>270289</v>
          </cell>
          <cell r="I148">
            <v>0</v>
          </cell>
          <cell r="J148">
            <v>0</v>
          </cell>
          <cell r="K148">
            <v>19256</v>
          </cell>
          <cell r="L148">
            <v>19256</v>
          </cell>
          <cell r="N148">
            <v>251033</v>
          </cell>
          <cell r="P148">
            <v>0</v>
          </cell>
          <cell r="Q148">
            <v>0</v>
          </cell>
          <cell r="R148">
            <v>19256</v>
          </cell>
          <cell r="S148">
            <v>19256</v>
          </cell>
          <cell r="U148">
            <v>55376</v>
          </cell>
          <cell r="V148">
            <v>0</v>
          </cell>
          <cell r="W148">
            <v>139</v>
          </cell>
          <cell r="X148">
            <v>22</v>
          </cell>
          <cell r="Y148">
            <v>251033</v>
          </cell>
          <cell r="Z148">
            <v>0</v>
          </cell>
          <cell r="AA148">
            <v>251033</v>
          </cell>
          <cell r="AB148">
            <v>19256</v>
          </cell>
          <cell r="AC148">
            <v>270289</v>
          </cell>
          <cell r="AD148">
            <v>0</v>
          </cell>
          <cell r="AE148">
            <v>0</v>
          </cell>
          <cell r="AF148">
            <v>0</v>
          </cell>
          <cell r="AG148">
            <v>270289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251033</v>
          </cell>
          <cell r="AM148">
            <v>300684</v>
          </cell>
          <cell r="AN148">
            <v>0</v>
          </cell>
          <cell r="AO148">
            <v>16230.5</v>
          </cell>
          <cell r="AP148">
            <v>512</v>
          </cell>
          <cell r="AQ148">
            <v>0</v>
          </cell>
          <cell r="AR148">
            <v>0</v>
          </cell>
          <cell r="AS148">
            <v>19377.5</v>
          </cell>
          <cell r="AT148">
            <v>0</v>
          </cell>
          <cell r="AU148">
            <v>36120</v>
          </cell>
          <cell r="AV148">
            <v>0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Q148">
            <v>39</v>
          </cell>
          <cell r="BR148">
            <v>13128.25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84</v>
          </cell>
          <cell r="E150">
            <v>1147524</v>
          </cell>
          <cell r="F150">
            <v>73248</v>
          </cell>
          <cell r="G150">
            <v>1220772</v>
          </cell>
          <cell r="I150">
            <v>209907.04353934515</v>
          </cell>
          <cell r="J150">
            <v>0.54596646291628426</v>
          </cell>
          <cell r="K150">
            <v>73248</v>
          </cell>
          <cell r="L150">
            <v>283155.04353934515</v>
          </cell>
          <cell r="N150">
            <v>937616.95646065485</v>
          </cell>
          <cell r="P150">
            <v>0</v>
          </cell>
          <cell r="Q150">
            <v>209907.04353934515</v>
          </cell>
          <cell r="R150">
            <v>73248</v>
          </cell>
          <cell r="S150">
            <v>283155.04353934515</v>
          </cell>
          <cell r="U150">
            <v>457716.75</v>
          </cell>
          <cell r="V150">
            <v>0</v>
          </cell>
          <cell r="W150">
            <v>141</v>
          </cell>
          <cell r="X150">
            <v>84</v>
          </cell>
          <cell r="Y150">
            <v>1147524</v>
          </cell>
          <cell r="Z150">
            <v>0</v>
          </cell>
          <cell r="AA150">
            <v>1147524</v>
          </cell>
          <cell r="AB150">
            <v>73248</v>
          </cell>
          <cell r="AC150">
            <v>1220772</v>
          </cell>
          <cell r="AD150">
            <v>0</v>
          </cell>
          <cell r="AE150">
            <v>0</v>
          </cell>
          <cell r="AF150">
            <v>0</v>
          </cell>
          <cell r="AG150">
            <v>1220772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1147524</v>
          </cell>
          <cell r="AM150">
            <v>928268</v>
          </cell>
          <cell r="AN150">
            <v>219256</v>
          </cell>
          <cell r="AO150">
            <v>22396.5</v>
          </cell>
          <cell r="AP150">
            <v>0</v>
          </cell>
          <cell r="AQ150">
            <v>49340.75</v>
          </cell>
          <cell r="AR150">
            <v>57103</v>
          </cell>
          <cell r="AS150">
            <v>36372.5</v>
          </cell>
          <cell r="AT150">
            <v>0</v>
          </cell>
          <cell r="AU150">
            <v>384468.75</v>
          </cell>
          <cell r="AV150">
            <v>209907.04353934515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219256</v>
          </cell>
          <cell r="BK150">
            <v>219256</v>
          </cell>
          <cell r="BL150">
            <v>0</v>
          </cell>
          <cell r="BN150">
            <v>0</v>
          </cell>
          <cell r="BO150">
            <v>0</v>
          </cell>
          <cell r="BQ150">
            <v>46988</v>
          </cell>
          <cell r="BR150">
            <v>41452.25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26</v>
          </cell>
          <cell r="E151">
            <v>391820</v>
          </cell>
          <cell r="F151">
            <v>23218</v>
          </cell>
          <cell r="G151">
            <v>415038</v>
          </cell>
          <cell r="I151">
            <v>40909.930786492943</v>
          </cell>
          <cell r="J151">
            <v>0.70712363512450205</v>
          </cell>
          <cell r="K151">
            <v>23218</v>
          </cell>
          <cell r="L151">
            <v>64127.930786492943</v>
          </cell>
          <cell r="N151">
            <v>350910.06921350706</v>
          </cell>
          <cell r="P151">
            <v>0</v>
          </cell>
          <cell r="Q151">
            <v>40909.930786492943</v>
          </cell>
          <cell r="R151">
            <v>23218</v>
          </cell>
          <cell r="S151">
            <v>64127.930786492943</v>
          </cell>
          <cell r="U151">
            <v>81072</v>
          </cell>
          <cell r="V151">
            <v>0</v>
          </cell>
          <cell r="W151">
            <v>142</v>
          </cell>
          <cell r="X151">
            <v>26</v>
          </cell>
          <cell r="Y151">
            <v>391820</v>
          </cell>
          <cell r="Z151">
            <v>0</v>
          </cell>
          <cell r="AA151">
            <v>391820</v>
          </cell>
          <cell r="AB151">
            <v>23218</v>
          </cell>
          <cell r="AC151">
            <v>415038</v>
          </cell>
          <cell r="AD151">
            <v>0</v>
          </cell>
          <cell r="AE151">
            <v>0</v>
          </cell>
          <cell r="AF151">
            <v>0</v>
          </cell>
          <cell r="AG151">
            <v>415038</v>
          </cell>
          <cell r="AI151">
            <v>142</v>
          </cell>
          <cell r="AJ151">
            <v>142</v>
          </cell>
          <cell r="AK151" t="str">
            <v>HULL</v>
          </cell>
          <cell r="AL151">
            <v>391820</v>
          </cell>
          <cell r="AM151">
            <v>349088</v>
          </cell>
          <cell r="AN151">
            <v>42732</v>
          </cell>
          <cell r="AO151">
            <v>8611</v>
          </cell>
          <cell r="AP151">
            <v>6511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57854</v>
          </cell>
          <cell r="AV151">
            <v>40909.930786492943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42732</v>
          </cell>
          <cell r="BK151">
            <v>42732</v>
          </cell>
          <cell r="BL151">
            <v>0</v>
          </cell>
          <cell r="BN151">
            <v>0</v>
          </cell>
          <cell r="BO151">
            <v>0</v>
          </cell>
          <cell r="BQ151">
            <v>9869</v>
          </cell>
          <cell r="BR151">
            <v>5685.75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12</v>
          </cell>
          <cell r="E154">
            <v>127286</v>
          </cell>
          <cell r="F154">
            <v>10716</v>
          </cell>
          <cell r="G154">
            <v>138002</v>
          </cell>
          <cell r="I154">
            <v>23958.904986023881</v>
          </cell>
          <cell r="J154">
            <v>0.47358037963321303</v>
          </cell>
          <cell r="K154">
            <v>10716</v>
          </cell>
          <cell r="L154">
            <v>34674.904986023881</v>
          </cell>
          <cell r="N154">
            <v>103327.09501397613</v>
          </cell>
          <cell r="P154">
            <v>0</v>
          </cell>
          <cell r="Q154">
            <v>23958.904986023881</v>
          </cell>
          <cell r="R154">
            <v>10716</v>
          </cell>
          <cell r="S154">
            <v>34674.904986023881</v>
          </cell>
          <cell r="U154">
            <v>61307</v>
          </cell>
          <cell r="V154">
            <v>0</v>
          </cell>
          <cell r="W154">
            <v>145</v>
          </cell>
          <cell r="X154">
            <v>12</v>
          </cell>
          <cell r="Y154">
            <v>127286</v>
          </cell>
          <cell r="Z154">
            <v>0</v>
          </cell>
          <cell r="AA154">
            <v>127286</v>
          </cell>
          <cell r="AB154">
            <v>10716</v>
          </cell>
          <cell r="AC154">
            <v>138002</v>
          </cell>
          <cell r="AD154">
            <v>0</v>
          </cell>
          <cell r="AE154">
            <v>0</v>
          </cell>
          <cell r="AF154">
            <v>0</v>
          </cell>
          <cell r="AG154">
            <v>138002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127286</v>
          </cell>
          <cell r="AM154">
            <v>102260</v>
          </cell>
          <cell r="AN154">
            <v>25026</v>
          </cell>
          <cell r="AO154">
            <v>18617.75</v>
          </cell>
          <cell r="AP154">
            <v>2119.75</v>
          </cell>
          <cell r="AQ154">
            <v>4827.5</v>
          </cell>
          <cell r="AR154">
            <v>0</v>
          </cell>
          <cell r="AS154">
            <v>0</v>
          </cell>
          <cell r="AT154">
            <v>0</v>
          </cell>
          <cell r="AU154">
            <v>50591</v>
          </cell>
          <cell r="AV154">
            <v>23958.904986023881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25026</v>
          </cell>
          <cell r="BK154">
            <v>25026</v>
          </cell>
          <cell r="BL154">
            <v>0</v>
          </cell>
          <cell r="BN154">
            <v>0</v>
          </cell>
          <cell r="BO154">
            <v>0</v>
          </cell>
          <cell r="BQ154">
            <v>11630</v>
          </cell>
          <cell r="BR154">
            <v>20992.5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15501</v>
          </cell>
          <cell r="F157">
            <v>893</v>
          </cell>
          <cell r="G157">
            <v>16394</v>
          </cell>
          <cell r="I157">
            <v>14840.045799902349</v>
          </cell>
          <cell r="J157">
            <v>0.49899699223774069</v>
          </cell>
          <cell r="K157">
            <v>893</v>
          </cell>
          <cell r="L157">
            <v>15733.045799902349</v>
          </cell>
          <cell r="N157">
            <v>660.95420009765076</v>
          </cell>
          <cell r="P157">
            <v>0</v>
          </cell>
          <cell r="Q157">
            <v>14840.045799902349</v>
          </cell>
          <cell r="R157">
            <v>893</v>
          </cell>
          <cell r="S157">
            <v>15733.045799902349</v>
          </cell>
          <cell r="U157">
            <v>30632.75</v>
          </cell>
          <cell r="V157">
            <v>0</v>
          </cell>
          <cell r="W157">
            <v>148</v>
          </cell>
          <cell r="X157">
            <v>1</v>
          </cell>
          <cell r="Y157">
            <v>15501</v>
          </cell>
          <cell r="Z157">
            <v>0</v>
          </cell>
          <cell r="AA157">
            <v>15501</v>
          </cell>
          <cell r="AB157">
            <v>893</v>
          </cell>
          <cell r="AC157">
            <v>16394</v>
          </cell>
          <cell r="AD157">
            <v>0</v>
          </cell>
          <cell r="AE157">
            <v>0</v>
          </cell>
          <cell r="AF157">
            <v>0</v>
          </cell>
          <cell r="AG157">
            <v>16394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15501</v>
          </cell>
          <cell r="AM157">
            <v>0</v>
          </cell>
          <cell r="AN157">
            <v>15501</v>
          </cell>
          <cell r="AO157">
            <v>0</v>
          </cell>
          <cell r="AP157">
            <v>0</v>
          </cell>
          <cell r="AQ157">
            <v>0</v>
          </cell>
          <cell r="AR157">
            <v>14159</v>
          </cell>
          <cell r="AS157">
            <v>79.75</v>
          </cell>
          <cell r="AT157">
            <v>0</v>
          </cell>
          <cell r="AU157">
            <v>29739.75</v>
          </cell>
          <cell r="AV157">
            <v>14840.045799902349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15501</v>
          </cell>
          <cell r="BK157">
            <v>15501</v>
          </cell>
          <cell r="BL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1503</v>
          </cell>
          <cell r="E158">
            <v>17554143</v>
          </cell>
          <cell r="F158">
            <v>1341789</v>
          </cell>
          <cell r="G158">
            <v>18895932</v>
          </cell>
          <cell r="I158">
            <v>782520.66031892027</v>
          </cell>
          <cell r="J158">
            <v>0.31984521139735572</v>
          </cell>
          <cell r="K158">
            <v>1341789</v>
          </cell>
          <cell r="L158">
            <v>2124309.6603189204</v>
          </cell>
          <cell r="N158">
            <v>16771622.33968108</v>
          </cell>
          <cell r="P158">
            <v>0</v>
          </cell>
          <cell r="Q158">
            <v>782520.66031892027</v>
          </cell>
          <cell r="R158">
            <v>1341789</v>
          </cell>
          <cell r="S158">
            <v>2124309.6603189204</v>
          </cell>
          <cell r="U158">
            <v>3788349.5</v>
          </cell>
          <cell r="V158">
            <v>0</v>
          </cell>
          <cell r="W158">
            <v>149</v>
          </cell>
          <cell r="X158">
            <v>1503</v>
          </cell>
          <cell r="Y158">
            <v>17554143</v>
          </cell>
          <cell r="Z158">
            <v>0</v>
          </cell>
          <cell r="AA158">
            <v>17554143</v>
          </cell>
          <cell r="AB158">
            <v>1341789</v>
          </cell>
          <cell r="AC158">
            <v>18895932</v>
          </cell>
          <cell r="AD158">
            <v>0</v>
          </cell>
          <cell r="AE158">
            <v>0</v>
          </cell>
          <cell r="AF158">
            <v>0</v>
          </cell>
          <cell r="AG158">
            <v>18895932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17554143</v>
          </cell>
          <cell r="AM158">
            <v>16736770</v>
          </cell>
          <cell r="AN158">
            <v>817373</v>
          </cell>
          <cell r="AO158">
            <v>492986</v>
          </cell>
          <cell r="AP158">
            <v>331326.5</v>
          </cell>
          <cell r="AQ158">
            <v>804875</v>
          </cell>
          <cell r="AR158">
            <v>0</v>
          </cell>
          <cell r="AS158">
            <v>0</v>
          </cell>
          <cell r="AT158">
            <v>0</v>
          </cell>
          <cell r="AU158">
            <v>2446560.5</v>
          </cell>
          <cell r="AV158">
            <v>782520.66031892027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817373</v>
          </cell>
          <cell r="BK158">
            <v>817373</v>
          </cell>
          <cell r="BL158">
            <v>0</v>
          </cell>
          <cell r="BN158">
            <v>0</v>
          </cell>
          <cell r="BO158">
            <v>0</v>
          </cell>
          <cell r="BQ158">
            <v>1877369</v>
          </cell>
          <cell r="BR158">
            <v>362059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18930</v>
          </cell>
          <cell r="F159">
            <v>893</v>
          </cell>
          <cell r="G159">
            <v>19823</v>
          </cell>
          <cell r="I159">
            <v>0</v>
          </cell>
          <cell r="J159">
            <v>0</v>
          </cell>
          <cell r="K159">
            <v>893</v>
          </cell>
          <cell r="L159">
            <v>893</v>
          </cell>
          <cell r="N159">
            <v>18930</v>
          </cell>
          <cell r="P159">
            <v>0</v>
          </cell>
          <cell r="Q159">
            <v>0</v>
          </cell>
          <cell r="R159">
            <v>893</v>
          </cell>
          <cell r="S159">
            <v>893</v>
          </cell>
          <cell r="U159">
            <v>8236.75</v>
          </cell>
          <cell r="V159">
            <v>0</v>
          </cell>
          <cell r="W159">
            <v>150</v>
          </cell>
          <cell r="X159">
            <v>1</v>
          </cell>
          <cell r="Y159">
            <v>18930</v>
          </cell>
          <cell r="Z159">
            <v>0</v>
          </cell>
          <cell r="AA159">
            <v>18930</v>
          </cell>
          <cell r="AB159">
            <v>893</v>
          </cell>
          <cell r="AC159">
            <v>19823</v>
          </cell>
          <cell r="AD159">
            <v>0</v>
          </cell>
          <cell r="AE159">
            <v>0</v>
          </cell>
          <cell r="AF159">
            <v>0</v>
          </cell>
          <cell r="AG159">
            <v>19823</v>
          </cell>
          <cell r="AI159">
            <v>150</v>
          </cell>
          <cell r="AJ159">
            <v>150</v>
          </cell>
          <cell r="AK159" t="str">
            <v>LEE</v>
          </cell>
          <cell r="AL159">
            <v>18930</v>
          </cell>
          <cell r="AM159">
            <v>44570</v>
          </cell>
          <cell r="AN159">
            <v>0</v>
          </cell>
          <cell r="AO159">
            <v>1937.5</v>
          </cell>
          <cell r="AP159">
            <v>5406.25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Q159">
            <v>3505</v>
          </cell>
          <cell r="BR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116379</v>
          </cell>
          <cell r="F160">
            <v>9792</v>
          </cell>
          <cell r="G160">
            <v>126171</v>
          </cell>
          <cell r="I160">
            <v>0</v>
          </cell>
          <cell r="J160">
            <v>0</v>
          </cell>
          <cell r="K160">
            <v>9792</v>
          </cell>
          <cell r="L160">
            <v>9792</v>
          </cell>
          <cell r="N160">
            <v>116379</v>
          </cell>
          <cell r="P160">
            <v>0</v>
          </cell>
          <cell r="Q160">
            <v>0</v>
          </cell>
          <cell r="R160">
            <v>9792</v>
          </cell>
          <cell r="S160">
            <v>9792</v>
          </cell>
          <cell r="U160">
            <v>43863</v>
          </cell>
          <cell r="V160">
            <v>0</v>
          </cell>
          <cell r="W160">
            <v>151</v>
          </cell>
          <cell r="X160">
            <v>11</v>
          </cell>
          <cell r="Y160">
            <v>116379</v>
          </cell>
          <cell r="Z160">
            <v>0</v>
          </cell>
          <cell r="AA160">
            <v>116379</v>
          </cell>
          <cell r="AB160">
            <v>9792</v>
          </cell>
          <cell r="AC160">
            <v>126171</v>
          </cell>
          <cell r="AD160">
            <v>0</v>
          </cell>
          <cell r="AE160">
            <v>0</v>
          </cell>
          <cell r="AF160">
            <v>0</v>
          </cell>
          <cell r="AG160">
            <v>126171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116379</v>
          </cell>
          <cell r="AM160">
            <v>129731</v>
          </cell>
          <cell r="AN160">
            <v>0</v>
          </cell>
          <cell r="AO160">
            <v>0</v>
          </cell>
          <cell r="AP160">
            <v>6664.5</v>
          </cell>
          <cell r="AQ160">
            <v>0</v>
          </cell>
          <cell r="AR160">
            <v>0</v>
          </cell>
          <cell r="AS160">
            <v>27406.5</v>
          </cell>
          <cell r="AT160">
            <v>0</v>
          </cell>
          <cell r="AU160">
            <v>34071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Q160">
            <v>12157</v>
          </cell>
          <cell r="BR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</v>
          </cell>
          <cell r="E161">
            <v>36048</v>
          </cell>
          <cell r="F161">
            <v>1786</v>
          </cell>
          <cell r="G161">
            <v>37834</v>
          </cell>
          <cell r="I161">
            <v>12793.208955815437</v>
          </cell>
          <cell r="J161">
            <v>0.67211521104406202</v>
          </cell>
          <cell r="K161">
            <v>1786</v>
          </cell>
          <cell r="L161">
            <v>14579.208955815437</v>
          </cell>
          <cell r="N161">
            <v>23254.791044184563</v>
          </cell>
          <cell r="P161">
            <v>0</v>
          </cell>
          <cell r="Q161">
            <v>12793.208955815437</v>
          </cell>
          <cell r="R161">
            <v>1786</v>
          </cell>
          <cell r="S161">
            <v>14579.208955815437</v>
          </cell>
          <cell r="U161">
            <v>20820.25</v>
          </cell>
          <cell r="V161">
            <v>0</v>
          </cell>
          <cell r="W161">
            <v>152</v>
          </cell>
          <cell r="X161">
            <v>2</v>
          </cell>
          <cell r="Y161">
            <v>36048</v>
          </cell>
          <cell r="Z161">
            <v>0</v>
          </cell>
          <cell r="AA161">
            <v>36048</v>
          </cell>
          <cell r="AB161">
            <v>1786</v>
          </cell>
          <cell r="AC161">
            <v>37834</v>
          </cell>
          <cell r="AD161">
            <v>0</v>
          </cell>
          <cell r="AE161">
            <v>0</v>
          </cell>
          <cell r="AF161">
            <v>0</v>
          </cell>
          <cell r="AG161">
            <v>37834</v>
          </cell>
          <cell r="AI161">
            <v>152</v>
          </cell>
          <cell r="AJ161">
            <v>152</v>
          </cell>
          <cell r="AK161" t="str">
            <v>LENOX</v>
          </cell>
          <cell r="AL161">
            <v>36048</v>
          </cell>
          <cell r="AM161">
            <v>22685</v>
          </cell>
          <cell r="AN161">
            <v>13363</v>
          </cell>
          <cell r="AO161">
            <v>5671.25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19034.25</v>
          </cell>
          <cell r="AV161">
            <v>12793.208955815437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13363</v>
          </cell>
          <cell r="BK161">
            <v>13363</v>
          </cell>
          <cell r="BL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5664.25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80</v>
          </cell>
          <cell r="E162">
            <v>770008</v>
          </cell>
          <cell r="F162">
            <v>71419</v>
          </cell>
          <cell r="G162">
            <v>841427</v>
          </cell>
          <cell r="I162">
            <v>0</v>
          </cell>
          <cell r="J162">
            <v>0</v>
          </cell>
          <cell r="K162">
            <v>71419</v>
          </cell>
          <cell r="L162">
            <v>71419</v>
          </cell>
          <cell r="N162">
            <v>770008</v>
          </cell>
          <cell r="P162">
            <v>0</v>
          </cell>
          <cell r="Q162">
            <v>0</v>
          </cell>
          <cell r="R162">
            <v>71419</v>
          </cell>
          <cell r="S162">
            <v>71419</v>
          </cell>
          <cell r="U162">
            <v>133903.25</v>
          </cell>
          <cell r="V162">
            <v>0</v>
          </cell>
          <cell r="W162">
            <v>153</v>
          </cell>
          <cell r="X162">
            <v>80</v>
          </cell>
          <cell r="Y162">
            <v>770008</v>
          </cell>
          <cell r="Z162">
            <v>0</v>
          </cell>
          <cell r="AA162">
            <v>770008</v>
          </cell>
          <cell r="AB162">
            <v>71419</v>
          </cell>
          <cell r="AC162">
            <v>841427</v>
          </cell>
          <cell r="AD162">
            <v>0</v>
          </cell>
          <cell r="AE162">
            <v>0</v>
          </cell>
          <cell r="AF162">
            <v>0</v>
          </cell>
          <cell r="AG162">
            <v>841427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770008</v>
          </cell>
          <cell r="AM162">
            <v>835894</v>
          </cell>
          <cell r="AN162">
            <v>0</v>
          </cell>
          <cell r="AO162">
            <v>14016.5</v>
          </cell>
          <cell r="AP162">
            <v>26902.25</v>
          </cell>
          <cell r="AQ162">
            <v>12686.25</v>
          </cell>
          <cell r="AR162">
            <v>8879.25</v>
          </cell>
          <cell r="AS162">
            <v>0</v>
          </cell>
          <cell r="AT162">
            <v>0</v>
          </cell>
          <cell r="AU162">
            <v>62484.25</v>
          </cell>
          <cell r="AV162">
            <v>0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N162">
            <v>0</v>
          </cell>
          <cell r="BO162">
            <v>0</v>
          </cell>
          <cell r="BQ162">
            <v>15774</v>
          </cell>
          <cell r="BR162">
            <v>20517.5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</v>
          </cell>
          <cell r="E163">
            <v>19073</v>
          </cell>
          <cell r="F163">
            <v>893</v>
          </cell>
          <cell r="G163">
            <v>19966</v>
          </cell>
          <cell r="I163">
            <v>334.11883002167082</v>
          </cell>
          <cell r="J163">
            <v>4.4990080121412618E-2</v>
          </cell>
          <cell r="K163">
            <v>893</v>
          </cell>
          <cell r="L163">
            <v>1227.1188300216709</v>
          </cell>
          <cell r="N163">
            <v>18738.881169978329</v>
          </cell>
          <cell r="P163">
            <v>0</v>
          </cell>
          <cell r="Q163">
            <v>334.11883002167082</v>
          </cell>
          <cell r="R163">
            <v>893</v>
          </cell>
          <cell r="S163">
            <v>1227.1188300216709</v>
          </cell>
          <cell r="U163">
            <v>8319.5</v>
          </cell>
          <cell r="V163">
            <v>0</v>
          </cell>
          <cell r="W163">
            <v>154</v>
          </cell>
          <cell r="X163">
            <v>1</v>
          </cell>
          <cell r="Y163">
            <v>19073</v>
          </cell>
          <cell r="Z163">
            <v>0</v>
          </cell>
          <cell r="AA163">
            <v>19073</v>
          </cell>
          <cell r="AB163">
            <v>893</v>
          </cell>
          <cell r="AC163">
            <v>19966</v>
          </cell>
          <cell r="AD163">
            <v>0</v>
          </cell>
          <cell r="AE163">
            <v>0</v>
          </cell>
          <cell r="AF163">
            <v>0</v>
          </cell>
          <cell r="AG163">
            <v>19966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19073</v>
          </cell>
          <cell r="AM163">
            <v>18724</v>
          </cell>
          <cell r="AN163">
            <v>349</v>
          </cell>
          <cell r="AO163">
            <v>0</v>
          </cell>
          <cell r="AP163">
            <v>0</v>
          </cell>
          <cell r="AQ163">
            <v>0</v>
          </cell>
          <cell r="AR163">
            <v>4251.75</v>
          </cell>
          <cell r="AS163">
            <v>2825.75</v>
          </cell>
          <cell r="AT163">
            <v>0</v>
          </cell>
          <cell r="AU163">
            <v>7426.5</v>
          </cell>
          <cell r="AV163">
            <v>334.11883002167082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349</v>
          </cell>
          <cell r="BK163">
            <v>349</v>
          </cell>
          <cell r="BL163">
            <v>0</v>
          </cell>
          <cell r="BN163">
            <v>0</v>
          </cell>
          <cell r="BO163">
            <v>0</v>
          </cell>
          <cell r="BQ163">
            <v>4432</v>
          </cell>
          <cell r="BR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31301</v>
          </cell>
          <cell r="F164">
            <v>1786</v>
          </cell>
          <cell r="G164">
            <v>33087</v>
          </cell>
          <cell r="I164">
            <v>2543.7069666692819</v>
          </cell>
          <cell r="J164">
            <v>0.24569757236253084</v>
          </cell>
          <cell r="K164">
            <v>1786</v>
          </cell>
          <cell r="L164">
            <v>4329.7069666692823</v>
          </cell>
          <cell r="N164">
            <v>28757.293033330716</v>
          </cell>
          <cell r="P164">
            <v>0</v>
          </cell>
          <cell r="Q164">
            <v>2543.7069666692819</v>
          </cell>
          <cell r="R164">
            <v>1786</v>
          </cell>
          <cell r="S164">
            <v>4329.7069666692823</v>
          </cell>
          <cell r="U164">
            <v>12139</v>
          </cell>
          <cell r="V164">
            <v>0</v>
          </cell>
          <cell r="W164">
            <v>155</v>
          </cell>
          <cell r="X164">
            <v>2</v>
          </cell>
          <cell r="Y164">
            <v>31301</v>
          </cell>
          <cell r="Z164">
            <v>0</v>
          </cell>
          <cell r="AA164">
            <v>31301</v>
          </cell>
          <cell r="AB164">
            <v>1786</v>
          </cell>
          <cell r="AC164">
            <v>33087</v>
          </cell>
          <cell r="AD164">
            <v>0</v>
          </cell>
          <cell r="AE164">
            <v>0</v>
          </cell>
          <cell r="AF164">
            <v>0</v>
          </cell>
          <cell r="AG164">
            <v>33087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31301</v>
          </cell>
          <cell r="AM164">
            <v>28644</v>
          </cell>
          <cell r="AN164">
            <v>2657</v>
          </cell>
          <cell r="AO164">
            <v>136</v>
          </cell>
          <cell r="AP164">
            <v>0</v>
          </cell>
          <cell r="AQ164">
            <v>4820</v>
          </cell>
          <cell r="AR164">
            <v>2740</v>
          </cell>
          <cell r="AS164">
            <v>0</v>
          </cell>
          <cell r="AT164">
            <v>0</v>
          </cell>
          <cell r="AU164">
            <v>10353</v>
          </cell>
          <cell r="AV164">
            <v>2543.7069666692819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2657</v>
          </cell>
          <cell r="BK164">
            <v>2657</v>
          </cell>
          <cell r="BL164">
            <v>0</v>
          </cell>
          <cell r="BN164">
            <v>0</v>
          </cell>
          <cell r="BO164">
            <v>0</v>
          </cell>
          <cell r="BQ164">
            <v>1716</v>
          </cell>
          <cell r="BR164">
            <v>136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Q165">
            <v>0</v>
          </cell>
          <cell r="BR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6258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6258</v>
          </cell>
          <cell r="AR166">
            <v>0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786817</v>
          </cell>
          <cell r="F167">
            <v>57940</v>
          </cell>
          <cell r="G167">
            <v>844757</v>
          </cell>
          <cell r="I167">
            <v>28434.56553144311</v>
          </cell>
          <cell r="J167">
            <v>0.38342962076421594</v>
          </cell>
          <cell r="K167">
            <v>57940</v>
          </cell>
          <cell r="L167">
            <v>86374.565531443106</v>
          </cell>
          <cell r="N167">
            <v>758382.43446855689</v>
          </cell>
          <cell r="P167">
            <v>0</v>
          </cell>
          <cell r="Q167">
            <v>28434.56553144311</v>
          </cell>
          <cell r="R167">
            <v>57940</v>
          </cell>
          <cell r="S167">
            <v>86374.565531443106</v>
          </cell>
          <cell r="U167">
            <v>132098.5</v>
          </cell>
          <cell r="V167">
            <v>0</v>
          </cell>
          <cell r="W167">
            <v>158</v>
          </cell>
          <cell r="X167">
            <v>65</v>
          </cell>
          <cell r="Y167">
            <v>786817</v>
          </cell>
          <cell r="Z167">
            <v>0</v>
          </cell>
          <cell r="AA167">
            <v>786817</v>
          </cell>
          <cell r="AB167">
            <v>57940</v>
          </cell>
          <cell r="AC167">
            <v>844757</v>
          </cell>
          <cell r="AD167">
            <v>0</v>
          </cell>
          <cell r="AE167">
            <v>0</v>
          </cell>
          <cell r="AF167">
            <v>0</v>
          </cell>
          <cell r="AG167">
            <v>844757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786817</v>
          </cell>
          <cell r="AM167">
            <v>757116</v>
          </cell>
          <cell r="AN167">
            <v>29701</v>
          </cell>
          <cell r="AO167">
            <v>34912.25</v>
          </cell>
          <cell r="AP167">
            <v>999.75</v>
          </cell>
          <cell r="AQ167">
            <v>0</v>
          </cell>
          <cell r="AR167">
            <v>8545.5</v>
          </cell>
          <cell r="AS167">
            <v>0</v>
          </cell>
          <cell r="AT167">
            <v>0</v>
          </cell>
          <cell r="AU167">
            <v>74158.5</v>
          </cell>
          <cell r="AV167">
            <v>28434.56553144311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29701</v>
          </cell>
          <cell r="BK167">
            <v>29701</v>
          </cell>
          <cell r="BL167">
            <v>0</v>
          </cell>
          <cell r="BN167">
            <v>0</v>
          </cell>
          <cell r="BO167">
            <v>0</v>
          </cell>
          <cell r="BQ167">
            <v>11</v>
          </cell>
          <cell r="BR167">
            <v>38769.25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</v>
          </cell>
          <cell r="E168">
            <v>108446</v>
          </cell>
          <cell r="F168">
            <v>7116</v>
          </cell>
          <cell r="G168">
            <v>115562</v>
          </cell>
          <cell r="I168">
            <v>14628.469119573439</v>
          </cell>
          <cell r="J168">
            <v>0.4252152930622321</v>
          </cell>
          <cell r="K168">
            <v>7116</v>
          </cell>
          <cell r="L168">
            <v>21744.469119573441</v>
          </cell>
          <cell r="N168">
            <v>93817.530880426551</v>
          </cell>
          <cell r="P168">
            <v>0</v>
          </cell>
          <cell r="Q168">
            <v>14628.469119573439</v>
          </cell>
          <cell r="R168">
            <v>7116</v>
          </cell>
          <cell r="S168">
            <v>21744.469119573441</v>
          </cell>
          <cell r="U168">
            <v>41518.5</v>
          </cell>
          <cell r="V168">
            <v>0</v>
          </cell>
          <cell r="W168">
            <v>159</v>
          </cell>
          <cell r="X168">
            <v>8</v>
          </cell>
          <cell r="Y168">
            <v>108446</v>
          </cell>
          <cell r="Z168">
            <v>0</v>
          </cell>
          <cell r="AA168">
            <v>108446</v>
          </cell>
          <cell r="AB168">
            <v>7116</v>
          </cell>
          <cell r="AC168">
            <v>115562</v>
          </cell>
          <cell r="AD168">
            <v>0</v>
          </cell>
          <cell r="AE168">
            <v>0</v>
          </cell>
          <cell r="AF168">
            <v>0</v>
          </cell>
          <cell r="AG168">
            <v>115562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108446</v>
          </cell>
          <cell r="AM168">
            <v>93166</v>
          </cell>
          <cell r="AN168">
            <v>15280</v>
          </cell>
          <cell r="AO168">
            <v>1525</v>
          </cell>
          <cell r="AP168">
            <v>0</v>
          </cell>
          <cell r="AQ168">
            <v>1925.5</v>
          </cell>
          <cell r="AR168">
            <v>7733.5</v>
          </cell>
          <cell r="AS168">
            <v>7938.5</v>
          </cell>
          <cell r="AT168">
            <v>0</v>
          </cell>
          <cell r="AU168">
            <v>34402.5</v>
          </cell>
          <cell r="AV168">
            <v>14628.469119573439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15280</v>
          </cell>
          <cell r="BK168">
            <v>15280</v>
          </cell>
          <cell r="BL168">
            <v>0</v>
          </cell>
          <cell r="BN168">
            <v>0</v>
          </cell>
          <cell r="BO168">
            <v>0</v>
          </cell>
          <cell r="BQ168">
            <v>13579</v>
          </cell>
          <cell r="BR168">
            <v>805.5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1494</v>
          </cell>
          <cell r="E169">
            <v>17145257</v>
          </cell>
          <cell r="F169">
            <v>1316334</v>
          </cell>
          <cell r="G169">
            <v>18461591</v>
          </cell>
          <cell r="I169">
            <v>2452060.7564678076</v>
          </cell>
          <cell r="J169">
            <v>0.61516237493902814</v>
          </cell>
          <cell r="K169">
            <v>1316334</v>
          </cell>
          <cell r="L169">
            <v>3768394.7564678076</v>
          </cell>
          <cell r="N169">
            <v>14693196.243532192</v>
          </cell>
          <cell r="P169">
            <v>0</v>
          </cell>
          <cell r="Q169">
            <v>2452060.7564678076</v>
          </cell>
          <cell r="R169">
            <v>1316334</v>
          </cell>
          <cell r="S169">
            <v>3768394.7564678076</v>
          </cell>
          <cell r="U169">
            <v>5302372.25</v>
          </cell>
          <cell r="V169">
            <v>0</v>
          </cell>
          <cell r="W169">
            <v>160</v>
          </cell>
          <cell r="X169">
            <v>1494</v>
          </cell>
          <cell r="Y169">
            <v>17145257</v>
          </cell>
          <cell r="Z169">
            <v>0</v>
          </cell>
          <cell r="AA169">
            <v>17145257</v>
          </cell>
          <cell r="AB169">
            <v>1316334</v>
          </cell>
          <cell r="AC169">
            <v>18461591</v>
          </cell>
          <cell r="AD169">
            <v>0</v>
          </cell>
          <cell r="AE169">
            <v>0</v>
          </cell>
          <cell r="AF169">
            <v>0</v>
          </cell>
          <cell r="AG169">
            <v>18461591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17145257</v>
          </cell>
          <cell r="AM169">
            <v>14583985</v>
          </cell>
          <cell r="AN169">
            <v>2561272</v>
          </cell>
          <cell r="AO169">
            <v>527358.75</v>
          </cell>
          <cell r="AP169">
            <v>860495.5</v>
          </cell>
          <cell r="AQ169">
            <v>36912</v>
          </cell>
          <cell r="AR169">
            <v>0</v>
          </cell>
          <cell r="AS169">
            <v>0</v>
          </cell>
          <cell r="AT169">
            <v>0</v>
          </cell>
          <cell r="AU169">
            <v>3986038.25</v>
          </cell>
          <cell r="AV169">
            <v>2452060.7564678076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2561272</v>
          </cell>
          <cell r="BK169">
            <v>2561272</v>
          </cell>
          <cell r="BL169">
            <v>0</v>
          </cell>
          <cell r="BN169">
            <v>0</v>
          </cell>
          <cell r="BO169">
            <v>0</v>
          </cell>
          <cell r="BQ169">
            <v>1466252</v>
          </cell>
          <cell r="BR169">
            <v>598104.75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29</v>
          </cell>
          <cell r="E170">
            <v>452356</v>
          </cell>
          <cell r="F170">
            <v>25826</v>
          </cell>
          <cell r="G170">
            <v>478182</v>
          </cell>
          <cell r="I170">
            <v>153296.3998234671</v>
          </cell>
          <cell r="J170">
            <v>0.71328518967162569</v>
          </cell>
          <cell r="K170">
            <v>25826</v>
          </cell>
          <cell r="L170">
            <v>179122.3998234671</v>
          </cell>
          <cell r="N170">
            <v>299059.60017653287</v>
          </cell>
          <cell r="P170">
            <v>0</v>
          </cell>
          <cell r="Q170">
            <v>153296.3998234671</v>
          </cell>
          <cell r="R170">
            <v>25826</v>
          </cell>
          <cell r="S170">
            <v>179122.3998234671</v>
          </cell>
          <cell r="U170">
            <v>240742</v>
          </cell>
          <cell r="V170">
            <v>0</v>
          </cell>
          <cell r="W170">
            <v>161</v>
          </cell>
          <cell r="X170">
            <v>29</v>
          </cell>
          <cell r="Y170">
            <v>452356</v>
          </cell>
          <cell r="Z170">
            <v>0</v>
          </cell>
          <cell r="AA170">
            <v>452356</v>
          </cell>
          <cell r="AB170">
            <v>25826</v>
          </cell>
          <cell r="AC170">
            <v>478182</v>
          </cell>
          <cell r="AD170">
            <v>0</v>
          </cell>
          <cell r="AE170">
            <v>0</v>
          </cell>
          <cell r="AF170">
            <v>0</v>
          </cell>
          <cell r="AG170">
            <v>478182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452356</v>
          </cell>
          <cell r="AM170">
            <v>292232</v>
          </cell>
          <cell r="AN170">
            <v>160124</v>
          </cell>
          <cell r="AO170">
            <v>13572.25</v>
          </cell>
          <cell r="AP170">
            <v>0</v>
          </cell>
          <cell r="AQ170">
            <v>10861</v>
          </cell>
          <cell r="AR170">
            <v>28954</v>
          </cell>
          <cell r="AS170">
            <v>1404.75</v>
          </cell>
          <cell r="AT170">
            <v>0</v>
          </cell>
          <cell r="AU170">
            <v>214916</v>
          </cell>
          <cell r="AV170">
            <v>153296.3998234671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160124</v>
          </cell>
          <cell r="BK170">
            <v>160124</v>
          </cell>
          <cell r="BL170">
            <v>0</v>
          </cell>
          <cell r="BN170">
            <v>0</v>
          </cell>
          <cell r="BO170">
            <v>0</v>
          </cell>
          <cell r="BQ170">
            <v>94030</v>
          </cell>
          <cell r="BR170">
            <v>20399.25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40</v>
          </cell>
          <cell r="E171">
            <v>472460</v>
          </cell>
          <cell r="F171">
            <v>35720</v>
          </cell>
          <cell r="G171">
            <v>508180</v>
          </cell>
          <cell r="I171">
            <v>0</v>
          </cell>
          <cell r="J171">
            <v>0</v>
          </cell>
          <cell r="K171">
            <v>35720</v>
          </cell>
          <cell r="L171">
            <v>35720</v>
          </cell>
          <cell r="N171">
            <v>472460</v>
          </cell>
          <cell r="P171">
            <v>0</v>
          </cell>
          <cell r="Q171">
            <v>0</v>
          </cell>
          <cell r="R171">
            <v>35720</v>
          </cell>
          <cell r="S171">
            <v>35720</v>
          </cell>
          <cell r="U171">
            <v>96302</v>
          </cell>
          <cell r="V171">
            <v>0</v>
          </cell>
          <cell r="W171">
            <v>162</v>
          </cell>
          <cell r="X171">
            <v>40</v>
          </cell>
          <cell r="Y171">
            <v>472460</v>
          </cell>
          <cell r="Z171">
            <v>0</v>
          </cell>
          <cell r="AA171">
            <v>472460</v>
          </cell>
          <cell r="AB171">
            <v>35720</v>
          </cell>
          <cell r="AC171">
            <v>508180</v>
          </cell>
          <cell r="AD171">
            <v>0</v>
          </cell>
          <cell r="AE171">
            <v>0</v>
          </cell>
          <cell r="AF171">
            <v>0</v>
          </cell>
          <cell r="AG171">
            <v>508180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472460</v>
          </cell>
          <cell r="AM171">
            <v>479956</v>
          </cell>
          <cell r="AN171">
            <v>0</v>
          </cell>
          <cell r="AO171">
            <v>2206.25</v>
          </cell>
          <cell r="AP171">
            <v>16067</v>
          </cell>
          <cell r="AQ171">
            <v>26784.75</v>
          </cell>
          <cell r="AR171">
            <v>15524</v>
          </cell>
          <cell r="AS171">
            <v>0</v>
          </cell>
          <cell r="AT171">
            <v>0</v>
          </cell>
          <cell r="AU171">
            <v>60582</v>
          </cell>
          <cell r="AV171">
            <v>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Q171">
            <v>19805</v>
          </cell>
          <cell r="BR171">
            <v>2261.25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1211</v>
          </cell>
          <cell r="E172">
            <v>13794514</v>
          </cell>
          <cell r="F172">
            <v>1064366</v>
          </cell>
          <cell r="G172">
            <v>14858880</v>
          </cell>
          <cell r="I172">
            <v>2431000.7392104534</v>
          </cell>
          <cell r="J172">
            <v>0.5727514891205413</v>
          </cell>
          <cell r="K172">
            <v>1064366</v>
          </cell>
          <cell r="L172">
            <v>3495366.7392104534</v>
          </cell>
          <cell r="N172">
            <v>11363513.260789547</v>
          </cell>
          <cell r="P172">
            <v>0</v>
          </cell>
          <cell r="Q172">
            <v>2431000.7392104534</v>
          </cell>
          <cell r="R172">
            <v>1064366</v>
          </cell>
          <cell r="S172">
            <v>3495366.7392104534</v>
          </cell>
          <cell r="U172">
            <v>5308791</v>
          </cell>
          <cell r="V172">
            <v>0</v>
          </cell>
          <cell r="W172">
            <v>163</v>
          </cell>
          <cell r="X172">
            <v>1211</v>
          </cell>
          <cell r="Y172">
            <v>13794514</v>
          </cell>
          <cell r="Z172">
            <v>0</v>
          </cell>
          <cell r="AA172">
            <v>13794514</v>
          </cell>
          <cell r="AB172">
            <v>1064366</v>
          </cell>
          <cell r="AC172">
            <v>14858880</v>
          </cell>
          <cell r="AD172">
            <v>0</v>
          </cell>
          <cell r="AE172">
            <v>0</v>
          </cell>
          <cell r="AF172">
            <v>0</v>
          </cell>
          <cell r="AG172">
            <v>14858880</v>
          </cell>
          <cell r="AI172">
            <v>163</v>
          </cell>
          <cell r="AJ172">
            <v>163</v>
          </cell>
          <cell r="AK172" t="str">
            <v>LYNN</v>
          </cell>
          <cell r="AL172">
            <v>13794514</v>
          </cell>
          <cell r="AM172">
            <v>11255240</v>
          </cell>
          <cell r="AN172">
            <v>2539274</v>
          </cell>
          <cell r="AO172">
            <v>309056.25</v>
          </cell>
          <cell r="AP172">
            <v>645236.5</v>
          </cell>
          <cell r="AQ172">
            <v>356117</v>
          </cell>
          <cell r="AR172">
            <v>273281.25</v>
          </cell>
          <cell r="AS172">
            <v>121460</v>
          </cell>
          <cell r="AT172">
            <v>0</v>
          </cell>
          <cell r="AU172">
            <v>4244425</v>
          </cell>
          <cell r="AV172">
            <v>2431000.7392104534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2539274</v>
          </cell>
          <cell r="BK172">
            <v>2539274</v>
          </cell>
          <cell r="BL172">
            <v>0</v>
          </cell>
          <cell r="BN172">
            <v>0</v>
          </cell>
          <cell r="BO172">
            <v>0</v>
          </cell>
          <cell r="BQ172">
            <v>3540676</v>
          </cell>
          <cell r="BR172">
            <v>330480.5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37200</v>
          </cell>
          <cell r="F173">
            <v>1752</v>
          </cell>
          <cell r="G173">
            <v>38952</v>
          </cell>
          <cell r="I173">
            <v>0</v>
          </cell>
          <cell r="J173">
            <v>0</v>
          </cell>
          <cell r="K173">
            <v>1752</v>
          </cell>
          <cell r="L173">
            <v>1752</v>
          </cell>
          <cell r="N173">
            <v>37200</v>
          </cell>
          <cell r="P173">
            <v>0</v>
          </cell>
          <cell r="Q173">
            <v>0</v>
          </cell>
          <cell r="R173">
            <v>1752</v>
          </cell>
          <cell r="S173">
            <v>1752</v>
          </cell>
          <cell r="U173">
            <v>12614</v>
          </cell>
          <cell r="V173">
            <v>0</v>
          </cell>
          <cell r="W173">
            <v>164</v>
          </cell>
          <cell r="X173">
            <v>2</v>
          </cell>
          <cell r="Y173">
            <v>37200</v>
          </cell>
          <cell r="Z173">
            <v>0</v>
          </cell>
          <cell r="AA173">
            <v>37200</v>
          </cell>
          <cell r="AB173">
            <v>1752</v>
          </cell>
          <cell r="AC173">
            <v>38952</v>
          </cell>
          <cell r="AD173">
            <v>0</v>
          </cell>
          <cell r="AE173">
            <v>0</v>
          </cell>
          <cell r="AF173">
            <v>0</v>
          </cell>
          <cell r="AG173">
            <v>38952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37200</v>
          </cell>
          <cell r="AM173">
            <v>55732</v>
          </cell>
          <cell r="AN173">
            <v>0</v>
          </cell>
          <cell r="AO173">
            <v>2786.5</v>
          </cell>
          <cell r="AP173">
            <v>2487</v>
          </cell>
          <cell r="AQ173">
            <v>96.75</v>
          </cell>
          <cell r="AR173">
            <v>0</v>
          </cell>
          <cell r="AS173">
            <v>5491.75</v>
          </cell>
          <cell r="AT173">
            <v>0</v>
          </cell>
          <cell r="AU173">
            <v>10862</v>
          </cell>
          <cell r="AV173">
            <v>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N173">
            <v>0</v>
          </cell>
          <cell r="BO173">
            <v>0</v>
          </cell>
          <cell r="BQ173">
            <v>20903</v>
          </cell>
          <cell r="BR173">
            <v>3853.25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859</v>
          </cell>
          <cell r="E174">
            <v>9039520</v>
          </cell>
          <cell r="F174">
            <v>764810</v>
          </cell>
          <cell r="G174">
            <v>9804330</v>
          </cell>
          <cell r="I174">
            <v>625041.55227664311</v>
          </cell>
          <cell r="J174">
            <v>0.52284463974667816</v>
          </cell>
          <cell r="K174">
            <v>764810</v>
          </cell>
          <cell r="L174">
            <v>1389851.552276643</v>
          </cell>
          <cell r="N174">
            <v>8414478.447723357</v>
          </cell>
          <cell r="P174">
            <v>0</v>
          </cell>
          <cell r="Q174">
            <v>625041.55227664311</v>
          </cell>
          <cell r="R174">
            <v>764810</v>
          </cell>
          <cell r="S174">
            <v>1389851.552276643</v>
          </cell>
          <cell r="U174">
            <v>1960273.25</v>
          </cell>
          <cell r="V174">
            <v>0</v>
          </cell>
          <cell r="W174">
            <v>165</v>
          </cell>
          <cell r="X174">
            <v>859</v>
          </cell>
          <cell r="Y174">
            <v>9039520</v>
          </cell>
          <cell r="Z174">
            <v>0</v>
          </cell>
          <cell r="AA174">
            <v>9039520</v>
          </cell>
          <cell r="AB174">
            <v>764810</v>
          </cell>
          <cell r="AC174">
            <v>9804330</v>
          </cell>
          <cell r="AD174">
            <v>0</v>
          </cell>
          <cell r="AE174">
            <v>0</v>
          </cell>
          <cell r="AF174">
            <v>0</v>
          </cell>
          <cell r="AG174">
            <v>9804330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9039520</v>
          </cell>
          <cell r="AM174">
            <v>8386640</v>
          </cell>
          <cell r="AN174">
            <v>652880</v>
          </cell>
          <cell r="AO174">
            <v>40623.25</v>
          </cell>
          <cell r="AP174">
            <v>188493.75</v>
          </cell>
          <cell r="AQ174">
            <v>106605</v>
          </cell>
          <cell r="AR174">
            <v>164415</v>
          </cell>
          <cell r="AS174">
            <v>42446.25</v>
          </cell>
          <cell r="AT174">
            <v>0</v>
          </cell>
          <cell r="AU174">
            <v>1195463.25</v>
          </cell>
          <cell r="AV174">
            <v>625041.55227664311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652880</v>
          </cell>
          <cell r="BK174">
            <v>652880</v>
          </cell>
          <cell r="BL174">
            <v>0</v>
          </cell>
          <cell r="BN174">
            <v>0</v>
          </cell>
          <cell r="BO174">
            <v>0</v>
          </cell>
          <cell r="BQ174">
            <v>558086</v>
          </cell>
          <cell r="BR174">
            <v>123989.5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114</v>
          </cell>
          <cell r="E176">
            <v>1292839</v>
          </cell>
          <cell r="F176">
            <v>101802</v>
          </cell>
          <cell r="G176">
            <v>1394641</v>
          </cell>
          <cell r="I176">
            <v>0</v>
          </cell>
          <cell r="J176">
            <v>0</v>
          </cell>
          <cell r="K176">
            <v>101802</v>
          </cell>
          <cell r="L176">
            <v>101802</v>
          </cell>
          <cell r="N176">
            <v>1292839</v>
          </cell>
          <cell r="P176">
            <v>0</v>
          </cell>
          <cell r="Q176">
            <v>0</v>
          </cell>
          <cell r="R176">
            <v>101802</v>
          </cell>
          <cell r="S176">
            <v>101802</v>
          </cell>
          <cell r="U176">
            <v>195401.5</v>
          </cell>
          <cell r="V176">
            <v>0</v>
          </cell>
          <cell r="W176">
            <v>167</v>
          </cell>
          <cell r="X176">
            <v>114</v>
          </cell>
          <cell r="Y176">
            <v>1292839</v>
          </cell>
          <cell r="Z176">
            <v>0</v>
          </cell>
          <cell r="AA176">
            <v>1292839</v>
          </cell>
          <cell r="AB176">
            <v>101802</v>
          </cell>
          <cell r="AC176">
            <v>1394641</v>
          </cell>
          <cell r="AD176">
            <v>0</v>
          </cell>
          <cell r="AE176">
            <v>0</v>
          </cell>
          <cell r="AF176">
            <v>0</v>
          </cell>
          <cell r="AG176">
            <v>1394641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1292839</v>
          </cell>
          <cell r="AM176">
            <v>1489102</v>
          </cell>
          <cell r="AN176">
            <v>0</v>
          </cell>
          <cell r="AO176">
            <v>0</v>
          </cell>
          <cell r="AP176">
            <v>14567.25</v>
          </cell>
          <cell r="AQ176">
            <v>42367.25</v>
          </cell>
          <cell r="AR176">
            <v>36665</v>
          </cell>
          <cell r="AS176">
            <v>0</v>
          </cell>
          <cell r="AT176">
            <v>0</v>
          </cell>
          <cell r="AU176">
            <v>93599.5</v>
          </cell>
          <cell r="AV176">
            <v>0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N176">
            <v>0</v>
          </cell>
          <cell r="BO176">
            <v>0</v>
          </cell>
          <cell r="BQ176">
            <v>102171</v>
          </cell>
          <cell r="BR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189</v>
          </cell>
          <cell r="E177">
            <v>2156890</v>
          </cell>
          <cell r="F177">
            <v>168003</v>
          </cell>
          <cell r="G177">
            <v>2324893</v>
          </cell>
          <cell r="I177">
            <v>120921.33829096613</v>
          </cell>
          <cell r="J177">
            <v>0.34277451894520083</v>
          </cell>
          <cell r="K177">
            <v>168003</v>
          </cell>
          <cell r="L177">
            <v>288924.33829096612</v>
          </cell>
          <cell r="N177">
            <v>2035968.6617090339</v>
          </cell>
          <cell r="P177">
            <v>0</v>
          </cell>
          <cell r="Q177">
            <v>120921.33829096613</v>
          </cell>
          <cell r="R177">
            <v>168003</v>
          </cell>
          <cell r="S177">
            <v>288924.33829096612</v>
          </cell>
          <cell r="U177">
            <v>520775.25</v>
          </cell>
          <cell r="V177">
            <v>0</v>
          </cell>
          <cell r="W177">
            <v>168</v>
          </cell>
          <cell r="X177">
            <v>189</v>
          </cell>
          <cell r="Y177">
            <v>2156890</v>
          </cell>
          <cell r="Z177">
            <v>0</v>
          </cell>
          <cell r="AA177">
            <v>2156890</v>
          </cell>
          <cell r="AB177">
            <v>168003</v>
          </cell>
          <cell r="AC177">
            <v>2324893</v>
          </cell>
          <cell r="AD177">
            <v>0</v>
          </cell>
          <cell r="AE177">
            <v>0</v>
          </cell>
          <cell r="AF177">
            <v>0</v>
          </cell>
          <cell r="AG177">
            <v>2324893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2156890</v>
          </cell>
          <cell r="AM177">
            <v>2030583</v>
          </cell>
          <cell r="AN177">
            <v>126307</v>
          </cell>
          <cell r="AO177">
            <v>6863</v>
          </cell>
          <cell r="AP177">
            <v>34480.25</v>
          </cell>
          <cell r="AQ177">
            <v>41852.75</v>
          </cell>
          <cell r="AR177">
            <v>41238.5</v>
          </cell>
          <cell r="AS177">
            <v>102030.75</v>
          </cell>
          <cell r="AT177">
            <v>0</v>
          </cell>
          <cell r="AU177">
            <v>352772.25</v>
          </cell>
          <cell r="AV177">
            <v>120921.33829096613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126307</v>
          </cell>
          <cell r="BK177">
            <v>126307</v>
          </cell>
          <cell r="BL177">
            <v>0</v>
          </cell>
          <cell r="BN177">
            <v>0</v>
          </cell>
          <cell r="BO177">
            <v>0</v>
          </cell>
          <cell r="BQ177">
            <v>19281</v>
          </cell>
          <cell r="BR177">
            <v>33479.5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485</v>
          </cell>
          <cell r="E179">
            <v>5471940</v>
          </cell>
          <cell r="F179">
            <v>422975</v>
          </cell>
          <cell r="G179">
            <v>5894915</v>
          </cell>
          <cell r="I179">
            <v>720358.28280563338</v>
          </cell>
          <cell r="J179">
            <v>0.49733001563265133</v>
          </cell>
          <cell r="K179">
            <v>422975</v>
          </cell>
          <cell r="L179">
            <v>1143333.2828056333</v>
          </cell>
          <cell r="N179">
            <v>4751581.7171943672</v>
          </cell>
          <cell r="P179">
            <v>0</v>
          </cell>
          <cell r="Q179">
            <v>720358.28280563338</v>
          </cell>
          <cell r="R179">
            <v>422975</v>
          </cell>
          <cell r="S179">
            <v>1143333.2828056333</v>
          </cell>
          <cell r="U179">
            <v>1871426.25</v>
          </cell>
          <cell r="V179">
            <v>0</v>
          </cell>
          <cell r="W179">
            <v>170</v>
          </cell>
          <cell r="X179">
            <v>485</v>
          </cell>
          <cell r="Y179">
            <v>5471940</v>
          </cell>
          <cell r="Z179">
            <v>0</v>
          </cell>
          <cell r="AA179">
            <v>5471940</v>
          </cell>
          <cell r="AB179">
            <v>422975</v>
          </cell>
          <cell r="AC179">
            <v>5894915</v>
          </cell>
          <cell r="AD179">
            <v>0</v>
          </cell>
          <cell r="AE179">
            <v>0</v>
          </cell>
          <cell r="AF179">
            <v>0</v>
          </cell>
          <cell r="AG179">
            <v>5894915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5471940</v>
          </cell>
          <cell r="AM179">
            <v>4719498</v>
          </cell>
          <cell r="AN179">
            <v>752442</v>
          </cell>
          <cell r="AO179">
            <v>146599.75</v>
          </cell>
          <cell r="AP179">
            <v>194455.75</v>
          </cell>
          <cell r="AQ179">
            <v>143496.5</v>
          </cell>
          <cell r="AR179">
            <v>67259.25</v>
          </cell>
          <cell r="AS179">
            <v>144198</v>
          </cell>
          <cell r="AT179">
            <v>0</v>
          </cell>
          <cell r="AU179">
            <v>1448451.25</v>
          </cell>
          <cell r="AV179">
            <v>720358.28280563338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752442</v>
          </cell>
          <cell r="BK179">
            <v>752442</v>
          </cell>
          <cell r="BL179">
            <v>0</v>
          </cell>
          <cell r="BN179">
            <v>0</v>
          </cell>
          <cell r="BO179">
            <v>0</v>
          </cell>
          <cell r="BQ179">
            <v>0</v>
          </cell>
          <cell r="BR179">
            <v>201809.5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244884</v>
          </cell>
          <cell r="F180">
            <v>20539</v>
          </cell>
          <cell r="G180">
            <v>265423</v>
          </cell>
          <cell r="I180">
            <v>0</v>
          </cell>
          <cell r="J180">
            <v>0</v>
          </cell>
          <cell r="K180">
            <v>20539</v>
          </cell>
          <cell r="L180">
            <v>20539</v>
          </cell>
          <cell r="N180">
            <v>244884</v>
          </cell>
          <cell r="P180">
            <v>0</v>
          </cell>
          <cell r="Q180">
            <v>0</v>
          </cell>
          <cell r="R180">
            <v>20539</v>
          </cell>
          <cell r="S180">
            <v>20539</v>
          </cell>
          <cell r="U180">
            <v>54040.25</v>
          </cell>
          <cell r="V180">
            <v>0</v>
          </cell>
          <cell r="W180">
            <v>171</v>
          </cell>
          <cell r="X180">
            <v>23</v>
          </cell>
          <cell r="Y180">
            <v>244884</v>
          </cell>
          <cell r="Z180">
            <v>0</v>
          </cell>
          <cell r="AA180">
            <v>244884</v>
          </cell>
          <cell r="AB180">
            <v>20539</v>
          </cell>
          <cell r="AC180">
            <v>265423</v>
          </cell>
          <cell r="AD180">
            <v>0</v>
          </cell>
          <cell r="AE180">
            <v>0</v>
          </cell>
          <cell r="AF180">
            <v>0</v>
          </cell>
          <cell r="AG180">
            <v>265423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244884</v>
          </cell>
          <cell r="AM180">
            <v>346919</v>
          </cell>
          <cell r="AN180">
            <v>0</v>
          </cell>
          <cell r="AO180">
            <v>0</v>
          </cell>
          <cell r="AP180">
            <v>15887.75</v>
          </cell>
          <cell r="AQ180">
            <v>7964.25</v>
          </cell>
          <cell r="AR180">
            <v>192.5</v>
          </cell>
          <cell r="AS180">
            <v>9456.75</v>
          </cell>
          <cell r="AT180">
            <v>0</v>
          </cell>
          <cell r="AU180">
            <v>33501.25</v>
          </cell>
          <cell r="AV180">
            <v>0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N180">
            <v>0</v>
          </cell>
          <cell r="BO180">
            <v>0</v>
          </cell>
          <cell r="BQ180">
            <v>13577</v>
          </cell>
          <cell r="BR180">
            <v>2716.5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44</v>
          </cell>
          <cell r="E181">
            <v>658595</v>
          </cell>
          <cell r="F181">
            <v>39046</v>
          </cell>
          <cell r="G181">
            <v>697641</v>
          </cell>
          <cell r="I181">
            <v>96432.055563303264</v>
          </cell>
          <cell r="J181">
            <v>0.45816829504641099</v>
          </cell>
          <cell r="K181">
            <v>39046</v>
          </cell>
          <cell r="L181">
            <v>135478.05556330326</v>
          </cell>
          <cell r="N181">
            <v>562162.94443669671</v>
          </cell>
          <cell r="P181">
            <v>0</v>
          </cell>
          <cell r="Q181">
            <v>96432.055563303264</v>
          </cell>
          <cell r="R181">
            <v>39046</v>
          </cell>
          <cell r="S181">
            <v>135478.05556330326</v>
          </cell>
          <cell r="U181">
            <v>249519</v>
          </cell>
          <cell r="V181">
            <v>0</v>
          </cell>
          <cell r="W181">
            <v>172</v>
          </cell>
          <cell r="X181">
            <v>44</v>
          </cell>
          <cell r="Y181">
            <v>658595</v>
          </cell>
          <cell r="Z181">
            <v>0</v>
          </cell>
          <cell r="AA181">
            <v>658595</v>
          </cell>
          <cell r="AB181">
            <v>39046</v>
          </cell>
          <cell r="AC181">
            <v>697641</v>
          </cell>
          <cell r="AD181">
            <v>0</v>
          </cell>
          <cell r="AE181">
            <v>0</v>
          </cell>
          <cell r="AF181">
            <v>0</v>
          </cell>
          <cell r="AG181">
            <v>697641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658595</v>
          </cell>
          <cell r="AM181">
            <v>557868</v>
          </cell>
          <cell r="AN181">
            <v>100727</v>
          </cell>
          <cell r="AO181">
            <v>0</v>
          </cell>
          <cell r="AP181">
            <v>16631</v>
          </cell>
          <cell r="AQ181">
            <v>41864</v>
          </cell>
          <cell r="AR181">
            <v>27310.5</v>
          </cell>
          <cell r="AS181">
            <v>23940.5</v>
          </cell>
          <cell r="AT181">
            <v>0</v>
          </cell>
          <cell r="AU181">
            <v>210473</v>
          </cell>
          <cell r="AV181">
            <v>96432.055563303264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100727</v>
          </cell>
          <cell r="BK181">
            <v>100727</v>
          </cell>
          <cell r="BL181">
            <v>0</v>
          </cell>
          <cell r="BN181">
            <v>0</v>
          </cell>
          <cell r="BO181">
            <v>0</v>
          </cell>
          <cell r="BQ181">
            <v>17897</v>
          </cell>
          <cell r="BR181">
            <v>3365.75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29</v>
          </cell>
          <cell r="E183">
            <v>357066</v>
          </cell>
          <cell r="F183">
            <v>25422</v>
          </cell>
          <cell r="G183">
            <v>382488</v>
          </cell>
          <cell r="I183">
            <v>173235.34788324172</v>
          </cell>
          <cell r="J183">
            <v>0.84813790632114083</v>
          </cell>
          <cell r="K183">
            <v>25422</v>
          </cell>
          <cell r="L183">
            <v>198657.34788324172</v>
          </cell>
          <cell r="N183">
            <v>183830.65211675828</v>
          </cell>
          <cell r="P183">
            <v>0</v>
          </cell>
          <cell r="Q183">
            <v>173235.34788324172</v>
          </cell>
          <cell r="R183">
            <v>25422</v>
          </cell>
          <cell r="S183">
            <v>198657.34788324172</v>
          </cell>
          <cell r="U183">
            <v>229675.75</v>
          </cell>
          <cell r="V183">
            <v>0</v>
          </cell>
          <cell r="W183">
            <v>174</v>
          </cell>
          <cell r="X183">
            <v>29</v>
          </cell>
          <cell r="Y183">
            <v>357066</v>
          </cell>
          <cell r="Z183">
            <v>0</v>
          </cell>
          <cell r="AA183">
            <v>357066</v>
          </cell>
          <cell r="AB183">
            <v>25422</v>
          </cell>
          <cell r="AC183">
            <v>382488</v>
          </cell>
          <cell r="AD183">
            <v>0</v>
          </cell>
          <cell r="AE183">
            <v>0</v>
          </cell>
          <cell r="AF183">
            <v>0</v>
          </cell>
          <cell r="AG183">
            <v>382488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357066</v>
          </cell>
          <cell r="AM183">
            <v>176115</v>
          </cell>
          <cell r="AN183">
            <v>180951</v>
          </cell>
          <cell r="AO183">
            <v>0</v>
          </cell>
          <cell r="AP183">
            <v>6319.25</v>
          </cell>
          <cell r="AQ183">
            <v>16983.5</v>
          </cell>
          <cell r="AR183">
            <v>0</v>
          </cell>
          <cell r="AS183">
            <v>0</v>
          </cell>
          <cell r="AT183">
            <v>0</v>
          </cell>
          <cell r="AU183">
            <v>204253.75</v>
          </cell>
          <cell r="AV183">
            <v>173235.34788324172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180951</v>
          </cell>
          <cell r="BK183">
            <v>180951</v>
          </cell>
          <cell r="BL183">
            <v>0</v>
          </cell>
          <cell r="BN183">
            <v>0</v>
          </cell>
          <cell r="BO183">
            <v>0</v>
          </cell>
          <cell r="BQ183">
            <v>0</v>
          </cell>
          <cell r="BR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11550</v>
          </cell>
          <cell r="F184">
            <v>880</v>
          </cell>
          <cell r="G184">
            <v>12430</v>
          </cell>
          <cell r="I184">
            <v>540.90870762820634</v>
          </cell>
          <cell r="J184">
            <v>0.1563771921446101</v>
          </cell>
          <cell r="K184">
            <v>880</v>
          </cell>
          <cell r="L184">
            <v>1420.9087076282062</v>
          </cell>
          <cell r="N184">
            <v>11009.091292371793</v>
          </cell>
          <cell r="P184">
            <v>0</v>
          </cell>
          <cell r="Q184">
            <v>540.90870762820634</v>
          </cell>
          <cell r="R184">
            <v>880</v>
          </cell>
          <cell r="S184">
            <v>1420.9087076282062</v>
          </cell>
          <cell r="U184">
            <v>4339</v>
          </cell>
          <cell r="V184">
            <v>0</v>
          </cell>
          <cell r="W184">
            <v>175</v>
          </cell>
          <cell r="X184">
            <v>1</v>
          </cell>
          <cell r="Y184">
            <v>11550</v>
          </cell>
          <cell r="Z184">
            <v>0</v>
          </cell>
          <cell r="AA184">
            <v>11550</v>
          </cell>
          <cell r="AB184">
            <v>880</v>
          </cell>
          <cell r="AC184">
            <v>12430</v>
          </cell>
          <cell r="AD184">
            <v>0</v>
          </cell>
          <cell r="AE184">
            <v>0</v>
          </cell>
          <cell r="AF184">
            <v>0</v>
          </cell>
          <cell r="AG184">
            <v>12430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11550</v>
          </cell>
          <cell r="AM184">
            <v>10985</v>
          </cell>
          <cell r="AN184">
            <v>565</v>
          </cell>
          <cell r="AO184">
            <v>0</v>
          </cell>
          <cell r="AP184">
            <v>2814</v>
          </cell>
          <cell r="AQ184">
            <v>0</v>
          </cell>
          <cell r="AR184">
            <v>0</v>
          </cell>
          <cell r="AS184">
            <v>80</v>
          </cell>
          <cell r="AT184">
            <v>0</v>
          </cell>
          <cell r="AU184">
            <v>3459</v>
          </cell>
          <cell r="AV184">
            <v>540.90870762820634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565</v>
          </cell>
          <cell r="BK184">
            <v>565</v>
          </cell>
          <cell r="BL184">
            <v>0</v>
          </cell>
          <cell r="BN184">
            <v>0</v>
          </cell>
          <cell r="BO184">
            <v>0</v>
          </cell>
          <cell r="BQ184">
            <v>145</v>
          </cell>
          <cell r="BR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344</v>
          </cell>
          <cell r="E185">
            <v>4545417</v>
          </cell>
          <cell r="F185">
            <v>304714</v>
          </cell>
          <cell r="G185">
            <v>4850131</v>
          </cell>
          <cell r="I185">
            <v>546781.15720801416</v>
          </cell>
          <cell r="J185">
            <v>0.72189573766874848</v>
          </cell>
          <cell r="K185">
            <v>304714</v>
          </cell>
          <cell r="L185">
            <v>851495.15720801416</v>
          </cell>
          <cell r="N185">
            <v>3998635.8427919857</v>
          </cell>
          <cell r="P185">
            <v>0</v>
          </cell>
          <cell r="Q185">
            <v>546781.15720801416</v>
          </cell>
          <cell r="R185">
            <v>304714</v>
          </cell>
          <cell r="S185">
            <v>851495.15720801416</v>
          </cell>
          <cell r="U185">
            <v>1062138</v>
          </cell>
          <cell r="V185">
            <v>0</v>
          </cell>
          <cell r="W185">
            <v>176</v>
          </cell>
          <cell r="X185">
            <v>344</v>
          </cell>
          <cell r="Y185">
            <v>4545417</v>
          </cell>
          <cell r="Z185">
            <v>0</v>
          </cell>
          <cell r="AA185">
            <v>4545417</v>
          </cell>
          <cell r="AB185">
            <v>304714</v>
          </cell>
          <cell r="AC185">
            <v>4850131</v>
          </cell>
          <cell r="AD185">
            <v>0</v>
          </cell>
          <cell r="AE185">
            <v>0</v>
          </cell>
          <cell r="AF185">
            <v>0</v>
          </cell>
          <cell r="AG185">
            <v>4850131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4545417</v>
          </cell>
          <cell r="AM185">
            <v>3974283</v>
          </cell>
          <cell r="AN185">
            <v>571134</v>
          </cell>
          <cell r="AO185">
            <v>28096.25</v>
          </cell>
          <cell r="AP185">
            <v>62354</v>
          </cell>
          <cell r="AQ185">
            <v>42014.5</v>
          </cell>
          <cell r="AR185">
            <v>3279.75</v>
          </cell>
          <cell r="AS185">
            <v>50545.5</v>
          </cell>
          <cell r="AT185">
            <v>0</v>
          </cell>
          <cell r="AU185">
            <v>757424</v>
          </cell>
          <cell r="AV185">
            <v>546781.15720801416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571134</v>
          </cell>
          <cell r="BK185">
            <v>571134</v>
          </cell>
          <cell r="BL185">
            <v>0</v>
          </cell>
          <cell r="BN185">
            <v>0</v>
          </cell>
          <cell r="BO185">
            <v>0</v>
          </cell>
          <cell r="BQ185">
            <v>160634</v>
          </cell>
          <cell r="BR185">
            <v>85035.75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</v>
          </cell>
          <cell r="E186">
            <v>160632</v>
          </cell>
          <cell r="F186">
            <v>12397</v>
          </cell>
          <cell r="G186">
            <v>173029</v>
          </cell>
          <cell r="I186">
            <v>0</v>
          </cell>
          <cell r="J186">
            <v>0</v>
          </cell>
          <cell r="K186">
            <v>12397</v>
          </cell>
          <cell r="L186">
            <v>12397</v>
          </cell>
          <cell r="N186">
            <v>160632</v>
          </cell>
          <cell r="P186">
            <v>0</v>
          </cell>
          <cell r="Q186">
            <v>0</v>
          </cell>
          <cell r="R186">
            <v>12397</v>
          </cell>
          <cell r="S186">
            <v>12397</v>
          </cell>
          <cell r="U186">
            <v>45592.75</v>
          </cell>
          <cell r="V186">
            <v>0</v>
          </cell>
          <cell r="W186">
            <v>177</v>
          </cell>
          <cell r="X186">
            <v>14</v>
          </cell>
          <cell r="Y186">
            <v>160632</v>
          </cell>
          <cell r="Z186">
            <v>0</v>
          </cell>
          <cell r="AA186">
            <v>160632</v>
          </cell>
          <cell r="AB186">
            <v>12397</v>
          </cell>
          <cell r="AC186">
            <v>173029</v>
          </cell>
          <cell r="AD186">
            <v>0</v>
          </cell>
          <cell r="AE186">
            <v>0</v>
          </cell>
          <cell r="AF186">
            <v>0</v>
          </cell>
          <cell r="AG186">
            <v>173029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160632</v>
          </cell>
          <cell r="AM186">
            <v>190428</v>
          </cell>
          <cell r="AN186">
            <v>0</v>
          </cell>
          <cell r="AO186">
            <v>0</v>
          </cell>
          <cell r="AP186">
            <v>0</v>
          </cell>
          <cell r="AQ186">
            <v>13887</v>
          </cell>
          <cell r="AR186">
            <v>9603.75</v>
          </cell>
          <cell r="AS186">
            <v>9705</v>
          </cell>
          <cell r="AT186">
            <v>0</v>
          </cell>
          <cell r="AU186">
            <v>33195.75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Q186">
            <v>42118</v>
          </cell>
          <cell r="BR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258</v>
          </cell>
          <cell r="E187">
            <v>2531006</v>
          </cell>
          <cell r="F187">
            <v>230394</v>
          </cell>
          <cell r="G187">
            <v>2761400</v>
          </cell>
          <cell r="I187">
            <v>73241.911094492563</v>
          </cell>
          <cell r="J187">
            <v>0.36140958442926169</v>
          </cell>
          <cell r="K187">
            <v>230394</v>
          </cell>
          <cell r="L187">
            <v>303635.91109449253</v>
          </cell>
          <cell r="N187">
            <v>2457764.0889055077</v>
          </cell>
          <cell r="P187">
            <v>0</v>
          </cell>
          <cell r="Q187">
            <v>73241.911094492563</v>
          </cell>
          <cell r="R187">
            <v>230394</v>
          </cell>
          <cell r="S187">
            <v>303635.91109449253</v>
          </cell>
          <cell r="U187">
            <v>433050.25</v>
          </cell>
          <cell r="V187">
            <v>0</v>
          </cell>
          <cell r="W187">
            <v>178</v>
          </cell>
          <cell r="X187">
            <v>258</v>
          </cell>
          <cell r="Y187">
            <v>2531006</v>
          </cell>
          <cell r="Z187">
            <v>0</v>
          </cell>
          <cell r="AA187">
            <v>2531006</v>
          </cell>
          <cell r="AB187">
            <v>230394</v>
          </cell>
          <cell r="AC187">
            <v>2761400</v>
          </cell>
          <cell r="AD187">
            <v>0</v>
          </cell>
          <cell r="AE187">
            <v>0</v>
          </cell>
          <cell r="AF187">
            <v>0</v>
          </cell>
          <cell r="AG187">
            <v>2761400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2531006</v>
          </cell>
          <cell r="AM187">
            <v>2454502</v>
          </cell>
          <cell r="AN187">
            <v>76504</v>
          </cell>
          <cell r="AO187">
            <v>48831.75</v>
          </cell>
          <cell r="AP187">
            <v>18282.25</v>
          </cell>
          <cell r="AQ187">
            <v>12672.25</v>
          </cell>
          <cell r="AR187">
            <v>4417.75</v>
          </cell>
          <cell r="AS187">
            <v>41948.25</v>
          </cell>
          <cell r="AT187">
            <v>0</v>
          </cell>
          <cell r="AU187">
            <v>202656.25</v>
          </cell>
          <cell r="AV187">
            <v>73241.911094492563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76504</v>
          </cell>
          <cell r="BK187">
            <v>76504</v>
          </cell>
          <cell r="BL187">
            <v>0</v>
          </cell>
          <cell r="BN187">
            <v>0</v>
          </cell>
          <cell r="BO187">
            <v>0</v>
          </cell>
          <cell r="BQ187">
            <v>103954</v>
          </cell>
          <cell r="BR187">
            <v>79445.25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Q189">
            <v>0</v>
          </cell>
          <cell r="BR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75</v>
          </cell>
          <cell r="E190">
            <v>859300</v>
          </cell>
          <cell r="F190">
            <v>66975</v>
          </cell>
          <cell r="G190">
            <v>926275</v>
          </cell>
          <cell r="I190">
            <v>108874.87055984096</v>
          </cell>
          <cell r="J190">
            <v>0.4638751915837323</v>
          </cell>
          <cell r="K190">
            <v>66975</v>
          </cell>
          <cell r="L190">
            <v>175849.87055984096</v>
          </cell>
          <cell r="N190">
            <v>750425.12944015907</v>
          </cell>
          <cell r="P190">
            <v>0</v>
          </cell>
          <cell r="Q190">
            <v>108874.87055984096</v>
          </cell>
          <cell r="R190">
            <v>66975</v>
          </cell>
          <cell r="S190">
            <v>175849.87055984096</v>
          </cell>
          <cell r="U190">
            <v>301682.25</v>
          </cell>
          <cell r="V190">
            <v>0</v>
          </cell>
          <cell r="W190">
            <v>181</v>
          </cell>
          <cell r="X190">
            <v>75</v>
          </cell>
          <cell r="Y190">
            <v>859300</v>
          </cell>
          <cell r="Z190">
            <v>0</v>
          </cell>
          <cell r="AA190">
            <v>859300</v>
          </cell>
          <cell r="AB190">
            <v>66975</v>
          </cell>
          <cell r="AC190">
            <v>926275</v>
          </cell>
          <cell r="AD190">
            <v>0</v>
          </cell>
          <cell r="AE190">
            <v>0</v>
          </cell>
          <cell r="AF190">
            <v>0</v>
          </cell>
          <cell r="AG190">
            <v>926275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859300</v>
          </cell>
          <cell r="AM190">
            <v>745576</v>
          </cell>
          <cell r="AN190">
            <v>113724</v>
          </cell>
          <cell r="AO190">
            <v>25644.25</v>
          </cell>
          <cell r="AP190">
            <v>47084</v>
          </cell>
          <cell r="AQ190">
            <v>31421</v>
          </cell>
          <cell r="AR190">
            <v>7718.25</v>
          </cell>
          <cell r="AS190">
            <v>9115.75</v>
          </cell>
          <cell r="AT190">
            <v>0</v>
          </cell>
          <cell r="AU190">
            <v>234707.25</v>
          </cell>
          <cell r="AV190">
            <v>108874.87055984096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113724</v>
          </cell>
          <cell r="BK190">
            <v>113724</v>
          </cell>
          <cell r="BL190">
            <v>0</v>
          </cell>
          <cell r="BN190">
            <v>0</v>
          </cell>
          <cell r="BO190">
            <v>0</v>
          </cell>
          <cell r="BQ190">
            <v>34618</v>
          </cell>
          <cell r="BR190">
            <v>25245.75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23</v>
          </cell>
          <cell r="E191">
            <v>264385</v>
          </cell>
          <cell r="F191">
            <v>20539</v>
          </cell>
          <cell r="G191">
            <v>284924</v>
          </cell>
          <cell r="I191">
            <v>101591.27153747743</v>
          </cell>
          <cell r="J191">
            <v>0.81868693846408414</v>
          </cell>
          <cell r="K191">
            <v>20539</v>
          </cell>
          <cell r="L191">
            <v>122130.27153747743</v>
          </cell>
          <cell r="N191">
            <v>162793.72846252256</v>
          </cell>
          <cell r="P191">
            <v>0</v>
          </cell>
          <cell r="Q191">
            <v>101591.27153747743</v>
          </cell>
          <cell r="R191">
            <v>20539</v>
          </cell>
          <cell r="S191">
            <v>122130.27153747743</v>
          </cell>
          <cell r="U191">
            <v>144629.5</v>
          </cell>
          <cell r="V191">
            <v>0</v>
          </cell>
          <cell r="W191">
            <v>182</v>
          </cell>
          <cell r="X191">
            <v>23</v>
          </cell>
          <cell r="Y191">
            <v>264385</v>
          </cell>
          <cell r="Z191">
            <v>0</v>
          </cell>
          <cell r="AA191">
            <v>264385</v>
          </cell>
          <cell r="AB191">
            <v>20539</v>
          </cell>
          <cell r="AC191">
            <v>284924</v>
          </cell>
          <cell r="AD191">
            <v>0</v>
          </cell>
          <cell r="AE191">
            <v>0</v>
          </cell>
          <cell r="AF191">
            <v>0</v>
          </cell>
          <cell r="AG191">
            <v>284924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264385</v>
          </cell>
          <cell r="AM191">
            <v>158269</v>
          </cell>
          <cell r="AN191">
            <v>106116</v>
          </cell>
          <cell r="AO191">
            <v>13384.5</v>
          </cell>
          <cell r="AP191">
            <v>3483.75</v>
          </cell>
          <cell r="AQ191">
            <v>1106.25</v>
          </cell>
          <cell r="AR191">
            <v>0</v>
          </cell>
          <cell r="AS191">
            <v>0</v>
          </cell>
          <cell r="AT191">
            <v>0</v>
          </cell>
          <cell r="AU191">
            <v>124090.5</v>
          </cell>
          <cell r="AV191">
            <v>101591.27153747743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106116</v>
          </cell>
          <cell r="BK191">
            <v>106116</v>
          </cell>
          <cell r="BL191">
            <v>0</v>
          </cell>
          <cell r="BN191">
            <v>0</v>
          </cell>
          <cell r="BO191">
            <v>0</v>
          </cell>
          <cell r="BQ191">
            <v>23092</v>
          </cell>
          <cell r="BR191">
            <v>25782.25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5</v>
          </cell>
          <cell r="E194">
            <v>46915</v>
          </cell>
          <cell r="F194">
            <v>4426</v>
          </cell>
          <cell r="G194">
            <v>51341</v>
          </cell>
          <cell r="I194">
            <v>0</v>
          </cell>
          <cell r="J194">
            <v>0</v>
          </cell>
          <cell r="K194">
            <v>4426</v>
          </cell>
          <cell r="L194">
            <v>4426</v>
          </cell>
          <cell r="N194">
            <v>46915</v>
          </cell>
          <cell r="P194">
            <v>0</v>
          </cell>
          <cell r="Q194">
            <v>0</v>
          </cell>
          <cell r="R194">
            <v>4426</v>
          </cell>
          <cell r="S194">
            <v>4426</v>
          </cell>
          <cell r="U194">
            <v>11906.75</v>
          </cell>
          <cell r="V194">
            <v>0</v>
          </cell>
          <cell r="W194">
            <v>185</v>
          </cell>
          <cell r="X194">
            <v>5</v>
          </cell>
          <cell r="Y194">
            <v>46915</v>
          </cell>
          <cell r="Z194">
            <v>0</v>
          </cell>
          <cell r="AA194">
            <v>46915</v>
          </cell>
          <cell r="AB194">
            <v>4426</v>
          </cell>
          <cell r="AC194">
            <v>51341</v>
          </cell>
          <cell r="AD194">
            <v>0</v>
          </cell>
          <cell r="AE194">
            <v>0</v>
          </cell>
          <cell r="AF194">
            <v>0</v>
          </cell>
          <cell r="AG194">
            <v>51341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46915</v>
          </cell>
          <cell r="AM194">
            <v>58290</v>
          </cell>
          <cell r="AN194">
            <v>0</v>
          </cell>
          <cell r="AO194">
            <v>2608.25</v>
          </cell>
          <cell r="AP194">
            <v>3313.25</v>
          </cell>
          <cell r="AQ194">
            <v>1559.25</v>
          </cell>
          <cell r="AR194">
            <v>0</v>
          </cell>
          <cell r="AS194">
            <v>0</v>
          </cell>
          <cell r="AT194">
            <v>0</v>
          </cell>
          <cell r="AU194">
            <v>7480.75</v>
          </cell>
          <cell r="AV194">
            <v>0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N194">
            <v>0</v>
          </cell>
          <cell r="BO194">
            <v>0</v>
          </cell>
          <cell r="BQ194">
            <v>10596</v>
          </cell>
          <cell r="BR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2</v>
          </cell>
          <cell r="E195">
            <v>25814</v>
          </cell>
          <cell r="F195">
            <v>1786</v>
          </cell>
          <cell r="G195">
            <v>27600</v>
          </cell>
          <cell r="I195">
            <v>0</v>
          </cell>
          <cell r="J195">
            <v>0</v>
          </cell>
          <cell r="K195">
            <v>1786</v>
          </cell>
          <cell r="L195">
            <v>1786</v>
          </cell>
          <cell r="N195">
            <v>25814</v>
          </cell>
          <cell r="P195">
            <v>0</v>
          </cell>
          <cell r="Q195">
            <v>0</v>
          </cell>
          <cell r="R195">
            <v>1786</v>
          </cell>
          <cell r="S195">
            <v>1786</v>
          </cell>
          <cell r="U195">
            <v>13771</v>
          </cell>
          <cell r="V195">
            <v>0</v>
          </cell>
          <cell r="W195">
            <v>186</v>
          </cell>
          <cell r="X195">
            <v>2</v>
          </cell>
          <cell r="Y195">
            <v>25814</v>
          </cell>
          <cell r="Z195">
            <v>0</v>
          </cell>
          <cell r="AA195">
            <v>25814</v>
          </cell>
          <cell r="AB195">
            <v>1786</v>
          </cell>
          <cell r="AC195">
            <v>27600</v>
          </cell>
          <cell r="AD195">
            <v>0</v>
          </cell>
          <cell r="AE195">
            <v>0</v>
          </cell>
          <cell r="AF195">
            <v>0</v>
          </cell>
          <cell r="AG195">
            <v>27600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25814</v>
          </cell>
          <cell r="AM195">
            <v>64600</v>
          </cell>
          <cell r="AN195">
            <v>0</v>
          </cell>
          <cell r="AO195">
            <v>0</v>
          </cell>
          <cell r="AP195">
            <v>9076</v>
          </cell>
          <cell r="AQ195">
            <v>0</v>
          </cell>
          <cell r="AR195">
            <v>0</v>
          </cell>
          <cell r="AS195">
            <v>2909</v>
          </cell>
          <cell r="AT195">
            <v>0</v>
          </cell>
          <cell r="AU195">
            <v>11985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Q195">
            <v>579</v>
          </cell>
          <cell r="BR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5399.25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10537</v>
          </cell>
          <cell r="AN196">
            <v>0</v>
          </cell>
          <cell r="AO196">
            <v>0</v>
          </cell>
          <cell r="AP196">
            <v>5399.25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5399.25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Q196">
            <v>4880</v>
          </cell>
          <cell r="BR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Q197">
            <v>0</v>
          </cell>
          <cell r="BR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</v>
          </cell>
          <cell r="E198">
            <v>96987</v>
          </cell>
          <cell r="F198">
            <v>6099</v>
          </cell>
          <cell r="G198">
            <v>103086</v>
          </cell>
          <cell r="I198">
            <v>0</v>
          </cell>
          <cell r="J198">
            <v>0</v>
          </cell>
          <cell r="K198">
            <v>6099</v>
          </cell>
          <cell r="L198">
            <v>6099</v>
          </cell>
          <cell r="N198">
            <v>96987</v>
          </cell>
          <cell r="P198">
            <v>0</v>
          </cell>
          <cell r="Q198">
            <v>0</v>
          </cell>
          <cell r="R198">
            <v>6099</v>
          </cell>
          <cell r="S198">
            <v>6099</v>
          </cell>
          <cell r="U198">
            <v>26479.5</v>
          </cell>
          <cell r="V198">
            <v>0</v>
          </cell>
          <cell r="W198">
            <v>189</v>
          </cell>
          <cell r="X198">
            <v>7</v>
          </cell>
          <cell r="Y198">
            <v>96987</v>
          </cell>
          <cell r="Z198">
            <v>0</v>
          </cell>
          <cell r="AA198">
            <v>96987</v>
          </cell>
          <cell r="AB198">
            <v>6099</v>
          </cell>
          <cell r="AC198">
            <v>103086</v>
          </cell>
          <cell r="AD198">
            <v>0</v>
          </cell>
          <cell r="AE198">
            <v>0</v>
          </cell>
          <cell r="AF198">
            <v>0</v>
          </cell>
          <cell r="AG198">
            <v>103086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96987</v>
          </cell>
          <cell r="AM198">
            <v>126202</v>
          </cell>
          <cell r="AN198">
            <v>0</v>
          </cell>
          <cell r="AO198">
            <v>10748.75</v>
          </cell>
          <cell r="AP198">
            <v>6960.25</v>
          </cell>
          <cell r="AQ198">
            <v>0</v>
          </cell>
          <cell r="AR198">
            <v>2079.5</v>
          </cell>
          <cell r="AS198">
            <v>592</v>
          </cell>
          <cell r="AT198">
            <v>0</v>
          </cell>
          <cell r="AU198">
            <v>20380.5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Q198">
            <v>23667</v>
          </cell>
          <cell r="BR198">
            <v>2203.75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Q199">
            <v>0</v>
          </cell>
          <cell r="BR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8</v>
          </cell>
          <cell r="E200">
            <v>85952</v>
          </cell>
          <cell r="F200">
            <v>7088</v>
          </cell>
          <cell r="G200">
            <v>93040</v>
          </cell>
          <cell r="I200">
            <v>0</v>
          </cell>
          <cell r="J200">
            <v>0</v>
          </cell>
          <cell r="K200">
            <v>7088</v>
          </cell>
          <cell r="L200">
            <v>7088</v>
          </cell>
          <cell r="N200">
            <v>85952</v>
          </cell>
          <cell r="P200">
            <v>0</v>
          </cell>
          <cell r="Q200">
            <v>0</v>
          </cell>
          <cell r="R200">
            <v>7088</v>
          </cell>
          <cell r="S200">
            <v>7088</v>
          </cell>
          <cell r="U200">
            <v>30092.5</v>
          </cell>
          <cell r="V200">
            <v>0</v>
          </cell>
          <cell r="W200">
            <v>191</v>
          </cell>
          <cell r="X200">
            <v>8</v>
          </cell>
          <cell r="Y200">
            <v>85952</v>
          </cell>
          <cell r="Z200">
            <v>0</v>
          </cell>
          <cell r="AA200">
            <v>85952</v>
          </cell>
          <cell r="AB200">
            <v>7088</v>
          </cell>
          <cell r="AC200">
            <v>93040</v>
          </cell>
          <cell r="AD200">
            <v>0</v>
          </cell>
          <cell r="AE200">
            <v>0</v>
          </cell>
          <cell r="AF200">
            <v>0</v>
          </cell>
          <cell r="AG200">
            <v>93040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85952</v>
          </cell>
          <cell r="AM200">
            <v>106577</v>
          </cell>
          <cell r="AN200">
            <v>0</v>
          </cell>
          <cell r="AO200">
            <v>0</v>
          </cell>
          <cell r="AP200">
            <v>13115.25</v>
          </cell>
          <cell r="AQ200">
            <v>5399.5</v>
          </cell>
          <cell r="AR200">
            <v>0</v>
          </cell>
          <cell r="AS200">
            <v>4489.75</v>
          </cell>
          <cell r="AT200">
            <v>0</v>
          </cell>
          <cell r="AU200">
            <v>23004.5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Q200">
            <v>6318</v>
          </cell>
          <cell r="BR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5</v>
          </cell>
          <cell r="E205">
            <v>58950</v>
          </cell>
          <cell r="F205">
            <v>4445</v>
          </cell>
          <cell r="G205">
            <v>63395</v>
          </cell>
          <cell r="I205">
            <v>971.72095264182201</v>
          </cell>
          <cell r="J205">
            <v>0.10031185636851678</v>
          </cell>
          <cell r="K205">
            <v>4445</v>
          </cell>
          <cell r="L205">
            <v>5416.7209526418219</v>
          </cell>
          <cell r="N205">
            <v>57978.279047358177</v>
          </cell>
          <cell r="P205">
            <v>0</v>
          </cell>
          <cell r="Q205">
            <v>971.72095264182201</v>
          </cell>
          <cell r="R205">
            <v>4445</v>
          </cell>
          <cell r="S205">
            <v>5416.7209526418219</v>
          </cell>
          <cell r="U205">
            <v>14132</v>
          </cell>
          <cell r="V205">
            <v>0</v>
          </cell>
          <cell r="W205">
            <v>196</v>
          </cell>
          <cell r="X205">
            <v>5</v>
          </cell>
          <cell r="Y205">
            <v>58950</v>
          </cell>
          <cell r="Z205">
            <v>0</v>
          </cell>
          <cell r="AA205">
            <v>58950</v>
          </cell>
          <cell r="AB205">
            <v>4445</v>
          </cell>
          <cell r="AC205">
            <v>63395</v>
          </cell>
          <cell r="AD205">
            <v>0</v>
          </cell>
          <cell r="AE205">
            <v>0</v>
          </cell>
          <cell r="AF205">
            <v>0</v>
          </cell>
          <cell r="AG205">
            <v>63395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58950</v>
          </cell>
          <cell r="AM205">
            <v>57935</v>
          </cell>
          <cell r="AN205">
            <v>1015</v>
          </cell>
          <cell r="AO205">
            <v>979</v>
          </cell>
          <cell r="AP205">
            <v>0</v>
          </cell>
          <cell r="AQ205">
            <v>7693</v>
          </cell>
          <cell r="AR205">
            <v>0</v>
          </cell>
          <cell r="AS205">
            <v>0</v>
          </cell>
          <cell r="AT205">
            <v>0</v>
          </cell>
          <cell r="AU205">
            <v>9687</v>
          </cell>
          <cell r="AV205">
            <v>971.72095264182201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1015</v>
          </cell>
          <cell r="BK205">
            <v>1015</v>
          </cell>
          <cell r="BL205">
            <v>0</v>
          </cell>
          <cell r="BN205">
            <v>0</v>
          </cell>
          <cell r="BO205">
            <v>0</v>
          </cell>
          <cell r="BQ205">
            <v>3377</v>
          </cell>
          <cell r="BR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38</v>
          </cell>
          <cell r="E207">
            <v>435070</v>
          </cell>
          <cell r="F207">
            <v>33410</v>
          </cell>
          <cell r="G207">
            <v>468480</v>
          </cell>
          <cell r="I207">
            <v>0</v>
          </cell>
          <cell r="J207">
            <v>0</v>
          </cell>
          <cell r="K207">
            <v>33410</v>
          </cell>
          <cell r="L207">
            <v>33410</v>
          </cell>
          <cell r="N207">
            <v>435070</v>
          </cell>
          <cell r="P207">
            <v>0</v>
          </cell>
          <cell r="Q207">
            <v>0</v>
          </cell>
          <cell r="R207">
            <v>33410</v>
          </cell>
          <cell r="S207">
            <v>33410</v>
          </cell>
          <cell r="U207">
            <v>60742.25</v>
          </cell>
          <cell r="V207">
            <v>0</v>
          </cell>
          <cell r="W207">
            <v>198</v>
          </cell>
          <cell r="X207">
            <v>38</v>
          </cell>
          <cell r="Y207">
            <v>435070</v>
          </cell>
          <cell r="Z207">
            <v>0</v>
          </cell>
          <cell r="AA207">
            <v>435070</v>
          </cell>
          <cell r="AB207">
            <v>33410</v>
          </cell>
          <cell r="AC207">
            <v>468480</v>
          </cell>
          <cell r="AD207">
            <v>0</v>
          </cell>
          <cell r="AE207">
            <v>0</v>
          </cell>
          <cell r="AF207">
            <v>0</v>
          </cell>
          <cell r="AG207">
            <v>468480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435070</v>
          </cell>
          <cell r="AM207">
            <v>471201</v>
          </cell>
          <cell r="AN207">
            <v>0</v>
          </cell>
          <cell r="AO207">
            <v>0</v>
          </cell>
          <cell r="AP207">
            <v>0</v>
          </cell>
          <cell r="AQ207">
            <v>27332.25</v>
          </cell>
          <cell r="AR207">
            <v>0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0</v>
          </cell>
          <cell r="BO207">
            <v>0</v>
          </cell>
          <cell r="BQ207">
            <v>28715</v>
          </cell>
          <cell r="BR207">
            <v>7981.5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1</v>
          </cell>
          <cell r="E208">
            <v>14659</v>
          </cell>
          <cell r="F208">
            <v>887</v>
          </cell>
          <cell r="G208">
            <v>15546</v>
          </cell>
          <cell r="I208">
            <v>0</v>
          </cell>
          <cell r="J208">
            <v>0</v>
          </cell>
          <cell r="K208">
            <v>887</v>
          </cell>
          <cell r="L208">
            <v>887</v>
          </cell>
          <cell r="N208">
            <v>14659</v>
          </cell>
          <cell r="P208">
            <v>0</v>
          </cell>
          <cell r="Q208">
            <v>0</v>
          </cell>
          <cell r="R208">
            <v>887</v>
          </cell>
          <cell r="S208">
            <v>887</v>
          </cell>
          <cell r="U208">
            <v>18262.25</v>
          </cell>
          <cell r="V208">
            <v>0</v>
          </cell>
          <cell r="W208">
            <v>199</v>
          </cell>
          <cell r="X208">
            <v>1</v>
          </cell>
          <cell r="Y208">
            <v>14659</v>
          </cell>
          <cell r="Z208">
            <v>0</v>
          </cell>
          <cell r="AA208">
            <v>14659</v>
          </cell>
          <cell r="AB208">
            <v>887</v>
          </cell>
          <cell r="AC208">
            <v>15546</v>
          </cell>
          <cell r="AD208">
            <v>0</v>
          </cell>
          <cell r="AE208">
            <v>0</v>
          </cell>
          <cell r="AF208">
            <v>0</v>
          </cell>
          <cell r="AG208">
            <v>15546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14659</v>
          </cell>
          <cell r="AM208">
            <v>66233</v>
          </cell>
          <cell r="AN208">
            <v>0</v>
          </cell>
          <cell r="AO208">
            <v>0</v>
          </cell>
          <cell r="AP208">
            <v>5574.25</v>
          </cell>
          <cell r="AQ208">
            <v>0</v>
          </cell>
          <cell r="AR208">
            <v>5528.25</v>
          </cell>
          <cell r="AS208">
            <v>6272.75</v>
          </cell>
          <cell r="AT208">
            <v>0</v>
          </cell>
          <cell r="AU208">
            <v>17375.25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Q208">
            <v>3147</v>
          </cell>
          <cell r="BR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131.75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131.75</v>
          </cell>
          <cell r="AR209">
            <v>0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917</v>
          </cell>
          <cell r="E210">
            <v>10209817</v>
          </cell>
          <cell r="F210">
            <v>808259</v>
          </cell>
          <cell r="G210">
            <v>11018076</v>
          </cell>
          <cell r="I210">
            <v>1073044.1632268466</v>
          </cell>
          <cell r="J210">
            <v>0.4726874703998688</v>
          </cell>
          <cell r="K210">
            <v>808259</v>
          </cell>
          <cell r="L210">
            <v>1881303.1632268466</v>
          </cell>
          <cell r="N210">
            <v>9136772.8367731534</v>
          </cell>
          <cell r="P210">
            <v>0</v>
          </cell>
          <cell r="Q210">
            <v>1073044.1632268466</v>
          </cell>
          <cell r="R210">
            <v>808259</v>
          </cell>
          <cell r="S210">
            <v>1881303.1632268466</v>
          </cell>
          <cell r="U210">
            <v>3078351.25</v>
          </cell>
          <cell r="V210">
            <v>0</v>
          </cell>
          <cell r="W210">
            <v>201</v>
          </cell>
          <cell r="X210">
            <v>917</v>
          </cell>
          <cell r="Y210">
            <v>10209817</v>
          </cell>
          <cell r="Z210">
            <v>0</v>
          </cell>
          <cell r="AA210">
            <v>10209817</v>
          </cell>
          <cell r="AB210">
            <v>808259</v>
          </cell>
          <cell r="AC210">
            <v>11018076</v>
          </cell>
          <cell r="AD210">
            <v>0</v>
          </cell>
          <cell r="AE210">
            <v>0</v>
          </cell>
          <cell r="AF210">
            <v>0</v>
          </cell>
          <cell r="AG210">
            <v>11018076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10209817</v>
          </cell>
          <cell r="AM210">
            <v>9088981</v>
          </cell>
          <cell r="AN210">
            <v>1120836</v>
          </cell>
          <cell r="AO210">
            <v>414446.25</v>
          </cell>
          <cell r="AP210">
            <v>141183.25</v>
          </cell>
          <cell r="AQ210">
            <v>172971.75</v>
          </cell>
          <cell r="AR210">
            <v>335677.75</v>
          </cell>
          <cell r="AS210">
            <v>84977.25</v>
          </cell>
          <cell r="AT210">
            <v>0</v>
          </cell>
          <cell r="AU210">
            <v>2270092.25</v>
          </cell>
          <cell r="AV210">
            <v>1073044.1632268466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1120836</v>
          </cell>
          <cell r="BK210">
            <v>1120836</v>
          </cell>
          <cell r="BL210">
            <v>0</v>
          </cell>
          <cell r="BN210">
            <v>0</v>
          </cell>
          <cell r="BO210">
            <v>0</v>
          </cell>
          <cell r="BQ210">
            <v>1841116</v>
          </cell>
          <cell r="BR210">
            <v>351734.25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1868412</v>
          </cell>
          <cell r="F213">
            <v>139308</v>
          </cell>
          <cell r="G213">
            <v>2007720</v>
          </cell>
          <cell r="I213">
            <v>0</v>
          </cell>
          <cell r="J213">
            <v>0</v>
          </cell>
          <cell r="K213">
            <v>139308</v>
          </cell>
          <cell r="L213">
            <v>139308</v>
          </cell>
          <cell r="N213">
            <v>1868412</v>
          </cell>
          <cell r="P213">
            <v>0</v>
          </cell>
          <cell r="Q213">
            <v>0</v>
          </cell>
          <cell r="R213">
            <v>139308</v>
          </cell>
          <cell r="S213">
            <v>139308</v>
          </cell>
          <cell r="U213">
            <v>295967.5</v>
          </cell>
          <cell r="V213">
            <v>0</v>
          </cell>
          <cell r="W213">
            <v>204</v>
          </cell>
          <cell r="X213">
            <v>156</v>
          </cell>
          <cell r="Y213">
            <v>1868412</v>
          </cell>
          <cell r="Z213">
            <v>0</v>
          </cell>
          <cell r="AA213">
            <v>1868412</v>
          </cell>
          <cell r="AB213">
            <v>139308</v>
          </cell>
          <cell r="AC213">
            <v>2007720</v>
          </cell>
          <cell r="AD213">
            <v>0</v>
          </cell>
          <cell r="AE213">
            <v>0</v>
          </cell>
          <cell r="AF213">
            <v>0</v>
          </cell>
          <cell r="AG213">
            <v>2007720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1868412</v>
          </cell>
          <cell r="AM213">
            <v>1897347</v>
          </cell>
          <cell r="AN213">
            <v>0</v>
          </cell>
          <cell r="AO213">
            <v>0</v>
          </cell>
          <cell r="AP213">
            <v>23771.25</v>
          </cell>
          <cell r="AQ213">
            <v>0</v>
          </cell>
          <cell r="AR213">
            <v>132888.25</v>
          </cell>
          <cell r="AS213">
            <v>0</v>
          </cell>
          <cell r="AT213">
            <v>0</v>
          </cell>
          <cell r="AU213">
            <v>156659.5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Q213">
            <v>34398</v>
          </cell>
          <cell r="BR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</v>
          </cell>
          <cell r="E216">
            <v>94574</v>
          </cell>
          <cell r="F216">
            <v>5316</v>
          </cell>
          <cell r="G216">
            <v>99890</v>
          </cell>
          <cell r="I216">
            <v>34141.391737056809</v>
          </cell>
          <cell r="J216">
            <v>0.94837199269602246</v>
          </cell>
          <cell r="K216">
            <v>5316</v>
          </cell>
          <cell r="L216">
            <v>39457.391737056809</v>
          </cell>
          <cell r="N216">
            <v>60432.608262943191</v>
          </cell>
          <cell r="P216">
            <v>0</v>
          </cell>
          <cell r="Q216">
            <v>34141.391737056809</v>
          </cell>
          <cell r="R216">
            <v>5316</v>
          </cell>
          <cell r="S216">
            <v>39457.391737056809</v>
          </cell>
          <cell r="U216">
            <v>41316</v>
          </cell>
          <cell r="V216">
            <v>0</v>
          </cell>
          <cell r="W216">
            <v>207</v>
          </cell>
          <cell r="X216">
            <v>6</v>
          </cell>
          <cell r="Y216">
            <v>94574</v>
          </cell>
          <cell r="Z216">
            <v>0</v>
          </cell>
          <cell r="AA216">
            <v>94574</v>
          </cell>
          <cell r="AB216">
            <v>5316</v>
          </cell>
          <cell r="AC216">
            <v>99890</v>
          </cell>
          <cell r="AD216">
            <v>0</v>
          </cell>
          <cell r="AE216">
            <v>0</v>
          </cell>
          <cell r="AF216">
            <v>0</v>
          </cell>
          <cell r="AG216">
            <v>99890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94574</v>
          </cell>
          <cell r="AM216">
            <v>58912</v>
          </cell>
          <cell r="AN216">
            <v>35662</v>
          </cell>
          <cell r="AO216">
            <v>0</v>
          </cell>
          <cell r="AP216">
            <v>338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36000</v>
          </cell>
          <cell r="AV216">
            <v>34141.391737056809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35662</v>
          </cell>
          <cell r="BK216">
            <v>35662</v>
          </cell>
          <cell r="BL216">
            <v>0</v>
          </cell>
          <cell r="BN216">
            <v>0</v>
          </cell>
          <cell r="BO216">
            <v>0</v>
          </cell>
          <cell r="BQ216">
            <v>689</v>
          </cell>
          <cell r="BR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60678</v>
          </cell>
          <cell r="F217">
            <v>2679</v>
          </cell>
          <cell r="G217">
            <v>63357</v>
          </cell>
          <cell r="I217">
            <v>32557.91739649565</v>
          </cell>
          <cell r="J217">
            <v>0.82122605078749544</v>
          </cell>
          <cell r="K217">
            <v>2679</v>
          </cell>
          <cell r="L217">
            <v>35236.91739649565</v>
          </cell>
          <cell r="N217">
            <v>28120.08260350435</v>
          </cell>
          <cell r="P217">
            <v>0</v>
          </cell>
          <cell r="Q217">
            <v>32557.91739649565</v>
          </cell>
          <cell r="R217">
            <v>2679</v>
          </cell>
          <cell r="S217">
            <v>35236.91739649565</v>
          </cell>
          <cell r="U217">
            <v>42324.5</v>
          </cell>
          <cell r="V217">
            <v>0</v>
          </cell>
          <cell r="W217">
            <v>208</v>
          </cell>
          <cell r="X217">
            <v>3</v>
          </cell>
          <cell r="Y217">
            <v>60678</v>
          </cell>
          <cell r="Z217">
            <v>0</v>
          </cell>
          <cell r="AA217">
            <v>60678</v>
          </cell>
          <cell r="AB217">
            <v>2679</v>
          </cell>
          <cell r="AC217">
            <v>63357</v>
          </cell>
          <cell r="AD217">
            <v>0</v>
          </cell>
          <cell r="AE217">
            <v>0</v>
          </cell>
          <cell r="AF217">
            <v>0</v>
          </cell>
          <cell r="AG217">
            <v>63357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60678</v>
          </cell>
          <cell r="AM217">
            <v>26670</v>
          </cell>
          <cell r="AN217">
            <v>34008</v>
          </cell>
          <cell r="AO217">
            <v>542.5</v>
          </cell>
          <cell r="AP217">
            <v>5095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39645.5</v>
          </cell>
          <cell r="AV217">
            <v>32557.91739649565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34008</v>
          </cell>
          <cell r="BK217">
            <v>34008</v>
          </cell>
          <cell r="BL217">
            <v>0</v>
          </cell>
          <cell r="BN217">
            <v>0</v>
          </cell>
          <cell r="BO217">
            <v>0</v>
          </cell>
          <cell r="BQ217">
            <v>12229</v>
          </cell>
          <cell r="BR217">
            <v>542.5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55</v>
          </cell>
          <cell r="E218">
            <v>691625</v>
          </cell>
          <cell r="F218">
            <v>49115</v>
          </cell>
          <cell r="G218">
            <v>740740</v>
          </cell>
          <cell r="I218">
            <v>18698.208794135397</v>
          </cell>
          <cell r="J218">
            <v>0.3506330525650308</v>
          </cell>
          <cell r="K218">
            <v>49115</v>
          </cell>
          <cell r="L218">
            <v>67813.208794135397</v>
          </cell>
          <cell r="N218">
            <v>672926.79120586463</v>
          </cell>
          <cell r="P218">
            <v>0</v>
          </cell>
          <cell r="Q218">
            <v>18698.208794135397</v>
          </cell>
          <cell r="R218">
            <v>49115</v>
          </cell>
          <cell r="S218">
            <v>67813.208794135397</v>
          </cell>
          <cell r="U218">
            <v>102442</v>
          </cell>
          <cell r="V218">
            <v>0</v>
          </cell>
          <cell r="W218">
            <v>209</v>
          </cell>
          <cell r="X218">
            <v>55</v>
          </cell>
          <cell r="Y218">
            <v>691625</v>
          </cell>
          <cell r="Z218">
            <v>0</v>
          </cell>
          <cell r="AA218">
            <v>691625</v>
          </cell>
          <cell r="AB218">
            <v>49115</v>
          </cell>
          <cell r="AC218">
            <v>740740</v>
          </cell>
          <cell r="AD218">
            <v>0</v>
          </cell>
          <cell r="AE218">
            <v>0</v>
          </cell>
          <cell r="AF218">
            <v>0</v>
          </cell>
          <cell r="AG218">
            <v>740740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691625</v>
          </cell>
          <cell r="AM218">
            <v>672094</v>
          </cell>
          <cell r="AN218">
            <v>19531</v>
          </cell>
          <cell r="AO218">
            <v>0</v>
          </cell>
          <cell r="AP218">
            <v>0</v>
          </cell>
          <cell r="AQ218">
            <v>33796</v>
          </cell>
          <cell r="AR218">
            <v>0</v>
          </cell>
          <cell r="AS218">
            <v>0</v>
          </cell>
          <cell r="AT218">
            <v>0</v>
          </cell>
          <cell r="AU218">
            <v>53327</v>
          </cell>
          <cell r="AV218">
            <v>18698.208794135397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19531</v>
          </cell>
          <cell r="BK218">
            <v>19531</v>
          </cell>
          <cell r="BL218">
            <v>0</v>
          </cell>
          <cell r="BN218">
            <v>0</v>
          </cell>
          <cell r="BO218">
            <v>0</v>
          </cell>
          <cell r="BQ218">
            <v>59525</v>
          </cell>
          <cell r="BR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203</v>
          </cell>
          <cell r="E219">
            <v>2296608</v>
          </cell>
          <cell r="F219">
            <v>180951</v>
          </cell>
          <cell r="G219">
            <v>2477559</v>
          </cell>
          <cell r="I219">
            <v>212939.96174424101</v>
          </cell>
          <cell r="J219">
            <v>0.5234789000506197</v>
          </cell>
          <cell r="K219">
            <v>180951</v>
          </cell>
          <cell r="L219">
            <v>393890.96174424101</v>
          </cell>
          <cell r="N219">
            <v>2083668.038255759</v>
          </cell>
          <cell r="P219">
            <v>0</v>
          </cell>
          <cell r="Q219">
            <v>212939.96174424101</v>
          </cell>
          <cell r="R219">
            <v>180951</v>
          </cell>
          <cell r="S219">
            <v>393890.96174424101</v>
          </cell>
          <cell r="U219">
            <v>587729.5</v>
          </cell>
          <cell r="V219">
            <v>0</v>
          </cell>
          <cell r="W219">
            <v>210</v>
          </cell>
          <cell r="X219">
            <v>203</v>
          </cell>
          <cell r="Y219">
            <v>2296608</v>
          </cell>
          <cell r="Z219">
            <v>0</v>
          </cell>
          <cell r="AA219">
            <v>2296608</v>
          </cell>
          <cell r="AB219">
            <v>180951</v>
          </cell>
          <cell r="AC219">
            <v>2477559</v>
          </cell>
          <cell r="AD219">
            <v>0</v>
          </cell>
          <cell r="AE219">
            <v>0</v>
          </cell>
          <cell r="AF219">
            <v>0</v>
          </cell>
          <cell r="AG219">
            <v>2477559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2296608</v>
          </cell>
          <cell r="AM219">
            <v>2074184</v>
          </cell>
          <cell r="AN219">
            <v>222424</v>
          </cell>
          <cell r="AO219">
            <v>48342.75</v>
          </cell>
          <cell r="AP219">
            <v>31722.75</v>
          </cell>
          <cell r="AQ219">
            <v>5776.75</v>
          </cell>
          <cell r="AR219">
            <v>39572.25</v>
          </cell>
          <cell r="AS219">
            <v>58940</v>
          </cell>
          <cell r="AT219">
            <v>0</v>
          </cell>
          <cell r="AU219">
            <v>406778.5</v>
          </cell>
          <cell r="AV219">
            <v>212939.96174424101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222424</v>
          </cell>
          <cell r="BK219">
            <v>222424</v>
          </cell>
          <cell r="BL219">
            <v>0</v>
          </cell>
          <cell r="BN219">
            <v>0</v>
          </cell>
          <cell r="BO219">
            <v>0</v>
          </cell>
          <cell r="BQ219">
            <v>290518</v>
          </cell>
          <cell r="BR219">
            <v>65071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63773</v>
          </cell>
          <cell r="F220">
            <v>4465</v>
          </cell>
          <cell r="G220">
            <v>68238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63773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U220">
            <v>25974.25</v>
          </cell>
          <cell r="V220">
            <v>0</v>
          </cell>
          <cell r="W220">
            <v>211</v>
          </cell>
          <cell r="X220">
            <v>5</v>
          </cell>
          <cell r="Y220">
            <v>63773</v>
          </cell>
          <cell r="Z220">
            <v>0</v>
          </cell>
          <cell r="AA220">
            <v>63773</v>
          </cell>
          <cell r="AB220">
            <v>4465</v>
          </cell>
          <cell r="AC220">
            <v>68238</v>
          </cell>
          <cell r="AD220">
            <v>0</v>
          </cell>
          <cell r="AE220">
            <v>0</v>
          </cell>
          <cell r="AF220">
            <v>0</v>
          </cell>
          <cell r="AG220">
            <v>68238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63773</v>
          </cell>
          <cell r="AM220">
            <v>99979</v>
          </cell>
          <cell r="AN220">
            <v>0</v>
          </cell>
          <cell r="AO220">
            <v>0</v>
          </cell>
          <cell r="AP220">
            <v>14998.5</v>
          </cell>
          <cell r="AQ220">
            <v>5980</v>
          </cell>
          <cell r="AR220">
            <v>0</v>
          </cell>
          <cell r="AS220">
            <v>530.75</v>
          </cell>
          <cell r="AT220">
            <v>0</v>
          </cell>
          <cell r="AU220">
            <v>21509.25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Q220">
            <v>27697</v>
          </cell>
          <cell r="BR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106</v>
          </cell>
          <cell r="E221">
            <v>1019508</v>
          </cell>
          <cell r="F221">
            <v>94658</v>
          </cell>
          <cell r="G221">
            <v>1114166</v>
          </cell>
          <cell r="I221">
            <v>96170.696134661674</v>
          </cell>
          <cell r="J221">
            <v>0.63231507126995767</v>
          </cell>
          <cell r="K221">
            <v>94658</v>
          </cell>
          <cell r="L221">
            <v>190828.69613466167</v>
          </cell>
          <cell r="N221">
            <v>923337.30386533833</v>
          </cell>
          <cell r="P221">
            <v>0</v>
          </cell>
          <cell r="Q221">
            <v>96170.696134661674</v>
          </cell>
          <cell r="R221">
            <v>94658</v>
          </cell>
          <cell r="S221">
            <v>190828.69613466167</v>
          </cell>
          <cell r="U221">
            <v>246751</v>
          </cell>
          <cell r="V221">
            <v>0</v>
          </cell>
          <cell r="W221">
            <v>212</v>
          </cell>
          <cell r="X221">
            <v>106</v>
          </cell>
          <cell r="Y221">
            <v>1019508</v>
          </cell>
          <cell r="Z221">
            <v>0</v>
          </cell>
          <cell r="AA221">
            <v>1019508</v>
          </cell>
          <cell r="AB221">
            <v>94658</v>
          </cell>
          <cell r="AC221">
            <v>1114166</v>
          </cell>
          <cell r="AD221">
            <v>0</v>
          </cell>
          <cell r="AE221">
            <v>0</v>
          </cell>
          <cell r="AF221">
            <v>0</v>
          </cell>
          <cell r="AG221">
            <v>1114166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1019508</v>
          </cell>
          <cell r="AM221">
            <v>919054</v>
          </cell>
          <cell r="AN221">
            <v>100454</v>
          </cell>
          <cell r="AO221">
            <v>9678.5</v>
          </cell>
          <cell r="AP221">
            <v>26569.25</v>
          </cell>
          <cell r="AQ221">
            <v>15391.25</v>
          </cell>
          <cell r="AR221">
            <v>0</v>
          </cell>
          <cell r="AS221">
            <v>0</v>
          </cell>
          <cell r="AT221">
            <v>0</v>
          </cell>
          <cell r="AU221">
            <v>152093</v>
          </cell>
          <cell r="AV221">
            <v>96170.696134661674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100454</v>
          </cell>
          <cell r="BK221">
            <v>100454</v>
          </cell>
          <cell r="BL221">
            <v>0</v>
          </cell>
          <cell r="BN221">
            <v>0</v>
          </cell>
          <cell r="BO221">
            <v>0</v>
          </cell>
          <cell r="BQ221">
            <v>64604</v>
          </cell>
          <cell r="BR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6</v>
          </cell>
          <cell r="E222">
            <v>72018</v>
          </cell>
          <cell r="F222">
            <v>5261</v>
          </cell>
          <cell r="G222">
            <v>77279</v>
          </cell>
          <cell r="I222">
            <v>0</v>
          </cell>
          <cell r="J222">
            <v>0</v>
          </cell>
          <cell r="K222">
            <v>5261</v>
          </cell>
          <cell r="L222">
            <v>5261</v>
          </cell>
          <cell r="N222">
            <v>72018</v>
          </cell>
          <cell r="P222">
            <v>0</v>
          </cell>
          <cell r="Q222">
            <v>0</v>
          </cell>
          <cell r="R222">
            <v>5261</v>
          </cell>
          <cell r="S222">
            <v>5261</v>
          </cell>
          <cell r="U222">
            <v>12824</v>
          </cell>
          <cell r="V222">
            <v>0</v>
          </cell>
          <cell r="W222">
            <v>213</v>
          </cell>
          <cell r="X222">
            <v>6</v>
          </cell>
          <cell r="Y222">
            <v>72018</v>
          </cell>
          <cell r="Z222">
            <v>0</v>
          </cell>
          <cell r="AA222">
            <v>72018</v>
          </cell>
          <cell r="AB222">
            <v>5261</v>
          </cell>
          <cell r="AC222">
            <v>77279</v>
          </cell>
          <cell r="AD222">
            <v>0</v>
          </cell>
          <cell r="AE222">
            <v>0</v>
          </cell>
          <cell r="AF222">
            <v>0</v>
          </cell>
          <cell r="AG222">
            <v>77279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72018</v>
          </cell>
          <cell r="AM222">
            <v>77242</v>
          </cell>
          <cell r="AN222">
            <v>0</v>
          </cell>
          <cell r="AO222">
            <v>0</v>
          </cell>
          <cell r="AP222">
            <v>2054</v>
          </cell>
          <cell r="AQ222">
            <v>0</v>
          </cell>
          <cell r="AR222">
            <v>0</v>
          </cell>
          <cell r="AS222">
            <v>5509</v>
          </cell>
          <cell r="AT222">
            <v>0</v>
          </cell>
          <cell r="AU222">
            <v>7563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10607.25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39233</v>
          </cell>
          <cell r="AN223">
            <v>0</v>
          </cell>
          <cell r="AO223">
            <v>4210.25</v>
          </cell>
          <cell r="AP223">
            <v>0</v>
          </cell>
          <cell r="AQ223">
            <v>1710.5</v>
          </cell>
          <cell r="AR223">
            <v>1808</v>
          </cell>
          <cell r="AS223">
            <v>2878.5</v>
          </cell>
          <cell r="AT223">
            <v>0</v>
          </cell>
          <cell r="AU223">
            <v>10607.25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Q223">
            <v>1429</v>
          </cell>
          <cell r="BR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Q224">
            <v>0</v>
          </cell>
          <cell r="BR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Q226">
            <v>0</v>
          </cell>
          <cell r="BR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136</v>
          </cell>
          <cell r="E227">
            <v>1519664</v>
          </cell>
          <cell r="F227">
            <v>121448</v>
          </cell>
          <cell r="G227">
            <v>1641112</v>
          </cell>
          <cell r="I227">
            <v>0</v>
          </cell>
          <cell r="J227">
            <v>0</v>
          </cell>
          <cell r="K227">
            <v>121448</v>
          </cell>
          <cell r="L227">
            <v>121448</v>
          </cell>
          <cell r="N227">
            <v>1519664</v>
          </cell>
          <cell r="P227">
            <v>0</v>
          </cell>
          <cell r="Q227">
            <v>0</v>
          </cell>
          <cell r="R227">
            <v>121448</v>
          </cell>
          <cell r="S227">
            <v>121448</v>
          </cell>
          <cell r="U227">
            <v>142446.75</v>
          </cell>
          <cell r="V227">
            <v>0</v>
          </cell>
          <cell r="W227">
            <v>218</v>
          </cell>
          <cell r="X227">
            <v>136</v>
          </cell>
          <cell r="Y227">
            <v>1519664</v>
          </cell>
          <cell r="Z227">
            <v>0</v>
          </cell>
          <cell r="AA227">
            <v>1519664</v>
          </cell>
          <cell r="AB227">
            <v>121448</v>
          </cell>
          <cell r="AC227">
            <v>1641112</v>
          </cell>
          <cell r="AD227">
            <v>0</v>
          </cell>
          <cell r="AE227">
            <v>0</v>
          </cell>
          <cell r="AF227">
            <v>0</v>
          </cell>
          <cell r="AG227">
            <v>1641112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1519664</v>
          </cell>
          <cell r="AM227">
            <v>1533101</v>
          </cell>
          <cell r="AN227">
            <v>0</v>
          </cell>
          <cell r="AO227">
            <v>0</v>
          </cell>
          <cell r="AP227">
            <v>0</v>
          </cell>
          <cell r="AQ227">
            <v>8778.5</v>
          </cell>
          <cell r="AR227">
            <v>0</v>
          </cell>
          <cell r="AS227">
            <v>12220.25</v>
          </cell>
          <cell r="AT227">
            <v>0</v>
          </cell>
          <cell r="AU227">
            <v>20998.75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Q227">
            <v>142974</v>
          </cell>
          <cell r="BR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10</v>
          </cell>
          <cell r="E228">
            <v>118740</v>
          </cell>
          <cell r="F228">
            <v>8930</v>
          </cell>
          <cell r="G228">
            <v>127670</v>
          </cell>
          <cell r="I228">
            <v>45643.121318375874</v>
          </cell>
          <cell r="J228">
            <v>0.75440681826015465</v>
          </cell>
          <cell r="K228">
            <v>8930</v>
          </cell>
          <cell r="L228">
            <v>54573.121318375874</v>
          </cell>
          <cell r="N228">
            <v>73096.878681624134</v>
          </cell>
          <cell r="P228">
            <v>0</v>
          </cell>
          <cell r="Q228">
            <v>45643.121318375874</v>
          </cell>
          <cell r="R228">
            <v>8930</v>
          </cell>
          <cell r="S228">
            <v>54573.121318375874</v>
          </cell>
          <cell r="U228">
            <v>69432</v>
          </cell>
          <cell r="V228">
            <v>0</v>
          </cell>
          <cell r="W228">
            <v>219</v>
          </cell>
          <cell r="X228">
            <v>10</v>
          </cell>
          <cell r="Y228">
            <v>118740</v>
          </cell>
          <cell r="Z228">
            <v>0</v>
          </cell>
          <cell r="AA228">
            <v>118740</v>
          </cell>
          <cell r="AB228">
            <v>8930</v>
          </cell>
          <cell r="AC228">
            <v>127670</v>
          </cell>
          <cell r="AD228">
            <v>0</v>
          </cell>
          <cell r="AE228">
            <v>0</v>
          </cell>
          <cell r="AF228">
            <v>0</v>
          </cell>
          <cell r="AG228">
            <v>127670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118740</v>
          </cell>
          <cell r="AM228">
            <v>71064</v>
          </cell>
          <cell r="AN228">
            <v>47676</v>
          </cell>
          <cell r="AO228">
            <v>3816</v>
          </cell>
          <cell r="AP228">
            <v>603.75</v>
          </cell>
          <cell r="AQ228">
            <v>4906</v>
          </cell>
          <cell r="AR228">
            <v>3500.25</v>
          </cell>
          <cell r="AS228">
            <v>0</v>
          </cell>
          <cell r="AT228">
            <v>0</v>
          </cell>
          <cell r="AU228">
            <v>60502</v>
          </cell>
          <cell r="AV228">
            <v>45643.121318375874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47676</v>
          </cell>
          <cell r="BK228">
            <v>47676</v>
          </cell>
          <cell r="BL228">
            <v>0</v>
          </cell>
          <cell r="BN228">
            <v>0</v>
          </cell>
          <cell r="BO228">
            <v>0</v>
          </cell>
          <cell r="BQ228">
            <v>241</v>
          </cell>
          <cell r="BR228">
            <v>3816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30</v>
          </cell>
          <cell r="E229">
            <v>426243</v>
          </cell>
          <cell r="F229">
            <v>26758</v>
          </cell>
          <cell r="G229">
            <v>453001</v>
          </cell>
          <cell r="I229">
            <v>120998.88449506857</v>
          </cell>
          <cell r="J229">
            <v>0.64041921113952571</v>
          </cell>
          <cell r="K229">
            <v>26758</v>
          </cell>
          <cell r="L229">
            <v>147756.88449506857</v>
          </cell>
          <cell r="N229">
            <v>305244.11550493143</v>
          </cell>
          <cell r="P229">
            <v>0</v>
          </cell>
          <cell r="Q229">
            <v>120998.88449506857</v>
          </cell>
          <cell r="R229">
            <v>26758</v>
          </cell>
          <cell r="S229">
            <v>147756.88449506857</v>
          </cell>
          <cell r="U229">
            <v>215695</v>
          </cell>
          <cell r="V229">
            <v>0</v>
          </cell>
          <cell r="W229">
            <v>220</v>
          </cell>
          <cell r="X229">
            <v>30</v>
          </cell>
          <cell r="Y229">
            <v>426243</v>
          </cell>
          <cell r="Z229">
            <v>0</v>
          </cell>
          <cell r="AA229">
            <v>426243</v>
          </cell>
          <cell r="AB229">
            <v>26758</v>
          </cell>
          <cell r="AC229">
            <v>453001</v>
          </cell>
          <cell r="AD229">
            <v>0</v>
          </cell>
          <cell r="AE229">
            <v>0</v>
          </cell>
          <cell r="AF229">
            <v>0</v>
          </cell>
          <cell r="AG229">
            <v>453001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426243</v>
          </cell>
          <cell r="AM229">
            <v>299855</v>
          </cell>
          <cell r="AN229">
            <v>126388</v>
          </cell>
          <cell r="AO229">
            <v>15330</v>
          </cell>
          <cell r="AP229">
            <v>15815.75</v>
          </cell>
          <cell r="AQ229">
            <v>9567</v>
          </cell>
          <cell r="AR229">
            <v>0</v>
          </cell>
          <cell r="AS229">
            <v>21836.25</v>
          </cell>
          <cell r="AT229">
            <v>0</v>
          </cell>
          <cell r="AU229">
            <v>188937</v>
          </cell>
          <cell r="AV229">
            <v>120998.88449506857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126388</v>
          </cell>
          <cell r="BK229">
            <v>126388</v>
          </cell>
          <cell r="BL229">
            <v>0</v>
          </cell>
          <cell r="BN229">
            <v>0</v>
          </cell>
          <cell r="BO229">
            <v>0</v>
          </cell>
          <cell r="BQ229">
            <v>14348</v>
          </cell>
          <cell r="BR229">
            <v>11814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</v>
          </cell>
          <cell r="E230">
            <v>455860</v>
          </cell>
          <cell r="F230">
            <v>20539</v>
          </cell>
          <cell r="G230">
            <v>476399</v>
          </cell>
          <cell r="I230">
            <v>0</v>
          </cell>
          <cell r="J230">
            <v>0</v>
          </cell>
          <cell r="K230">
            <v>20539</v>
          </cell>
          <cell r="L230">
            <v>20539</v>
          </cell>
          <cell r="N230">
            <v>455860</v>
          </cell>
          <cell r="P230">
            <v>0</v>
          </cell>
          <cell r="Q230">
            <v>0</v>
          </cell>
          <cell r="R230">
            <v>20539</v>
          </cell>
          <cell r="S230">
            <v>20539</v>
          </cell>
          <cell r="U230">
            <v>78749.75</v>
          </cell>
          <cell r="V230">
            <v>0</v>
          </cell>
          <cell r="W230">
            <v>221</v>
          </cell>
          <cell r="X230">
            <v>23</v>
          </cell>
          <cell r="Y230">
            <v>455860</v>
          </cell>
          <cell r="Z230">
            <v>0</v>
          </cell>
          <cell r="AA230">
            <v>455860</v>
          </cell>
          <cell r="AB230">
            <v>20539</v>
          </cell>
          <cell r="AC230">
            <v>476399</v>
          </cell>
          <cell r="AD230">
            <v>0</v>
          </cell>
          <cell r="AE230">
            <v>0</v>
          </cell>
          <cell r="AF230">
            <v>0</v>
          </cell>
          <cell r="AG230">
            <v>476399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455860</v>
          </cell>
          <cell r="AM230">
            <v>513120</v>
          </cell>
          <cell r="AN230">
            <v>0</v>
          </cell>
          <cell r="AO230">
            <v>0</v>
          </cell>
          <cell r="AP230">
            <v>0</v>
          </cell>
          <cell r="AQ230">
            <v>42530</v>
          </cell>
          <cell r="AR230">
            <v>15680.75</v>
          </cell>
          <cell r="AS230">
            <v>0</v>
          </cell>
          <cell r="AT230">
            <v>0</v>
          </cell>
          <cell r="AU230">
            <v>58210.75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Q230">
            <v>46555</v>
          </cell>
          <cell r="BR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8950</v>
          </cell>
          <cell r="F232">
            <v>893</v>
          </cell>
          <cell r="G232">
            <v>9843</v>
          </cell>
          <cell r="I232">
            <v>0</v>
          </cell>
          <cell r="J232">
            <v>0</v>
          </cell>
          <cell r="K232">
            <v>893</v>
          </cell>
          <cell r="L232">
            <v>893</v>
          </cell>
          <cell r="N232">
            <v>8950</v>
          </cell>
          <cell r="P232">
            <v>0</v>
          </cell>
          <cell r="Q232">
            <v>0</v>
          </cell>
          <cell r="R232">
            <v>893</v>
          </cell>
          <cell r="S232">
            <v>893</v>
          </cell>
          <cell r="U232">
            <v>3517.25</v>
          </cell>
          <cell r="V232">
            <v>0</v>
          </cell>
          <cell r="W232">
            <v>223</v>
          </cell>
          <cell r="X232">
            <v>1</v>
          </cell>
          <cell r="Y232">
            <v>8950</v>
          </cell>
          <cell r="Z232">
            <v>0</v>
          </cell>
          <cell r="AA232">
            <v>8950</v>
          </cell>
          <cell r="AB232">
            <v>893</v>
          </cell>
          <cell r="AC232">
            <v>9843</v>
          </cell>
          <cell r="AD232">
            <v>0</v>
          </cell>
          <cell r="AE232">
            <v>0</v>
          </cell>
          <cell r="AF232">
            <v>0</v>
          </cell>
          <cell r="AG232">
            <v>9843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8950</v>
          </cell>
          <cell r="AM232">
            <v>18588</v>
          </cell>
          <cell r="AN232">
            <v>0</v>
          </cell>
          <cell r="AO232">
            <v>2271</v>
          </cell>
          <cell r="AP232">
            <v>211.75</v>
          </cell>
          <cell r="AQ232">
            <v>119.75</v>
          </cell>
          <cell r="AR232">
            <v>21.75</v>
          </cell>
          <cell r="AS232">
            <v>0</v>
          </cell>
          <cell r="AT232">
            <v>0</v>
          </cell>
          <cell r="AU232">
            <v>2624.25</v>
          </cell>
          <cell r="AV232">
            <v>0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N232">
            <v>0</v>
          </cell>
          <cell r="BO232">
            <v>0</v>
          </cell>
          <cell r="BQ232">
            <v>2206</v>
          </cell>
          <cell r="BR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28</v>
          </cell>
          <cell r="E235">
            <v>307412</v>
          </cell>
          <cell r="F235">
            <v>25004</v>
          </cell>
          <cell r="G235">
            <v>332416</v>
          </cell>
          <cell r="I235">
            <v>0</v>
          </cell>
          <cell r="J235">
            <v>0</v>
          </cell>
          <cell r="K235">
            <v>25004</v>
          </cell>
          <cell r="L235">
            <v>25004</v>
          </cell>
          <cell r="N235">
            <v>307412</v>
          </cell>
          <cell r="P235">
            <v>0</v>
          </cell>
          <cell r="Q235">
            <v>0</v>
          </cell>
          <cell r="R235">
            <v>25004</v>
          </cell>
          <cell r="S235">
            <v>25004</v>
          </cell>
          <cell r="U235">
            <v>57020.75</v>
          </cell>
          <cell r="V235">
            <v>0</v>
          </cell>
          <cell r="W235">
            <v>226</v>
          </cell>
          <cell r="X235">
            <v>28</v>
          </cell>
          <cell r="Y235">
            <v>307412</v>
          </cell>
          <cell r="Z235">
            <v>0</v>
          </cell>
          <cell r="AA235">
            <v>307412</v>
          </cell>
          <cell r="AB235">
            <v>25004</v>
          </cell>
          <cell r="AC235">
            <v>332416</v>
          </cell>
          <cell r="AD235">
            <v>0</v>
          </cell>
          <cell r="AE235">
            <v>0</v>
          </cell>
          <cell r="AF235">
            <v>0</v>
          </cell>
          <cell r="AG235">
            <v>332416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307412</v>
          </cell>
          <cell r="AM235">
            <v>355758</v>
          </cell>
          <cell r="AN235">
            <v>0</v>
          </cell>
          <cell r="AO235">
            <v>8768.75</v>
          </cell>
          <cell r="AP235">
            <v>13604.25</v>
          </cell>
          <cell r="AQ235">
            <v>0</v>
          </cell>
          <cell r="AR235">
            <v>9643.75</v>
          </cell>
          <cell r="AS235">
            <v>0</v>
          </cell>
          <cell r="AT235">
            <v>0</v>
          </cell>
          <cell r="AU235">
            <v>32016.75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Q235">
            <v>8309</v>
          </cell>
          <cell r="BR235">
            <v>6551.75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4</v>
          </cell>
          <cell r="E236">
            <v>43534</v>
          </cell>
          <cell r="F236">
            <v>3551</v>
          </cell>
          <cell r="G236">
            <v>47085</v>
          </cell>
          <cell r="I236">
            <v>0</v>
          </cell>
          <cell r="J236">
            <v>0</v>
          </cell>
          <cell r="K236">
            <v>3551</v>
          </cell>
          <cell r="L236">
            <v>3551</v>
          </cell>
          <cell r="N236">
            <v>43534</v>
          </cell>
          <cell r="P236">
            <v>0</v>
          </cell>
          <cell r="Q236">
            <v>0</v>
          </cell>
          <cell r="R236">
            <v>3551</v>
          </cell>
          <cell r="S236">
            <v>3551</v>
          </cell>
          <cell r="U236">
            <v>16157.5</v>
          </cell>
          <cell r="V236">
            <v>0</v>
          </cell>
          <cell r="W236">
            <v>227</v>
          </cell>
          <cell r="X236">
            <v>4</v>
          </cell>
          <cell r="Y236">
            <v>43534</v>
          </cell>
          <cell r="Z236">
            <v>0</v>
          </cell>
          <cell r="AA236">
            <v>43534</v>
          </cell>
          <cell r="AB236">
            <v>3551</v>
          </cell>
          <cell r="AC236">
            <v>47085</v>
          </cell>
          <cell r="AD236">
            <v>0</v>
          </cell>
          <cell r="AE236">
            <v>0</v>
          </cell>
          <cell r="AF236">
            <v>0</v>
          </cell>
          <cell r="AG236">
            <v>47085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43534</v>
          </cell>
          <cell r="AM236">
            <v>57362</v>
          </cell>
          <cell r="AN236">
            <v>0</v>
          </cell>
          <cell r="AO236">
            <v>0</v>
          </cell>
          <cell r="AP236">
            <v>947.25</v>
          </cell>
          <cell r="AQ236">
            <v>4765.5</v>
          </cell>
          <cell r="AR236">
            <v>0</v>
          </cell>
          <cell r="AS236">
            <v>6893.75</v>
          </cell>
          <cell r="AT236">
            <v>0</v>
          </cell>
          <cell r="AU236">
            <v>12606.5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Q236">
            <v>3881</v>
          </cell>
          <cell r="BR236">
            <v>394.5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44</v>
          </cell>
          <cell r="E238">
            <v>460551</v>
          </cell>
          <cell r="F238">
            <v>39080</v>
          </cell>
          <cell r="G238">
            <v>499631</v>
          </cell>
          <cell r="I238">
            <v>0</v>
          </cell>
          <cell r="J238">
            <v>0</v>
          </cell>
          <cell r="K238">
            <v>39080</v>
          </cell>
          <cell r="L238">
            <v>39080</v>
          </cell>
          <cell r="N238">
            <v>460551</v>
          </cell>
          <cell r="P238">
            <v>0</v>
          </cell>
          <cell r="Q238">
            <v>0</v>
          </cell>
          <cell r="R238">
            <v>39080</v>
          </cell>
          <cell r="S238">
            <v>39080</v>
          </cell>
          <cell r="U238">
            <v>114362.5</v>
          </cell>
          <cell r="V238">
            <v>0</v>
          </cell>
          <cell r="W238">
            <v>229</v>
          </cell>
          <cell r="X238">
            <v>44</v>
          </cell>
          <cell r="Y238">
            <v>460551</v>
          </cell>
          <cell r="Z238">
            <v>0</v>
          </cell>
          <cell r="AA238">
            <v>460551</v>
          </cell>
          <cell r="AB238">
            <v>39080</v>
          </cell>
          <cell r="AC238">
            <v>499631</v>
          </cell>
          <cell r="AD238">
            <v>0</v>
          </cell>
          <cell r="AE238">
            <v>0</v>
          </cell>
          <cell r="AF238">
            <v>0</v>
          </cell>
          <cell r="AG238">
            <v>499631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460551</v>
          </cell>
          <cell r="AM238">
            <v>546894</v>
          </cell>
          <cell r="AN238">
            <v>0</v>
          </cell>
          <cell r="AO238">
            <v>20023.5</v>
          </cell>
          <cell r="AP238">
            <v>3182.25</v>
          </cell>
          <cell r="AQ238">
            <v>27069.25</v>
          </cell>
          <cell r="AR238">
            <v>0</v>
          </cell>
          <cell r="AS238">
            <v>25007.5</v>
          </cell>
          <cell r="AT238">
            <v>0</v>
          </cell>
          <cell r="AU238">
            <v>75282.5</v>
          </cell>
          <cell r="AV238">
            <v>0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N238">
            <v>0</v>
          </cell>
          <cell r="BO238">
            <v>0</v>
          </cell>
          <cell r="BQ238">
            <v>90340</v>
          </cell>
          <cell r="BR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4055.5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4055.5</v>
          </cell>
          <cell r="AT239">
            <v>0</v>
          </cell>
          <cell r="AU239">
            <v>4055.5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Q239">
            <v>0</v>
          </cell>
          <cell r="BR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26</v>
          </cell>
          <cell r="E240">
            <v>278321</v>
          </cell>
          <cell r="F240">
            <v>23218</v>
          </cell>
          <cell r="G240">
            <v>301539</v>
          </cell>
          <cell r="I240">
            <v>0</v>
          </cell>
          <cell r="J240">
            <v>0</v>
          </cell>
          <cell r="K240">
            <v>23218</v>
          </cell>
          <cell r="L240">
            <v>23218</v>
          </cell>
          <cell r="N240">
            <v>278321</v>
          </cell>
          <cell r="P240">
            <v>0</v>
          </cell>
          <cell r="Q240">
            <v>0</v>
          </cell>
          <cell r="R240">
            <v>23218</v>
          </cell>
          <cell r="S240">
            <v>23218</v>
          </cell>
          <cell r="U240">
            <v>68030.75</v>
          </cell>
          <cell r="V240">
            <v>0</v>
          </cell>
          <cell r="W240">
            <v>231</v>
          </cell>
          <cell r="X240">
            <v>26</v>
          </cell>
          <cell r="Y240">
            <v>278321</v>
          </cell>
          <cell r="Z240">
            <v>0</v>
          </cell>
          <cell r="AA240">
            <v>278321</v>
          </cell>
          <cell r="AB240">
            <v>23218</v>
          </cell>
          <cell r="AC240">
            <v>301539</v>
          </cell>
          <cell r="AD240">
            <v>0</v>
          </cell>
          <cell r="AE240">
            <v>0</v>
          </cell>
          <cell r="AF240">
            <v>0</v>
          </cell>
          <cell r="AG240">
            <v>301539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278321</v>
          </cell>
          <cell r="AM240">
            <v>288476</v>
          </cell>
          <cell r="AN240">
            <v>0</v>
          </cell>
          <cell r="AO240">
            <v>1408.5</v>
          </cell>
          <cell r="AP240">
            <v>22271</v>
          </cell>
          <cell r="AQ240">
            <v>17416.25</v>
          </cell>
          <cell r="AR240">
            <v>232</v>
          </cell>
          <cell r="AS240">
            <v>3485</v>
          </cell>
          <cell r="AT240">
            <v>0</v>
          </cell>
          <cell r="AU240">
            <v>44812.75</v>
          </cell>
          <cell r="AV240">
            <v>0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N240">
            <v>0</v>
          </cell>
          <cell r="BO240">
            <v>0</v>
          </cell>
          <cell r="BQ240">
            <v>17790</v>
          </cell>
          <cell r="BR240">
            <v>3038.25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Q244">
            <v>0</v>
          </cell>
          <cell r="BR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179</v>
          </cell>
          <cell r="E245">
            <v>2113811</v>
          </cell>
          <cell r="F245">
            <v>159847</v>
          </cell>
          <cell r="G245">
            <v>2273658</v>
          </cell>
          <cell r="I245">
            <v>70779.579774103637</v>
          </cell>
          <cell r="J245">
            <v>0.15931918616652788</v>
          </cell>
          <cell r="K245">
            <v>159847</v>
          </cell>
          <cell r="L245">
            <v>230626.57977410365</v>
          </cell>
          <cell r="N245">
            <v>2043031.4202258964</v>
          </cell>
          <cell r="P245">
            <v>0</v>
          </cell>
          <cell r="Q245">
            <v>70779.579774103637</v>
          </cell>
          <cell r="R245">
            <v>159847</v>
          </cell>
          <cell r="S245">
            <v>230626.57977410365</v>
          </cell>
          <cell r="U245">
            <v>604109.75</v>
          </cell>
          <cell r="V245">
            <v>0</v>
          </cell>
          <cell r="W245">
            <v>236</v>
          </cell>
          <cell r="X245">
            <v>179</v>
          </cell>
          <cell r="Y245">
            <v>2113811</v>
          </cell>
          <cell r="Z245">
            <v>0</v>
          </cell>
          <cell r="AA245">
            <v>2113811</v>
          </cell>
          <cell r="AB245">
            <v>159847</v>
          </cell>
          <cell r="AC245">
            <v>2273658</v>
          </cell>
          <cell r="AD245">
            <v>0</v>
          </cell>
          <cell r="AE245">
            <v>0</v>
          </cell>
          <cell r="AF245">
            <v>0</v>
          </cell>
          <cell r="AG245">
            <v>2273658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2113811</v>
          </cell>
          <cell r="AM245">
            <v>2039879</v>
          </cell>
          <cell r="AN245">
            <v>73932</v>
          </cell>
          <cell r="AO245">
            <v>98773</v>
          </cell>
          <cell r="AP245">
            <v>106532</v>
          </cell>
          <cell r="AQ245">
            <v>81319</v>
          </cell>
          <cell r="AR245">
            <v>42073.75</v>
          </cell>
          <cell r="AS245">
            <v>41633</v>
          </cell>
          <cell r="AT245">
            <v>0</v>
          </cell>
          <cell r="AU245">
            <v>444262.75</v>
          </cell>
          <cell r="AV245">
            <v>70779.579774103637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73932</v>
          </cell>
          <cell r="BK245">
            <v>73932</v>
          </cell>
          <cell r="BL245">
            <v>0</v>
          </cell>
          <cell r="BN245">
            <v>0</v>
          </cell>
          <cell r="BO245">
            <v>0</v>
          </cell>
          <cell r="BQ245">
            <v>238133</v>
          </cell>
          <cell r="BR245">
            <v>99759.5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</v>
          </cell>
          <cell r="E247">
            <v>144980</v>
          </cell>
          <cell r="F247">
            <v>9823</v>
          </cell>
          <cell r="G247">
            <v>154803</v>
          </cell>
          <cell r="I247">
            <v>0</v>
          </cell>
          <cell r="J247">
            <v>0</v>
          </cell>
          <cell r="K247">
            <v>9823</v>
          </cell>
          <cell r="L247">
            <v>9823</v>
          </cell>
          <cell r="N247">
            <v>144980</v>
          </cell>
          <cell r="P247">
            <v>0</v>
          </cell>
          <cell r="Q247">
            <v>0</v>
          </cell>
          <cell r="R247">
            <v>9823</v>
          </cell>
          <cell r="S247">
            <v>9823</v>
          </cell>
          <cell r="U247">
            <v>42124.5</v>
          </cell>
          <cell r="V247">
            <v>0</v>
          </cell>
          <cell r="W247">
            <v>238</v>
          </cell>
          <cell r="X247">
            <v>11</v>
          </cell>
          <cell r="Y247">
            <v>144980</v>
          </cell>
          <cell r="Z247">
            <v>0</v>
          </cell>
          <cell r="AA247">
            <v>144980</v>
          </cell>
          <cell r="AB247">
            <v>9823</v>
          </cell>
          <cell r="AC247">
            <v>154803</v>
          </cell>
          <cell r="AD247">
            <v>0</v>
          </cell>
          <cell r="AE247">
            <v>0</v>
          </cell>
          <cell r="AF247">
            <v>0</v>
          </cell>
          <cell r="AG247">
            <v>154803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144980</v>
          </cell>
          <cell r="AM247">
            <v>166264</v>
          </cell>
          <cell r="AN247">
            <v>0</v>
          </cell>
          <cell r="AO247">
            <v>12034.5</v>
          </cell>
          <cell r="AP247">
            <v>14501.5</v>
          </cell>
          <cell r="AQ247">
            <v>0</v>
          </cell>
          <cell r="AR247">
            <v>4858.5</v>
          </cell>
          <cell r="AS247">
            <v>907</v>
          </cell>
          <cell r="AT247">
            <v>0</v>
          </cell>
          <cell r="AU247">
            <v>32301.5</v>
          </cell>
          <cell r="AV247">
            <v>0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N247">
            <v>0</v>
          </cell>
          <cell r="BO247">
            <v>0</v>
          </cell>
          <cell r="BQ247">
            <v>6202</v>
          </cell>
          <cell r="BR247">
            <v>12041.5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564</v>
          </cell>
          <cell r="E248">
            <v>6132590</v>
          </cell>
          <cell r="F248">
            <v>503106</v>
          </cell>
          <cell r="G248">
            <v>6635696</v>
          </cell>
          <cell r="I248">
            <v>328079.79970712442</v>
          </cell>
          <cell r="J248">
            <v>0.32191765201230488</v>
          </cell>
          <cell r="K248">
            <v>503106</v>
          </cell>
          <cell r="L248">
            <v>831185.79970712448</v>
          </cell>
          <cell r="N248">
            <v>5804510.200292876</v>
          </cell>
          <cell r="P248">
            <v>0</v>
          </cell>
          <cell r="Q248">
            <v>328079.79970712442</v>
          </cell>
          <cell r="R248">
            <v>503106</v>
          </cell>
          <cell r="S248">
            <v>831185.79970712448</v>
          </cell>
          <cell r="U248">
            <v>1522248</v>
          </cell>
          <cell r="V248">
            <v>0</v>
          </cell>
          <cell r="W248">
            <v>239</v>
          </cell>
          <cell r="X248">
            <v>564</v>
          </cell>
          <cell r="Y248">
            <v>6132590</v>
          </cell>
          <cell r="Z248">
            <v>0</v>
          </cell>
          <cell r="AA248">
            <v>6132590</v>
          </cell>
          <cell r="AB248">
            <v>503106</v>
          </cell>
          <cell r="AC248">
            <v>6635696</v>
          </cell>
          <cell r="AD248">
            <v>0</v>
          </cell>
          <cell r="AE248">
            <v>0</v>
          </cell>
          <cell r="AF248">
            <v>0</v>
          </cell>
          <cell r="AG248">
            <v>6635696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6132590</v>
          </cell>
          <cell r="AM248">
            <v>5789898</v>
          </cell>
          <cell r="AN248">
            <v>342692</v>
          </cell>
          <cell r="AO248">
            <v>152119.25</v>
          </cell>
          <cell r="AP248">
            <v>176312</v>
          </cell>
          <cell r="AQ248">
            <v>179150.25</v>
          </cell>
          <cell r="AR248">
            <v>149590.75</v>
          </cell>
          <cell r="AS248">
            <v>19277.75</v>
          </cell>
          <cell r="AT248">
            <v>0</v>
          </cell>
          <cell r="AU248">
            <v>1019142</v>
          </cell>
          <cell r="AV248">
            <v>328079.79970712442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342692</v>
          </cell>
          <cell r="BK248">
            <v>342692</v>
          </cell>
          <cell r="BL248">
            <v>0</v>
          </cell>
          <cell r="BN248">
            <v>0</v>
          </cell>
          <cell r="BO248">
            <v>0</v>
          </cell>
          <cell r="BQ248">
            <v>563473</v>
          </cell>
          <cell r="BR248">
            <v>180767.5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14441</v>
          </cell>
          <cell r="F249">
            <v>893</v>
          </cell>
          <cell r="G249">
            <v>15334</v>
          </cell>
          <cell r="I249">
            <v>13825.243622759164</v>
          </cell>
          <cell r="J249">
            <v>0.93473808341564957</v>
          </cell>
          <cell r="K249">
            <v>893</v>
          </cell>
          <cell r="L249">
            <v>14718.243622759164</v>
          </cell>
          <cell r="N249">
            <v>615.75637724083572</v>
          </cell>
          <cell r="P249">
            <v>0</v>
          </cell>
          <cell r="Q249">
            <v>13825.243622759164</v>
          </cell>
          <cell r="R249">
            <v>893</v>
          </cell>
          <cell r="S249">
            <v>14718.243622759164</v>
          </cell>
          <cell r="U249">
            <v>15683.5</v>
          </cell>
          <cell r="V249">
            <v>0</v>
          </cell>
          <cell r="W249">
            <v>240</v>
          </cell>
          <cell r="X249">
            <v>1</v>
          </cell>
          <cell r="Y249">
            <v>14441</v>
          </cell>
          <cell r="Z249">
            <v>0</v>
          </cell>
          <cell r="AA249">
            <v>14441</v>
          </cell>
          <cell r="AB249">
            <v>893</v>
          </cell>
          <cell r="AC249">
            <v>15334</v>
          </cell>
          <cell r="AD249">
            <v>0</v>
          </cell>
          <cell r="AE249">
            <v>0</v>
          </cell>
          <cell r="AF249">
            <v>0</v>
          </cell>
          <cell r="AG249">
            <v>15334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14441</v>
          </cell>
          <cell r="AM249">
            <v>0</v>
          </cell>
          <cell r="AN249">
            <v>14441</v>
          </cell>
          <cell r="AO249">
            <v>0</v>
          </cell>
          <cell r="AP249">
            <v>0</v>
          </cell>
          <cell r="AQ249">
            <v>0</v>
          </cell>
          <cell r="AR249">
            <v>349.5</v>
          </cell>
          <cell r="AS249">
            <v>0</v>
          </cell>
          <cell r="AT249">
            <v>0</v>
          </cell>
          <cell r="AU249">
            <v>14790.5</v>
          </cell>
          <cell r="AV249">
            <v>13825.243622759164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14441</v>
          </cell>
          <cell r="BK249">
            <v>14441</v>
          </cell>
          <cell r="BL249">
            <v>0</v>
          </cell>
          <cell r="BN249">
            <v>0</v>
          </cell>
          <cell r="BO249">
            <v>0</v>
          </cell>
          <cell r="BQ249">
            <v>543</v>
          </cell>
          <cell r="BR249">
            <v>1612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104331</v>
          </cell>
          <cell r="F251">
            <v>2661</v>
          </cell>
          <cell r="G251">
            <v>106992</v>
          </cell>
          <cell r="I251">
            <v>7191.6924100939577</v>
          </cell>
          <cell r="J251">
            <v>0.29254143673984412</v>
          </cell>
          <cell r="K251">
            <v>2661</v>
          </cell>
          <cell r="L251">
            <v>9852.6924100939577</v>
          </cell>
          <cell r="N251">
            <v>97139.307589906035</v>
          </cell>
          <cell r="P251">
            <v>0</v>
          </cell>
          <cell r="Q251">
            <v>7191.6924100939577</v>
          </cell>
          <cell r="R251">
            <v>2661</v>
          </cell>
          <cell r="S251">
            <v>9852.6924100939577</v>
          </cell>
          <cell r="U251">
            <v>27244.5</v>
          </cell>
          <cell r="V251">
            <v>0</v>
          </cell>
          <cell r="W251">
            <v>242</v>
          </cell>
          <cell r="X251">
            <v>3</v>
          </cell>
          <cell r="Y251">
            <v>104331</v>
          </cell>
          <cell r="Z251">
            <v>0</v>
          </cell>
          <cell r="AA251">
            <v>104331</v>
          </cell>
          <cell r="AB251">
            <v>2661</v>
          </cell>
          <cell r="AC251">
            <v>106992</v>
          </cell>
          <cell r="AD251">
            <v>0</v>
          </cell>
          <cell r="AE251">
            <v>0</v>
          </cell>
          <cell r="AF251">
            <v>0</v>
          </cell>
          <cell r="AG251">
            <v>106992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104331</v>
          </cell>
          <cell r="AM251">
            <v>96819</v>
          </cell>
          <cell r="AN251">
            <v>7512</v>
          </cell>
          <cell r="AO251">
            <v>0</v>
          </cell>
          <cell r="AP251">
            <v>0</v>
          </cell>
          <cell r="AQ251">
            <v>0</v>
          </cell>
          <cell r="AR251">
            <v>1402</v>
          </cell>
          <cell r="AS251">
            <v>15669.5</v>
          </cell>
          <cell r="AT251">
            <v>0</v>
          </cell>
          <cell r="AU251">
            <v>24583.5</v>
          </cell>
          <cell r="AV251">
            <v>7191.6924100939577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7512</v>
          </cell>
          <cell r="BK251">
            <v>7512</v>
          </cell>
          <cell r="BL251">
            <v>0</v>
          </cell>
          <cell r="BN251">
            <v>0</v>
          </cell>
          <cell r="BO251">
            <v>0</v>
          </cell>
          <cell r="BQ251">
            <v>12594</v>
          </cell>
          <cell r="BR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30</v>
          </cell>
          <cell r="E252">
            <v>382828</v>
          </cell>
          <cell r="F252">
            <v>26648</v>
          </cell>
          <cell r="G252">
            <v>409476</v>
          </cell>
          <cell r="I252">
            <v>0</v>
          </cell>
          <cell r="J252">
            <v>0</v>
          </cell>
          <cell r="K252">
            <v>26648</v>
          </cell>
          <cell r="L252">
            <v>26648</v>
          </cell>
          <cell r="N252">
            <v>382828</v>
          </cell>
          <cell r="P252">
            <v>0</v>
          </cell>
          <cell r="Q252">
            <v>0</v>
          </cell>
          <cell r="R252">
            <v>26648</v>
          </cell>
          <cell r="S252">
            <v>26648</v>
          </cell>
          <cell r="U252">
            <v>75857</v>
          </cell>
          <cell r="V252">
            <v>0</v>
          </cell>
          <cell r="W252">
            <v>243</v>
          </cell>
          <cell r="X252">
            <v>30</v>
          </cell>
          <cell r="Y252">
            <v>382828</v>
          </cell>
          <cell r="Z252">
            <v>0</v>
          </cell>
          <cell r="AA252">
            <v>382828</v>
          </cell>
          <cell r="AB252">
            <v>26648</v>
          </cell>
          <cell r="AC252">
            <v>409476</v>
          </cell>
          <cell r="AD252">
            <v>0</v>
          </cell>
          <cell r="AE252">
            <v>0</v>
          </cell>
          <cell r="AF252">
            <v>0</v>
          </cell>
          <cell r="AG252">
            <v>409476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382828</v>
          </cell>
          <cell r="AM252">
            <v>468757</v>
          </cell>
          <cell r="AN252">
            <v>0</v>
          </cell>
          <cell r="AO252">
            <v>13146.75</v>
          </cell>
          <cell r="AP252">
            <v>33085.5</v>
          </cell>
          <cell r="AQ252">
            <v>0</v>
          </cell>
          <cell r="AR252">
            <v>2976.75</v>
          </cell>
          <cell r="AS252">
            <v>0</v>
          </cell>
          <cell r="AT252">
            <v>0</v>
          </cell>
          <cell r="AU252">
            <v>49209</v>
          </cell>
          <cell r="AV252">
            <v>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Q252">
            <v>20504</v>
          </cell>
          <cell r="BR252">
            <v>28304.25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203</v>
          </cell>
          <cell r="E253">
            <v>2871431</v>
          </cell>
          <cell r="F253">
            <v>179818</v>
          </cell>
          <cell r="G253">
            <v>3051249</v>
          </cell>
          <cell r="I253">
            <v>0</v>
          </cell>
          <cell r="J253">
            <v>0</v>
          </cell>
          <cell r="K253">
            <v>179818</v>
          </cell>
          <cell r="L253">
            <v>179818</v>
          </cell>
          <cell r="N253">
            <v>2871431</v>
          </cell>
          <cell r="P253">
            <v>0</v>
          </cell>
          <cell r="Q253">
            <v>0</v>
          </cell>
          <cell r="R253">
            <v>179818</v>
          </cell>
          <cell r="S253">
            <v>179818</v>
          </cell>
          <cell r="U253">
            <v>356638.75</v>
          </cell>
          <cell r="V253">
            <v>0</v>
          </cell>
          <cell r="W253">
            <v>244</v>
          </cell>
          <cell r="X253">
            <v>203</v>
          </cell>
          <cell r="Y253">
            <v>2871431</v>
          </cell>
          <cell r="Z253">
            <v>0</v>
          </cell>
          <cell r="AA253">
            <v>2871431</v>
          </cell>
          <cell r="AB253">
            <v>179818</v>
          </cell>
          <cell r="AC253">
            <v>3051249</v>
          </cell>
          <cell r="AD253">
            <v>0</v>
          </cell>
          <cell r="AE253">
            <v>0</v>
          </cell>
          <cell r="AF253">
            <v>0</v>
          </cell>
          <cell r="AG253">
            <v>3051249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2871431</v>
          </cell>
          <cell r="AM253">
            <v>2886414</v>
          </cell>
          <cell r="AN253">
            <v>0</v>
          </cell>
          <cell r="AO253">
            <v>39428.25</v>
          </cell>
          <cell r="AP253">
            <v>68182</v>
          </cell>
          <cell r="AQ253">
            <v>0</v>
          </cell>
          <cell r="AR253">
            <v>48213.75</v>
          </cell>
          <cell r="AS253">
            <v>20996.75</v>
          </cell>
          <cell r="AT253">
            <v>0</v>
          </cell>
          <cell r="AU253">
            <v>176820.75</v>
          </cell>
          <cell r="AV253">
            <v>0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N253">
            <v>0</v>
          </cell>
          <cell r="BO253">
            <v>0</v>
          </cell>
          <cell r="BQ253">
            <v>165705</v>
          </cell>
          <cell r="BR253">
            <v>41392.5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10412</v>
          </cell>
          <cell r="F255">
            <v>893</v>
          </cell>
          <cell r="G255">
            <v>11305</v>
          </cell>
          <cell r="I255">
            <v>0</v>
          </cell>
          <cell r="J255">
            <v>0</v>
          </cell>
          <cell r="K255">
            <v>893</v>
          </cell>
          <cell r="L255">
            <v>893</v>
          </cell>
          <cell r="N255">
            <v>10412</v>
          </cell>
          <cell r="P255">
            <v>0</v>
          </cell>
          <cell r="Q255">
            <v>0</v>
          </cell>
          <cell r="R255">
            <v>893</v>
          </cell>
          <cell r="S255">
            <v>893</v>
          </cell>
          <cell r="U255">
            <v>3359.5</v>
          </cell>
          <cell r="V255">
            <v>0</v>
          </cell>
          <cell r="W255">
            <v>246</v>
          </cell>
          <cell r="X255">
            <v>1</v>
          </cell>
          <cell r="Y255">
            <v>10412</v>
          </cell>
          <cell r="Z255">
            <v>0</v>
          </cell>
          <cell r="AA255">
            <v>10412</v>
          </cell>
          <cell r="AB255">
            <v>893</v>
          </cell>
          <cell r="AC255">
            <v>11305</v>
          </cell>
          <cell r="AD255">
            <v>0</v>
          </cell>
          <cell r="AE255">
            <v>0</v>
          </cell>
          <cell r="AF255">
            <v>0</v>
          </cell>
          <cell r="AG255">
            <v>11305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10412</v>
          </cell>
          <cell r="AM255">
            <v>37784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2466.5</v>
          </cell>
          <cell r="AS255">
            <v>0</v>
          </cell>
          <cell r="AT255">
            <v>0</v>
          </cell>
          <cell r="AU255">
            <v>2466.5</v>
          </cell>
          <cell r="AV255">
            <v>0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N255">
            <v>0</v>
          </cell>
          <cell r="BO255">
            <v>0</v>
          </cell>
          <cell r="BQ255">
            <v>358</v>
          </cell>
          <cell r="BR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171</v>
          </cell>
          <cell r="E257">
            <v>2038252</v>
          </cell>
          <cell r="F257">
            <v>151937</v>
          </cell>
          <cell r="G257">
            <v>2190189</v>
          </cell>
          <cell r="I257">
            <v>254102.63571447527</v>
          </cell>
          <cell r="J257">
            <v>0.62684588462917623</v>
          </cell>
          <cell r="K257">
            <v>151937</v>
          </cell>
          <cell r="L257">
            <v>406039.6357144753</v>
          </cell>
          <cell r="N257">
            <v>1784149.3642855247</v>
          </cell>
          <cell r="P257">
            <v>0</v>
          </cell>
          <cell r="Q257">
            <v>254102.63571447527</v>
          </cell>
          <cell r="R257">
            <v>151937</v>
          </cell>
          <cell r="S257">
            <v>406039.6357144753</v>
          </cell>
          <cell r="U257">
            <v>557304</v>
          </cell>
          <cell r="V257">
            <v>0</v>
          </cell>
          <cell r="W257">
            <v>248</v>
          </cell>
          <cell r="X257">
            <v>171</v>
          </cell>
          <cell r="Y257">
            <v>2038252</v>
          </cell>
          <cell r="Z257">
            <v>0</v>
          </cell>
          <cell r="AA257">
            <v>2038252</v>
          </cell>
          <cell r="AB257">
            <v>151937</v>
          </cell>
          <cell r="AC257">
            <v>2190189</v>
          </cell>
          <cell r="AD257">
            <v>0</v>
          </cell>
          <cell r="AE257">
            <v>0</v>
          </cell>
          <cell r="AF257">
            <v>0</v>
          </cell>
          <cell r="AG257">
            <v>2190189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2038252</v>
          </cell>
          <cell r="AM257">
            <v>1772832</v>
          </cell>
          <cell r="AN257">
            <v>265420</v>
          </cell>
          <cell r="AO257">
            <v>105353.75</v>
          </cell>
          <cell r="AP257">
            <v>0</v>
          </cell>
          <cell r="AQ257">
            <v>0</v>
          </cell>
          <cell r="AR257">
            <v>34593.25</v>
          </cell>
          <cell r="AS257">
            <v>0</v>
          </cell>
          <cell r="AT257">
            <v>0</v>
          </cell>
          <cell r="AU257">
            <v>405367</v>
          </cell>
          <cell r="AV257">
            <v>254102.63571447527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265420</v>
          </cell>
          <cell r="BK257">
            <v>265420</v>
          </cell>
          <cell r="BL257">
            <v>0</v>
          </cell>
          <cell r="BN257">
            <v>0</v>
          </cell>
          <cell r="BO257">
            <v>0</v>
          </cell>
          <cell r="BQ257">
            <v>98599</v>
          </cell>
          <cell r="BR257">
            <v>64851.5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5159.25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5159.25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83</v>
          </cell>
          <cell r="E260">
            <v>873409</v>
          </cell>
          <cell r="F260">
            <v>74119</v>
          </cell>
          <cell r="G260">
            <v>947528</v>
          </cell>
          <cell r="I260">
            <v>39345.60365682128</v>
          </cell>
          <cell r="J260">
            <v>0.49298935483626827</v>
          </cell>
          <cell r="K260">
            <v>74119</v>
          </cell>
          <cell r="L260">
            <v>113464.60365682127</v>
          </cell>
          <cell r="N260">
            <v>834063.3963431787</v>
          </cell>
          <cell r="P260">
            <v>0</v>
          </cell>
          <cell r="Q260">
            <v>39345.60365682128</v>
          </cell>
          <cell r="R260">
            <v>74119</v>
          </cell>
          <cell r="S260">
            <v>113464.60365682127</v>
          </cell>
          <cell r="U260">
            <v>153929.25</v>
          </cell>
          <cell r="V260">
            <v>0</v>
          </cell>
          <cell r="W260">
            <v>251</v>
          </cell>
          <cell r="X260">
            <v>83</v>
          </cell>
          <cell r="Y260">
            <v>873409</v>
          </cell>
          <cell r="Z260">
            <v>0</v>
          </cell>
          <cell r="AA260">
            <v>873409</v>
          </cell>
          <cell r="AB260">
            <v>74119</v>
          </cell>
          <cell r="AC260">
            <v>947528</v>
          </cell>
          <cell r="AD260">
            <v>0</v>
          </cell>
          <cell r="AE260">
            <v>0</v>
          </cell>
          <cell r="AF260">
            <v>0</v>
          </cell>
          <cell r="AG260">
            <v>947528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873409</v>
          </cell>
          <cell r="AM260">
            <v>832311</v>
          </cell>
          <cell r="AN260">
            <v>41098</v>
          </cell>
          <cell r="AO260">
            <v>17951.75</v>
          </cell>
          <cell r="AP260">
            <v>0</v>
          </cell>
          <cell r="AQ260">
            <v>11590.25</v>
          </cell>
          <cell r="AR260">
            <v>3541.25</v>
          </cell>
          <cell r="AS260">
            <v>5629</v>
          </cell>
          <cell r="AT260">
            <v>0</v>
          </cell>
          <cell r="AU260">
            <v>79810.25</v>
          </cell>
          <cell r="AV260">
            <v>39345.60365682128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41098</v>
          </cell>
          <cell r="BK260">
            <v>41098</v>
          </cell>
          <cell r="BL260">
            <v>0</v>
          </cell>
          <cell r="BN260">
            <v>0</v>
          </cell>
          <cell r="BO260">
            <v>0</v>
          </cell>
          <cell r="BQ260">
            <v>48376</v>
          </cell>
          <cell r="BR260">
            <v>23681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7208.25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3598</v>
          </cell>
          <cell r="AR261">
            <v>1299.75</v>
          </cell>
          <cell r="AS261">
            <v>2310.5</v>
          </cell>
          <cell r="AT261">
            <v>0</v>
          </cell>
          <cell r="AU261">
            <v>7208.25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</v>
          </cell>
          <cell r="E262">
            <v>41160</v>
          </cell>
          <cell r="F262">
            <v>1786</v>
          </cell>
          <cell r="G262">
            <v>42946</v>
          </cell>
          <cell r="I262">
            <v>19767.580522313638</v>
          </cell>
          <cell r="J262">
            <v>0.73477234963809379</v>
          </cell>
          <cell r="K262">
            <v>1786</v>
          </cell>
          <cell r="L262">
            <v>21553.580522313638</v>
          </cell>
          <cell r="N262">
            <v>21392.419477686362</v>
          </cell>
          <cell r="P262">
            <v>0</v>
          </cell>
          <cell r="Q262">
            <v>19767.580522313638</v>
          </cell>
          <cell r="R262">
            <v>1786</v>
          </cell>
          <cell r="S262">
            <v>21553.580522313638</v>
          </cell>
          <cell r="U262">
            <v>28689</v>
          </cell>
          <cell r="V262">
            <v>0</v>
          </cell>
          <cell r="W262">
            <v>253</v>
          </cell>
          <cell r="X262">
            <v>2</v>
          </cell>
          <cell r="Y262">
            <v>41160</v>
          </cell>
          <cell r="Z262">
            <v>0</v>
          </cell>
          <cell r="AA262">
            <v>41160</v>
          </cell>
          <cell r="AB262">
            <v>1786</v>
          </cell>
          <cell r="AC262">
            <v>42946</v>
          </cell>
          <cell r="AD262">
            <v>0</v>
          </cell>
          <cell r="AE262">
            <v>0</v>
          </cell>
          <cell r="AF262">
            <v>0</v>
          </cell>
          <cell r="AG262">
            <v>42946</v>
          </cell>
          <cell r="AI262">
            <v>253</v>
          </cell>
          <cell r="AJ262">
            <v>253</v>
          </cell>
          <cell r="AK262" t="str">
            <v>ROWE</v>
          </cell>
          <cell r="AL262">
            <v>41160</v>
          </cell>
          <cell r="AM262">
            <v>20512</v>
          </cell>
          <cell r="AN262">
            <v>20648</v>
          </cell>
          <cell r="AO262">
            <v>0</v>
          </cell>
          <cell r="AP262">
            <v>6255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26903</v>
          </cell>
          <cell r="AV262">
            <v>19767.580522313638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20648</v>
          </cell>
          <cell r="BK262">
            <v>20648</v>
          </cell>
          <cell r="BL262">
            <v>0</v>
          </cell>
          <cell r="BN262">
            <v>0</v>
          </cell>
          <cell r="BO262">
            <v>0</v>
          </cell>
          <cell r="BQ262">
            <v>605</v>
          </cell>
          <cell r="BR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402</v>
          </cell>
          <cell r="E267">
            <v>5258966</v>
          </cell>
          <cell r="F267">
            <v>358702</v>
          </cell>
          <cell r="G267">
            <v>5617668</v>
          </cell>
          <cell r="I267">
            <v>1040554.2184290086</v>
          </cell>
          <cell r="J267">
            <v>0.69303784247614986</v>
          </cell>
          <cell r="K267">
            <v>358702</v>
          </cell>
          <cell r="L267">
            <v>1399256.2184290085</v>
          </cell>
          <cell r="N267">
            <v>4218411.7815709915</v>
          </cell>
          <cell r="P267">
            <v>0</v>
          </cell>
          <cell r="Q267">
            <v>1040554.2184290086</v>
          </cell>
          <cell r="R267">
            <v>358702</v>
          </cell>
          <cell r="S267">
            <v>1399256.2184290085</v>
          </cell>
          <cell r="U267">
            <v>1860141.25</v>
          </cell>
          <cell r="V267">
            <v>0</v>
          </cell>
          <cell r="W267">
            <v>258</v>
          </cell>
          <cell r="X267">
            <v>402</v>
          </cell>
          <cell r="Y267">
            <v>5258966</v>
          </cell>
          <cell r="Z267">
            <v>0</v>
          </cell>
          <cell r="AA267">
            <v>5258966</v>
          </cell>
          <cell r="AB267">
            <v>358702</v>
          </cell>
          <cell r="AC267">
            <v>5617668</v>
          </cell>
          <cell r="AD267">
            <v>0</v>
          </cell>
          <cell r="AE267">
            <v>0</v>
          </cell>
          <cell r="AF267">
            <v>0</v>
          </cell>
          <cell r="AG267">
            <v>5617668</v>
          </cell>
          <cell r="AI267">
            <v>258</v>
          </cell>
          <cell r="AJ267">
            <v>258</v>
          </cell>
          <cell r="AK267" t="str">
            <v>SALEM</v>
          </cell>
          <cell r="AL267">
            <v>5258966</v>
          </cell>
          <cell r="AM267">
            <v>4172067</v>
          </cell>
          <cell r="AN267">
            <v>1086899</v>
          </cell>
          <cell r="AO267">
            <v>83612.5</v>
          </cell>
          <cell r="AP267">
            <v>168256</v>
          </cell>
          <cell r="AQ267">
            <v>150784.5</v>
          </cell>
          <cell r="AR267">
            <v>11887.25</v>
          </cell>
          <cell r="AS267">
            <v>0</v>
          </cell>
          <cell r="AT267">
            <v>0</v>
          </cell>
          <cell r="AU267">
            <v>1501439.25</v>
          </cell>
          <cell r="AV267">
            <v>1040554.2184290086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1086899</v>
          </cell>
          <cell r="BK267">
            <v>1086899</v>
          </cell>
          <cell r="BL267">
            <v>0</v>
          </cell>
          <cell r="BN267">
            <v>0</v>
          </cell>
          <cell r="BO267">
            <v>0</v>
          </cell>
          <cell r="BQ267">
            <v>723755</v>
          </cell>
          <cell r="BR267">
            <v>179482.75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2759466</v>
          </cell>
          <cell r="F270">
            <v>176621</v>
          </cell>
          <cell r="G270">
            <v>2936087</v>
          </cell>
          <cell r="I270">
            <v>184900.78611766596</v>
          </cell>
          <cell r="J270">
            <v>0.26055373579860081</v>
          </cell>
          <cell r="K270">
            <v>176621</v>
          </cell>
          <cell r="L270">
            <v>361521.78611766594</v>
          </cell>
          <cell r="N270">
            <v>2574565.2138823341</v>
          </cell>
          <cell r="P270">
            <v>0</v>
          </cell>
          <cell r="Q270">
            <v>184900.78611766596</v>
          </cell>
          <cell r="R270">
            <v>176621</v>
          </cell>
          <cell r="S270">
            <v>361521.78611766594</v>
          </cell>
          <cell r="U270">
            <v>886266.5</v>
          </cell>
          <cell r="V270">
            <v>0</v>
          </cell>
          <cell r="W270">
            <v>261</v>
          </cell>
          <cell r="X270">
            <v>199</v>
          </cell>
          <cell r="Y270">
            <v>2759466</v>
          </cell>
          <cell r="Z270">
            <v>0</v>
          </cell>
          <cell r="AA270">
            <v>2759466</v>
          </cell>
          <cell r="AB270">
            <v>176621</v>
          </cell>
          <cell r="AC270">
            <v>2936087</v>
          </cell>
          <cell r="AD270">
            <v>0</v>
          </cell>
          <cell r="AE270">
            <v>0</v>
          </cell>
          <cell r="AF270">
            <v>0</v>
          </cell>
          <cell r="AG270">
            <v>2936087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2759466</v>
          </cell>
          <cell r="AM270">
            <v>2566330</v>
          </cell>
          <cell r="AN270">
            <v>193136</v>
          </cell>
          <cell r="AO270">
            <v>71106</v>
          </cell>
          <cell r="AP270">
            <v>124550.25</v>
          </cell>
          <cell r="AQ270">
            <v>99697.25</v>
          </cell>
          <cell r="AR270">
            <v>182340.5</v>
          </cell>
          <cell r="AS270">
            <v>38815.5</v>
          </cell>
          <cell r="AT270">
            <v>0</v>
          </cell>
          <cell r="AU270">
            <v>709645.5</v>
          </cell>
          <cell r="AV270">
            <v>184900.78611766596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193136</v>
          </cell>
          <cell r="BK270">
            <v>193136</v>
          </cell>
          <cell r="BL270">
            <v>0</v>
          </cell>
          <cell r="BN270">
            <v>0</v>
          </cell>
          <cell r="BO270">
            <v>0</v>
          </cell>
          <cell r="BQ270">
            <v>37111</v>
          </cell>
          <cell r="BR270">
            <v>19672.25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130</v>
          </cell>
          <cell r="E271">
            <v>1604457</v>
          </cell>
          <cell r="F271">
            <v>115804</v>
          </cell>
          <cell r="G271">
            <v>1720261</v>
          </cell>
          <cell r="I271">
            <v>0</v>
          </cell>
          <cell r="J271">
            <v>0</v>
          </cell>
          <cell r="K271">
            <v>115804</v>
          </cell>
          <cell r="L271">
            <v>115804</v>
          </cell>
          <cell r="N271">
            <v>1604457</v>
          </cell>
          <cell r="P271">
            <v>0</v>
          </cell>
          <cell r="Q271">
            <v>0</v>
          </cell>
          <cell r="R271">
            <v>115804</v>
          </cell>
          <cell r="S271">
            <v>115804</v>
          </cell>
          <cell r="U271">
            <v>325683</v>
          </cell>
          <cell r="V271">
            <v>0</v>
          </cell>
          <cell r="W271">
            <v>262</v>
          </cell>
          <cell r="X271">
            <v>130</v>
          </cell>
          <cell r="Y271">
            <v>1604457</v>
          </cell>
          <cell r="Z271">
            <v>0</v>
          </cell>
          <cell r="AA271">
            <v>1604457</v>
          </cell>
          <cell r="AB271">
            <v>115804</v>
          </cell>
          <cell r="AC271">
            <v>1720261</v>
          </cell>
          <cell r="AD271">
            <v>0</v>
          </cell>
          <cell r="AE271">
            <v>0</v>
          </cell>
          <cell r="AF271">
            <v>0</v>
          </cell>
          <cell r="AG271">
            <v>1720261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1604457</v>
          </cell>
          <cell r="AM271">
            <v>1729627</v>
          </cell>
          <cell r="AN271">
            <v>0</v>
          </cell>
          <cell r="AO271">
            <v>13920</v>
          </cell>
          <cell r="AP271">
            <v>102597.25</v>
          </cell>
          <cell r="AQ271">
            <v>18069.25</v>
          </cell>
          <cell r="AR271">
            <v>46318.5</v>
          </cell>
          <cell r="AS271">
            <v>28974</v>
          </cell>
          <cell r="AT271">
            <v>0</v>
          </cell>
          <cell r="AU271">
            <v>209879</v>
          </cell>
          <cell r="AV271">
            <v>0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N271">
            <v>0</v>
          </cell>
          <cell r="BO271">
            <v>0</v>
          </cell>
          <cell r="BQ271">
            <v>240358</v>
          </cell>
          <cell r="BR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</v>
          </cell>
          <cell r="E272">
            <v>56109</v>
          </cell>
          <cell r="F272">
            <v>2679</v>
          </cell>
          <cell r="G272">
            <v>58788</v>
          </cell>
          <cell r="I272">
            <v>26586.859680606936</v>
          </cell>
          <cell r="J272">
            <v>0.72088228845765945</v>
          </cell>
          <cell r="K272">
            <v>2679</v>
          </cell>
          <cell r="L272">
            <v>29265.859680606936</v>
          </cell>
          <cell r="N272">
            <v>29522.140319393064</v>
          </cell>
          <cell r="P272">
            <v>0</v>
          </cell>
          <cell r="Q272">
            <v>26586.859680606936</v>
          </cell>
          <cell r="R272">
            <v>2679</v>
          </cell>
          <cell r="S272">
            <v>29265.859680606936</v>
          </cell>
          <cell r="U272">
            <v>39560</v>
          </cell>
          <cell r="V272">
            <v>0</v>
          </cell>
          <cell r="W272">
            <v>263</v>
          </cell>
          <cell r="X272">
            <v>3</v>
          </cell>
          <cell r="Y272">
            <v>56109</v>
          </cell>
          <cell r="Z272">
            <v>0</v>
          </cell>
          <cell r="AA272">
            <v>56109</v>
          </cell>
          <cell r="AB272">
            <v>2679</v>
          </cell>
          <cell r="AC272">
            <v>58788</v>
          </cell>
          <cell r="AD272">
            <v>0</v>
          </cell>
          <cell r="AE272">
            <v>0</v>
          </cell>
          <cell r="AF272">
            <v>0</v>
          </cell>
          <cell r="AG272">
            <v>58788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56109</v>
          </cell>
          <cell r="AM272">
            <v>28338</v>
          </cell>
          <cell r="AN272">
            <v>27771</v>
          </cell>
          <cell r="AO272">
            <v>0</v>
          </cell>
          <cell r="AP272">
            <v>4792.75</v>
          </cell>
          <cell r="AQ272">
            <v>0</v>
          </cell>
          <cell r="AR272">
            <v>4317.25</v>
          </cell>
          <cell r="AS272">
            <v>0</v>
          </cell>
          <cell r="AT272">
            <v>0</v>
          </cell>
          <cell r="AU272">
            <v>36881</v>
          </cell>
          <cell r="AV272">
            <v>26586.859680606936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27771</v>
          </cell>
          <cell r="BK272">
            <v>27771</v>
          </cell>
          <cell r="BL272">
            <v>0</v>
          </cell>
          <cell r="BN272">
            <v>0</v>
          </cell>
          <cell r="BO272">
            <v>0</v>
          </cell>
          <cell r="BQ272">
            <v>9330</v>
          </cell>
          <cell r="BR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18</v>
          </cell>
          <cell r="E273">
            <v>216720</v>
          </cell>
          <cell r="F273">
            <v>16074</v>
          </cell>
          <cell r="G273">
            <v>232794</v>
          </cell>
          <cell r="I273">
            <v>54737.089130341061</v>
          </cell>
          <cell r="J273">
            <v>0.86291527846957705</v>
          </cell>
          <cell r="K273">
            <v>16074</v>
          </cell>
          <cell r="L273">
            <v>70811.089130341061</v>
          </cell>
          <cell r="N273">
            <v>161982.91086965892</v>
          </cell>
          <cell r="P273">
            <v>0</v>
          </cell>
          <cell r="Q273">
            <v>54737.089130341061</v>
          </cell>
          <cell r="R273">
            <v>16074</v>
          </cell>
          <cell r="S273">
            <v>70811.089130341061</v>
          </cell>
          <cell r="U273">
            <v>79506.75</v>
          </cell>
          <cell r="V273">
            <v>0</v>
          </cell>
          <cell r="W273">
            <v>264</v>
          </cell>
          <cell r="X273">
            <v>18</v>
          </cell>
          <cell r="Y273">
            <v>216720</v>
          </cell>
          <cell r="Z273">
            <v>0</v>
          </cell>
          <cell r="AA273">
            <v>216720</v>
          </cell>
          <cell r="AB273">
            <v>16074</v>
          </cell>
          <cell r="AC273">
            <v>232794</v>
          </cell>
          <cell r="AD273">
            <v>0</v>
          </cell>
          <cell r="AE273">
            <v>0</v>
          </cell>
          <cell r="AF273">
            <v>0</v>
          </cell>
          <cell r="AG273">
            <v>232794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216720</v>
          </cell>
          <cell r="AM273">
            <v>159545</v>
          </cell>
          <cell r="AN273">
            <v>57175</v>
          </cell>
          <cell r="AO273">
            <v>1667.5</v>
          </cell>
          <cell r="AP273">
            <v>4590.25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63432.75</v>
          </cell>
          <cell r="AV273">
            <v>54737.089130341061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57175</v>
          </cell>
          <cell r="BK273">
            <v>57175</v>
          </cell>
          <cell r="BL273">
            <v>0</v>
          </cell>
          <cell r="BN273">
            <v>0</v>
          </cell>
          <cell r="BO273">
            <v>0</v>
          </cell>
          <cell r="BQ273">
            <v>0</v>
          </cell>
          <cell r="BR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</v>
          </cell>
          <cell r="E274">
            <v>13294</v>
          </cell>
          <cell r="F274">
            <v>893</v>
          </cell>
          <cell r="G274">
            <v>14187</v>
          </cell>
          <cell r="I274">
            <v>12727.151078246683</v>
          </cell>
          <cell r="J274">
            <v>0.95736054447470165</v>
          </cell>
          <cell r="K274">
            <v>893</v>
          </cell>
          <cell r="L274">
            <v>13620.151078246683</v>
          </cell>
          <cell r="N274">
            <v>566.84892175331697</v>
          </cell>
          <cell r="P274">
            <v>0</v>
          </cell>
          <cell r="Q274">
            <v>12727.151078246683</v>
          </cell>
          <cell r="R274">
            <v>893</v>
          </cell>
          <cell r="S274">
            <v>13620.151078246683</v>
          </cell>
          <cell r="U274">
            <v>14187</v>
          </cell>
          <cell r="V274">
            <v>0</v>
          </cell>
          <cell r="W274">
            <v>265</v>
          </cell>
          <cell r="X274">
            <v>1</v>
          </cell>
          <cell r="Y274">
            <v>13294</v>
          </cell>
          <cell r="Z274">
            <v>0</v>
          </cell>
          <cell r="AA274">
            <v>13294</v>
          </cell>
          <cell r="AB274">
            <v>893</v>
          </cell>
          <cell r="AC274">
            <v>14187</v>
          </cell>
          <cell r="AD274">
            <v>0</v>
          </cell>
          <cell r="AE274">
            <v>0</v>
          </cell>
          <cell r="AF274">
            <v>0</v>
          </cell>
          <cell r="AG274">
            <v>14187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13294</v>
          </cell>
          <cell r="AM274">
            <v>0</v>
          </cell>
          <cell r="AN274">
            <v>13294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13294</v>
          </cell>
          <cell r="AV274">
            <v>12727.151078246683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13294</v>
          </cell>
          <cell r="BK274">
            <v>13294</v>
          </cell>
          <cell r="BL274">
            <v>0</v>
          </cell>
          <cell r="BN274">
            <v>0</v>
          </cell>
          <cell r="BO274">
            <v>0</v>
          </cell>
          <cell r="BQ274">
            <v>0</v>
          </cell>
          <cell r="BR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113320</v>
          </cell>
          <cell r="F275">
            <v>7144</v>
          </cell>
          <cell r="G275">
            <v>120464</v>
          </cell>
          <cell r="I275">
            <v>0</v>
          </cell>
          <cell r="J275">
            <v>0</v>
          </cell>
          <cell r="K275">
            <v>7144</v>
          </cell>
          <cell r="L275">
            <v>7144</v>
          </cell>
          <cell r="N275">
            <v>113320</v>
          </cell>
          <cell r="P275">
            <v>0</v>
          </cell>
          <cell r="Q275">
            <v>0</v>
          </cell>
          <cell r="R275">
            <v>7144</v>
          </cell>
          <cell r="S275">
            <v>7144</v>
          </cell>
          <cell r="U275">
            <v>16355.75</v>
          </cell>
          <cell r="V275">
            <v>0</v>
          </cell>
          <cell r="W275">
            <v>266</v>
          </cell>
          <cell r="X275">
            <v>8</v>
          </cell>
          <cell r="Y275">
            <v>113320</v>
          </cell>
          <cell r="Z275">
            <v>0</v>
          </cell>
          <cell r="AA275">
            <v>113320</v>
          </cell>
          <cell r="AB275">
            <v>7144</v>
          </cell>
          <cell r="AC275">
            <v>120464</v>
          </cell>
          <cell r="AD275">
            <v>0</v>
          </cell>
          <cell r="AE275">
            <v>0</v>
          </cell>
          <cell r="AF275">
            <v>0</v>
          </cell>
          <cell r="AG275">
            <v>120464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113320</v>
          </cell>
          <cell r="AM275">
            <v>118727</v>
          </cell>
          <cell r="AN275">
            <v>0</v>
          </cell>
          <cell r="AO275">
            <v>897.75</v>
          </cell>
          <cell r="AP275">
            <v>1788.75</v>
          </cell>
          <cell r="AQ275">
            <v>6022.5</v>
          </cell>
          <cell r="AR275">
            <v>0</v>
          </cell>
          <cell r="AS275">
            <v>502.75</v>
          </cell>
          <cell r="AT275">
            <v>0</v>
          </cell>
          <cell r="AU275">
            <v>9211.75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Q275">
            <v>0</v>
          </cell>
          <cell r="BR275">
            <v>614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Q277">
            <v>0</v>
          </cell>
          <cell r="BR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72</v>
          </cell>
          <cell r="E280">
            <v>857957</v>
          </cell>
          <cell r="F280">
            <v>62973</v>
          </cell>
          <cell r="G280">
            <v>920930</v>
          </cell>
          <cell r="I280">
            <v>0</v>
          </cell>
          <cell r="J280">
            <v>0</v>
          </cell>
          <cell r="K280">
            <v>62973</v>
          </cell>
          <cell r="L280">
            <v>62973</v>
          </cell>
          <cell r="N280">
            <v>857957</v>
          </cell>
          <cell r="P280">
            <v>0</v>
          </cell>
          <cell r="Q280">
            <v>0</v>
          </cell>
          <cell r="R280">
            <v>62973</v>
          </cell>
          <cell r="S280">
            <v>62973</v>
          </cell>
          <cell r="U280">
            <v>123827.75</v>
          </cell>
          <cell r="V280">
            <v>0</v>
          </cell>
          <cell r="W280">
            <v>271</v>
          </cell>
          <cell r="X280">
            <v>72</v>
          </cell>
          <cell r="Y280">
            <v>857957</v>
          </cell>
          <cell r="Z280">
            <v>0</v>
          </cell>
          <cell r="AA280">
            <v>857957</v>
          </cell>
          <cell r="AB280">
            <v>62973</v>
          </cell>
          <cell r="AC280">
            <v>920930</v>
          </cell>
          <cell r="AD280">
            <v>0</v>
          </cell>
          <cell r="AE280">
            <v>0</v>
          </cell>
          <cell r="AF280">
            <v>0</v>
          </cell>
          <cell r="AG280">
            <v>920930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857957</v>
          </cell>
          <cell r="AM280">
            <v>1136634</v>
          </cell>
          <cell r="AN280">
            <v>0</v>
          </cell>
          <cell r="AO280">
            <v>21143</v>
          </cell>
          <cell r="AP280">
            <v>0</v>
          </cell>
          <cell r="AQ280">
            <v>0</v>
          </cell>
          <cell r="AR280">
            <v>0</v>
          </cell>
          <cell r="AS280">
            <v>39711.75</v>
          </cell>
          <cell r="AT280">
            <v>0</v>
          </cell>
          <cell r="AU280">
            <v>60854.75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Q280">
            <v>26156</v>
          </cell>
          <cell r="BR280">
            <v>10561.75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Q281">
            <v>0</v>
          </cell>
          <cell r="BR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</v>
          </cell>
          <cell r="E282">
            <v>12821</v>
          </cell>
          <cell r="F282">
            <v>893</v>
          </cell>
          <cell r="G282">
            <v>13714</v>
          </cell>
          <cell r="I282">
            <v>0</v>
          </cell>
          <cell r="J282">
            <v>0</v>
          </cell>
          <cell r="K282">
            <v>893</v>
          </cell>
          <cell r="L282">
            <v>893</v>
          </cell>
          <cell r="N282">
            <v>12821</v>
          </cell>
          <cell r="P282">
            <v>0</v>
          </cell>
          <cell r="Q282">
            <v>0</v>
          </cell>
          <cell r="R282">
            <v>893</v>
          </cell>
          <cell r="S282">
            <v>893</v>
          </cell>
          <cell r="U282">
            <v>21228.75</v>
          </cell>
          <cell r="V282">
            <v>0</v>
          </cell>
          <cell r="W282">
            <v>273</v>
          </cell>
          <cell r="X282">
            <v>1</v>
          </cell>
          <cell r="Y282">
            <v>12821</v>
          </cell>
          <cell r="Z282">
            <v>0</v>
          </cell>
          <cell r="AA282">
            <v>12821</v>
          </cell>
          <cell r="AB282">
            <v>893</v>
          </cell>
          <cell r="AC282">
            <v>13714</v>
          </cell>
          <cell r="AD282">
            <v>0</v>
          </cell>
          <cell r="AE282">
            <v>0</v>
          </cell>
          <cell r="AF282">
            <v>0</v>
          </cell>
          <cell r="AG282">
            <v>13714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12821</v>
          </cell>
          <cell r="AM282">
            <v>89089</v>
          </cell>
          <cell r="AN282">
            <v>0</v>
          </cell>
          <cell r="AO282">
            <v>846.25</v>
          </cell>
          <cell r="AP282">
            <v>8024</v>
          </cell>
          <cell r="AQ282">
            <v>0</v>
          </cell>
          <cell r="AR282">
            <v>11465.5</v>
          </cell>
          <cell r="AS282">
            <v>0</v>
          </cell>
          <cell r="AT282">
            <v>0</v>
          </cell>
          <cell r="AU282">
            <v>20335.75</v>
          </cell>
          <cell r="AV282">
            <v>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N282">
            <v>0</v>
          </cell>
          <cell r="BO282">
            <v>0</v>
          </cell>
          <cell r="BQ282">
            <v>8355</v>
          </cell>
          <cell r="BR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476</v>
          </cell>
          <cell r="E283">
            <v>7133419</v>
          </cell>
          <cell r="F283">
            <v>424640</v>
          </cell>
          <cell r="G283">
            <v>7558059</v>
          </cell>
          <cell r="I283">
            <v>183121.05286548749</v>
          </cell>
          <cell r="J283">
            <v>0.21671354924147143</v>
          </cell>
          <cell r="K283">
            <v>424640</v>
          </cell>
          <cell r="L283">
            <v>607761.05286548752</v>
          </cell>
          <cell r="N283">
            <v>6950297.9471345125</v>
          </cell>
          <cell r="P283">
            <v>0</v>
          </cell>
          <cell r="Q283">
            <v>183121.05286548749</v>
          </cell>
          <cell r="R283">
            <v>424640</v>
          </cell>
          <cell r="S283">
            <v>607761.05286548752</v>
          </cell>
          <cell r="U283">
            <v>1269631.25</v>
          </cell>
          <cell r="V283">
            <v>0</v>
          </cell>
          <cell r="W283">
            <v>274</v>
          </cell>
          <cell r="X283">
            <v>476</v>
          </cell>
          <cell r="Y283">
            <v>7133419</v>
          </cell>
          <cell r="Z283">
            <v>0</v>
          </cell>
          <cell r="AA283">
            <v>7133419</v>
          </cell>
          <cell r="AB283">
            <v>424640</v>
          </cell>
          <cell r="AC283">
            <v>7558059</v>
          </cell>
          <cell r="AD283">
            <v>0</v>
          </cell>
          <cell r="AE283">
            <v>0</v>
          </cell>
          <cell r="AF283">
            <v>0</v>
          </cell>
          <cell r="AG283">
            <v>7558059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7133419</v>
          </cell>
          <cell r="AM283">
            <v>6942142</v>
          </cell>
          <cell r="AN283">
            <v>191277</v>
          </cell>
          <cell r="AO283">
            <v>154699.25</v>
          </cell>
          <cell r="AP283">
            <v>172666.5</v>
          </cell>
          <cell r="AQ283">
            <v>36642.5</v>
          </cell>
          <cell r="AR283">
            <v>0</v>
          </cell>
          <cell r="AS283">
            <v>289706</v>
          </cell>
          <cell r="AT283">
            <v>0</v>
          </cell>
          <cell r="AU283">
            <v>844991.25</v>
          </cell>
          <cell r="AV283">
            <v>183121.05286548749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191277</v>
          </cell>
          <cell r="BK283">
            <v>191277</v>
          </cell>
          <cell r="BL283">
            <v>0</v>
          </cell>
          <cell r="BN283">
            <v>0</v>
          </cell>
          <cell r="BO283">
            <v>0</v>
          </cell>
          <cell r="BQ283">
            <v>81222</v>
          </cell>
          <cell r="BR283">
            <v>211688.75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</v>
          </cell>
          <cell r="E284">
            <v>9568</v>
          </cell>
          <cell r="F284">
            <v>893</v>
          </cell>
          <cell r="G284">
            <v>10461</v>
          </cell>
          <cell r="I284">
            <v>0</v>
          </cell>
          <cell r="J284">
            <v>0</v>
          </cell>
          <cell r="K284">
            <v>893</v>
          </cell>
          <cell r="L284">
            <v>893</v>
          </cell>
          <cell r="N284">
            <v>9568</v>
          </cell>
          <cell r="P284">
            <v>0</v>
          </cell>
          <cell r="Q284">
            <v>0</v>
          </cell>
          <cell r="R284">
            <v>893</v>
          </cell>
          <cell r="S284">
            <v>893</v>
          </cell>
          <cell r="U284">
            <v>4516.5</v>
          </cell>
          <cell r="V284">
            <v>0</v>
          </cell>
          <cell r="W284">
            <v>275</v>
          </cell>
          <cell r="X284">
            <v>1</v>
          </cell>
          <cell r="Y284">
            <v>9568</v>
          </cell>
          <cell r="Z284">
            <v>0</v>
          </cell>
          <cell r="AA284">
            <v>9568</v>
          </cell>
          <cell r="AB284">
            <v>893</v>
          </cell>
          <cell r="AC284">
            <v>10461</v>
          </cell>
          <cell r="AD284">
            <v>0</v>
          </cell>
          <cell r="AE284">
            <v>0</v>
          </cell>
          <cell r="AF284">
            <v>0</v>
          </cell>
          <cell r="AG284">
            <v>10461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9568</v>
          </cell>
          <cell r="AM284">
            <v>13277</v>
          </cell>
          <cell r="AN284">
            <v>0</v>
          </cell>
          <cell r="AO284">
            <v>861.75</v>
          </cell>
          <cell r="AP284">
            <v>0</v>
          </cell>
          <cell r="AQ284">
            <v>158.75</v>
          </cell>
          <cell r="AR284">
            <v>9.25</v>
          </cell>
          <cell r="AS284">
            <v>2593.75</v>
          </cell>
          <cell r="AT284">
            <v>0</v>
          </cell>
          <cell r="AU284">
            <v>3623.5</v>
          </cell>
          <cell r="AV284">
            <v>0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N284">
            <v>0</v>
          </cell>
          <cell r="BO284">
            <v>0</v>
          </cell>
          <cell r="BQ284">
            <v>2675</v>
          </cell>
          <cell r="BR284">
            <v>2199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14591</v>
          </cell>
          <cell r="F285">
            <v>880</v>
          </cell>
          <cell r="G285">
            <v>15471</v>
          </cell>
          <cell r="I285">
            <v>0</v>
          </cell>
          <cell r="J285">
            <v>0</v>
          </cell>
          <cell r="K285">
            <v>880</v>
          </cell>
          <cell r="L285">
            <v>880</v>
          </cell>
          <cell r="N285">
            <v>14591</v>
          </cell>
          <cell r="P285">
            <v>0</v>
          </cell>
          <cell r="Q285">
            <v>0</v>
          </cell>
          <cell r="R285">
            <v>880</v>
          </cell>
          <cell r="S285">
            <v>880</v>
          </cell>
          <cell r="U285">
            <v>8470.25</v>
          </cell>
          <cell r="V285">
            <v>0</v>
          </cell>
          <cell r="W285">
            <v>276</v>
          </cell>
          <cell r="X285">
            <v>1</v>
          </cell>
          <cell r="Y285">
            <v>14591</v>
          </cell>
          <cell r="Z285">
            <v>0</v>
          </cell>
          <cell r="AA285">
            <v>14591</v>
          </cell>
          <cell r="AB285">
            <v>880</v>
          </cell>
          <cell r="AC285">
            <v>15471</v>
          </cell>
          <cell r="AD285">
            <v>0</v>
          </cell>
          <cell r="AE285">
            <v>0</v>
          </cell>
          <cell r="AF285">
            <v>0</v>
          </cell>
          <cell r="AG285">
            <v>15471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14591</v>
          </cell>
          <cell r="AM285">
            <v>41274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7590.25</v>
          </cell>
          <cell r="AT285">
            <v>0</v>
          </cell>
          <cell r="AU285">
            <v>7590.25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Q285">
            <v>489</v>
          </cell>
          <cell r="BR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1561.25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12796</v>
          </cell>
          <cell r="AN286">
            <v>0</v>
          </cell>
          <cell r="AO286">
            <v>62.25</v>
          </cell>
          <cell r="AP286">
            <v>53</v>
          </cell>
          <cell r="AQ286">
            <v>0</v>
          </cell>
          <cell r="AR286">
            <v>1446</v>
          </cell>
          <cell r="AS286">
            <v>0</v>
          </cell>
          <cell r="AT286">
            <v>0</v>
          </cell>
          <cell r="AU286">
            <v>1561.25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Q286">
            <v>191</v>
          </cell>
          <cell r="BR286">
            <v>59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102</v>
          </cell>
          <cell r="E287">
            <v>1169579</v>
          </cell>
          <cell r="F287">
            <v>90735</v>
          </cell>
          <cell r="G287">
            <v>1260314</v>
          </cell>
          <cell r="I287">
            <v>149689.06529188642</v>
          </cell>
          <cell r="J287">
            <v>0.47438036958700674</v>
          </cell>
          <cell r="K287">
            <v>90735</v>
          </cell>
          <cell r="L287">
            <v>240424.06529188642</v>
          </cell>
          <cell r="N287">
            <v>1019889.9347081135</v>
          </cell>
          <cell r="P287">
            <v>0</v>
          </cell>
          <cell r="Q287">
            <v>149689.06529188642</v>
          </cell>
          <cell r="R287">
            <v>90735</v>
          </cell>
          <cell r="S287">
            <v>240424.06529188642</v>
          </cell>
          <cell r="U287">
            <v>406281.5</v>
          </cell>
          <cell r="V287">
            <v>0</v>
          </cell>
          <cell r="W287">
            <v>278</v>
          </cell>
          <cell r="X287">
            <v>102</v>
          </cell>
          <cell r="Y287">
            <v>1169579</v>
          </cell>
          <cell r="Z287">
            <v>0</v>
          </cell>
          <cell r="AA287">
            <v>1169579</v>
          </cell>
          <cell r="AB287">
            <v>90735</v>
          </cell>
          <cell r="AC287">
            <v>1260314</v>
          </cell>
          <cell r="AD287">
            <v>0</v>
          </cell>
          <cell r="AE287">
            <v>0</v>
          </cell>
          <cell r="AF287">
            <v>0</v>
          </cell>
          <cell r="AG287">
            <v>1260314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1169579</v>
          </cell>
          <cell r="AM287">
            <v>1013223</v>
          </cell>
          <cell r="AN287">
            <v>156356</v>
          </cell>
          <cell r="AO287">
            <v>33676.5</v>
          </cell>
          <cell r="AP287">
            <v>16472.75</v>
          </cell>
          <cell r="AQ287">
            <v>51752</v>
          </cell>
          <cell r="AR287">
            <v>28217.5</v>
          </cell>
          <cell r="AS287">
            <v>29071.75</v>
          </cell>
          <cell r="AT287">
            <v>0</v>
          </cell>
          <cell r="AU287">
            <v>315546.5</v>
          </cell>
          <cell r="AV287">
            <v>149689.06529188642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156356</v>
          </cell>
          <cell r="BK287">
            <v>156356</v>
          </cell>
          <cell r="BL287">
            <v>0</v>
          </cell>
          <cell r="BN287">
            <v>0</v>
          </cell>
          <cell r="BO287">
            <v>0</v>
          </cell>
          <cell r="BQ287">
            <v>130794</v>
          </cell>
          <cell r="BR287">
            <v>22244.25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3299</v>
          </cell>
          <cell r="E290">
            <v>35763304</v>
          </cell>
          <cell r="F290">
            <v>2939397</v>
          </cell>
          <cell r="G290">
            <v>38702701</v>
          </cell>
          <cell r="I290">
            <v>4615666.8661642987</v>
          </cell>
          <cell r="J290">
            <v>0.64120517294660684</v>
          </cell>
          <cell r="K290">
            <v>2939397</v>
          </cell>
          <cell r="L290">
            <v>7555063.8661642987</v>
          </cell>
          <cell r="N290">
            <v>31147637.133835703</v>
          </cell>
          <cell r="P290">
            <v>0</v>
          </cell>
          <cell r="Q290">
            <v>4615666.8661642987</v>
          </cell>
          <cell r="R290">
            <v>2939397</v>
          </cell>
          <cell r="S290">
            <v>7555063.8661642987</v>
          </cell>
          <cell r="U290">
            <v>10137821.25</v>
          </cell>
          <cell r="V290">
            <v>0</v>
          </cell>
          <cell r="W290">
            <v>281</v>
          </cell>
          <cell r="X290">
            <v>3299</v>
          </cell>
          <cell r="Y290">
            <v>35763304</v>
          </cell>
          <cell r="Z290">
            <v>0</v>
          </cell>
          <cell r="AA290">
            <v>35763304</v>
          </cell>
          <cell r="AB290">
            <v>2939397</v>
          </cell>
          <cell r="AC290">
            <v>38702701</v>
          </cell>
          <cell r="AD290">
            <v>0</v>
          </cell>
          <cell r="AE290">
            <v>0</v>
          </cell>
          <cell r="AF290">
            <v>0</v>
          </cell>
          <cell r="AG290">
            <v>38702701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35763304</v>
          </cell>
          <cell r="AM290">
            <v>30942062</v>
          </cell>
          <cell r="AN290">
            <v>4821242</v>
          </cell>
          <cell r="AO290">
            <v>810043.25</v>
          </cell>
          <cell r="AP290">
            <v>877128.25</v>
          </cell>
          <cell r="AQ290">
            <v>606891.75</v>
          </cell>
          <cell r="AR290">
            <v>83119</v>
          </cell>
          <cell r="AS290">
            <v>0</v>
          </cell>
          <cell r="AT290">
            <v>0</v>
          </cell>
          <cell r="AU290">
            <v>7198424.25</v>
          </cell>
          <cell r="AV290">
            <v>4615666.8661642987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4821242</v>
          </cell>
          <cell r="BK290">
            <v>4821242</v>
          </cell>
          <cell r="BL290">
            <v>0</v>
          </cell>
          <cell r="BN290">
            <v>0</v>
          </cell>
          <cell r="BO290">
            <v>0</v>
          </cell>
          <cell r="BQ290">
            <v>5501115</v>
          </cell>
          <cell r="BR290">
            <v>807682.75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Q292">
            <v>0</v>
          </cell>
          <cell r="BR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</v>
          </cell>
          <cell r="E293">
            <v>753094</v>
          </cell>
          <cell r="F293">
            <v>58724</v>
          </cell>
          <cell r="G293">
            <v>811818</v>
          </cell>
          <cell r="I293">
            <v>0</v>
          </cell>
          <cell r="J293">
            <v>0</v>
          </cell>
          <cell r="K293">
            <v>58724</v>
          </cell>
          <cell r="L293">
            <v>58724</v>
          </cell>
          <cell r="N293">
            <v>753094</v>
          </cell>
          <cell r="P293">
            <v>0</v>
          </cell>
          <cell r="Q293">
            <v>0</v>
          </cell>
          <cell r="R293">
            <v>58724</v>
          </cell>
          <cell r="S293">
            <v>58724</v>
          </cell>
          <cell r="U293">
            <v>159416.25</v>
          </cell>
          <cell r="V293">
            <v>0</v>
          </cell>
          <cell r="W293">
            <v>284</v>
          </cell>
          <cell r="X293">
            <v>66</v>
          </cell>
          <cell r="Y293">
            <v>753094</v>
          </cell>
          <cell r="Z293">
            <v>0</v>
          </cell>
          <cell r="AA293">
            <v>753094</v>
          </cell>
          <cell r="AB293">
            <v>58724</v>
          </cell>
          <cell r="AC293">
            <v>811818</v>
          </cell>
          <cell r="AD293">
            <v>0</v>
          </cell>
          <cell r="AE293">
            <v>0</v>
          </cell>
          <cell r="AF293">
            <v>0</v>
          </cell>
          <cell r="AG293">
            <v>811818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753094</v>
          </cell>
          <cell r="AM293">
            <v>845332</v>
          </cell>
          <cell r="AN293">
            <v>0</v>
          </cell>
          <cell r="AO293">
            <v>0</v>
          </cell>
          <cell r="AP293">
            <v>47605.25</v>
          </cell>
          <cell r="AQ293">
            <v>24686.25</v>
          </cell>
          <cell r="AR293">
            <v>0</v>
          </cell>
          <cell r="AS293">
            <v>28400.75</v>
          </cell>
          <cell r="AT293">
            <v>0</v>
          </cell>
          <cell r="AU293">
            <v>100692.25</v>
          </cell>
          <cell r="AV293">
            <v>0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N293">
            <v>0</v>
          </cell>
          <cell r="BO293">
            <v>0</v>
          </cell>
          <cell r="BQ293">
            <v>0</v>
          </cell>
          <cell r="BR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86</v>
          </cell>
          <cell r="E294">
            <v>1074610</v>
          </cell>
          <cell r="F294">
            <v>76543</v>
          </cell>
          <cell r="G294">
            <v>1151153</v>
          </cell>
          <cell r="I294">
            <v>106213.40824620129</v>
          </cell>
          <cell r="J294">
            <v>0.36682360583597695</v>
          </cell>
          <cell r="K294">
            <v>76543</v>
          </cell>
          <cell r="L294">
            <v>182756.40824620129</v>
          </cell>
          <cell r="N294">
            <v>968396.59175379877</v>
          </cell>
          <cell r="P294">
            <v>0</v>
          </cell>
          <cell r="Q294">
            <v>106213.40824620129</v>
          </cell>
          <cell r="R294">
            <v>76543</v>
          </cell>
          <cell r="S294">
            <v>182756.40824620129</v>
          </cell>
          <cell r="U294">
            <v>366092</v>
          </cell>
          <cell r="V294">
            <v>0</v>
          </cell>
          <cell r="W294">
            <v>285</v>
          </cell>
          <cell r="X294">
            <v>86</v>
          </cell>
          <cell r="Y294">
            <v>1074610</v>
          </cell>
          <cell r="Z294">
            <v>0</v>
          </cell>
          <cell r="AA294">
            <v>1074610</v>
          </cell>
          <cell r="AB294">
            <v>76543</v>
          </cell>
          <cell r="AC294">
            <v>1151153</v>
          </cell>
          <cell r="AD294">
            <v>0</v>
          </cell>
          <cell r="AE294">
            <v>0</v>
          </cell>
          <cell r="AF294">
            <v>0</v>
          </cell>
          <cell r="AG294">
            <v>1151153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1074610</v>
          </cell>
          <cell r="AM294">
            <v>963666</v>
          </cell>
          <cell r="AN294">
            <v>110944</v>
          </cell>
          <cell r="AO294">
            <v>35654.5</v>
          </cell>
          <cell r="AP294">
            <v>72584.75</v>
          </cell>
          <cell r="AQ294">
            <v>38006.5</v>
          </cell>
          <cell r="AR294">
            <v>24383.75</v>
          </cell>
          <cell r="AS294">
            <v>7975.5</v>
          </cell>
          <cell r="AT294">
            <v>0</v>
          </cell>
          <cell r="AU294">
            <v>289549</v>
          </cell>
          <cell r="AV294">
            <v>106213.40824620129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110944</v>
          </cell>
          <cell r="BK294">
            <v>110944</v>
          </cell>
          <cell r="BL294">
            <v>0</v>
          </cell>
          <cell r="BN294">
            <v>0</v>
          </cell>
          <cell r="BO294">
            <v>0</v>
          </cell>
          <cell r="BQ294">
            <v>77483</v>
          </cell>
          <cell r="BR294">
            <v>20577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3</v>
          </cell>
          <cell r="E297">
            <v>38055</v>
          </cell>
          <cell r="F297">
            <v>2640</v>
          </cell>
          <cell r="G297">
            <v>40695</v>
          </cell>
          <cell r="I297">
            <v>0</v>
          </cell>
          <cell r="J297">
            <v>0</v>
          </cell>
          <cell r="K297">
            <v>2640</v>
          </cell>
          <cell r="L297">
            <v>2640</v>
          </cell>
          <cell r="N297">
            <v>38055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U297">
            <v>22839.75</v>
          </cell>
          <cell r="V297">
            <v>0</v>
          </cell>
          <cell r="W297">
            <v>288</v>
          </cell>
          <cell r="X297">
            <v>3</v>
          </cell>
          <cell r="Y297">
            <v>38055</v>
          </cell>
          <cell r="Z297">
            <v>0</v>
          </cell>
          <cell r="AA297">
            <v>38055</v>
          </cell>
          <cell r="AB297">
            <v>2640</v>
          </cell>
          <cell r="AC297">
            <v>40695</v>
          </cell>
          <cell r="AD297">
            <v>0</v>
          </cell>
          <cell r="AE297">
            <v>0</v>
          </cell>
          <cell r="AF297">
            <v>0</v>
          </cell>
          <cell r="AG297">
            <v>40695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38055</v>
          </cell>
          <cell r="AM297">
            <v>60185</v>
          </cell>
          <cell r="AN297">
            <v>0</v>
          </cell>
          <cell r="AO297">
            <v>12180.25</v>
          </cell>
          <cell r="AP297">
            <v>0</v>
          </cell>
          <cell r="AQ297">
            <v>0</v>
          </cell>
          <cell r="AR297">
            <v>0</v>
          </cell>
          <cell r="AS297">
            <v>8019.5</v>
          </cell>
          <cell r="AT297">
            <v>0</v>
          </cell>
          <cell r="AU297">
            <v>20199.75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Q297">
            <v>801</v>
          </cell>
          <cell r="BR297">
            <v>12040.25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7939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35431</v>
          </cell>
          <cell r="AN298">
            <v>0</v>
          </cell>
          <cell r="AO298">
            <v>2477.5</v>
          </cell>
          <cell r="AP298">
            <v>3285.75</v>
          </cell>
          <cell r="AQ298">
            <v>36.75</v>
          </cell>
          <cell r="AR298">
            <v>0</v>
          </cell>
          <cell r="AS298">
            <v>2139</v>
          </cell>
          <cell r="AT298">
            <v>0</v>
          </cell>
          <cell r="AU298">
            <v>7939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Q298">
            <v>17635</v>
          </cell>
          <cell r="BR298">
            <v>7082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1602.25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6409</v>
          </cell>
          <cell r="AN299">
            <v>0</v>
          </cell>
          <cell r="AO299">
            <v>1602.25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</v>
          </cell>
          <cell r="E300">
            <v>257402</v>
          </cell>
          <cell r="F300">
            <v>19506</v>
          </cell>
          <cell r="G300">
            <v>276908</v>
          </cell>
          <cell r="I300">
            <v>59366.884723420721</v>
          </cell>
          <cell r="J300">
            <v>0.69466233009508049</v>
          </cell>
          <cell r="K300">
            <v>19506</v>
          </cell>
          <cell r="L300">
            <v>78872.884723420721</v>
          </cell>
          <cell r="N300">
            <v>198035.11527657928</v>
          </cell>
          <cell r="P300">
            <v>0</v>
          </cell>
          <cell r="Q300">
            <v>59366.884723420721</v>
          </cell>
          <cell r="R300">
            <v>19506</v>
          </cell>
          <cell r="S300">
            <v>78872.884723420721</v>
          </cell>
          <cell r="U300">
            <v>104967.5</v>
          </cell>
          <cell r="V300">
            <v>0</v>
          </cell>
          <cell r="W300">
            <v>291</v>
          </cell>
          <cell r="X300">
            <v>22</v>
          </cell>
          <cell r="Y300">
            <v>257402</v>
          </cell>
          <cell r="Z300">
            <v>0</v>
          </cell>
          <cell r="AA300">
            <v>257402</v>
          </cell>
          <cell r="AB300">
            <v>19506</v>
          </cell>
          <cell r="AC300">
            <v>276908</v>
          </cell>
          <cell r="AD300">
            <v>0</v>
          </cell>
          <cell r="AE300">
            <v>0</v>
          </cell>
          <cell r="AF300">
            <v>0</v>
          </cell>
          <cell r="AG300">
            <v>276908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257402</v>
          </cell>
          <cell r="AM300">
            <v>195391</v>
          </cell>
          <cell r="AN300">
            <v>62011</v>
          </cell>
          <cell r="AO300">
            <v>7222.5</v>
          </cell>
          <cell r="AP300">
            <v>0</v>
          </cell>
          <cell r="AQ300">
            <v>0</v>
          </cell>
          <cell r="AR300">
            <v>16228</v>
          </cell>
          <cell r="AS300">
            <v>0</v>
          </cell>
          <cell r="AT300">
            <v>0</v>
          </cell>
          <cell r="AU300">
            <v>85461.5</v>
          </cell>
          <cell r="AV300">
            <v>59366.884723420721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62011</v>
          </cell>
          <cell r="BK300">
            <v>62011</v>
          </cell>
          <cell r="BL300">
            <v>0</v>
          </cell>
          <cell r="BN300">
            <v>0</v>
          </cell>
          <cell r="BO300">
            <v>0</v>
          </cell>
          <cell r="BQ300">
            <v>6883</v>
          </cell>
          <cell r="BR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72730</v>
          </cell>
          <cell r="F301">
            <v>6251</v>
          </cell>
          <cell r="G301">
            <v>78981</v>
          </cell>
          <cell r="I301">
            <v>927.68236759598574</v>
          </cell>
          <cell r="J301">
            <v>6.412403176857577E-2</v>
          </cell>
          <cell r="K301">
            <v>6251</v>
          </cell>
          <cell r="L301">
            <v>7178.6823675959859</v>
          </cell>
          <cell r="N301">
            <v>71802.317632404011</v>
          </cell>
          <cell r="P301">
            <v>0</v>
          </cell>
          <cell r="Q301">
            <v>927.68236759598574</v>
          </cell>
          <cell r="R301">
            <v>6251</v>
          </cell>
          <cell r="S301">
            <v>7178.6823675959859</v>
          </cell>
          <cell r="U301">
            <v>20718</v>
          </cell>
          <cell r="V301">
            <v>0</v>
          </cell>
          <cell r="W301">
            <v>292</v>
          </cell>
          <cell r="X301">
            <v>7</v>
          </cell>
          <cell r="Y301">
            <v>72730</v>
          </cell>
          <cell r="Z301">
            <v>0</v>
          </cell>
          <cell r="AA301">
            <v>72730</v>
          </cell>
          <cell r="AB301">
            <v>6251</v>
          </cell>
          <cell r="AC301">
            <v>78981</v>
          </cell>
          <cell r="AD301">
            <v>0</v>
          </cell>
          <cell r="AE301">
            <v>0</v>
          </cell>
          <cell r="AF301">
            <v>0</v>
          </cell>
          <cell r="AG301">
            <v>78981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72730</v>
          </cell>
          <cell r="AM301">
            <v>71761</v>
          </cell>
          <cell r="AN301">
            <v>969</v>
          </cell>
          <cell r="AO301">
            <v>0</v>
          </cell>
          <cell r="AP301">
            <v>4248.5</v>
          </cell>
          <cell r="AQ301">
            <v>0</v>
          </cell>
          <cell r="AR301">
            <v>3364</v>
          </cell>
          <cell r="AS301">
            <v>5885.5</v>
          </cell>
          <cell r="AT301">
            <v>0</v>
          </cell>
          <cell r="AU301">
            <v>14467</v>
          </cell>
          <cell r="AV301">
            <v>927.68236759598574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969</v>
          </cell>
          <cell r="BK301">
            <v>969</v>
          </cell>
          <cell r="BL301">
            <v>0</v>
          </cell>
          <cell r="BN301">
            <v>0</v>
          </cell>
          <cell r="BO301">
            <v>0</v>
          </cell>
          <cell r="BQ301">
            <v>18481</v>
          </cell>
          <cell r="BR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10</v>
          </cell>
          <cell r="E302">
            <v>108214</v>
          </cell>
          <cell r="F302">
            <v>8930</v>
          </cell>
          <cell r="G302">
            <v>117144</v>
          </cell>
          <cell r="I302">
            <v>10729.13962192798</v>
          </cell>
          <cell r="J302">
            <v>0.27278745082002925</v>
          </cell>
          <cell r="K302">
            <v>8930</v>
          </cell>
          <cell r="L302">
            <v>19659.139621927978</v>
          </cell>
          <cell r="N302">
            <v>97484.860378072015</v>
          </cell>
          <cell r="P302">
            <v>0</v>
          </cell>
          <cell r="Q302">
            <v>10729.13962192798</v>
          </cell>
          <cell r="R302">
            <v>8930</v>
          </cell>
          <cell r="S302">
            <v>19659.139621927978</v>
          </cell>
          <cell r="U302">
            <v>48261.5</v>
          </cell>
          <cell r="V302">
            <v>0</v>
          </cell>
          <cell r="W302">
            <v>293</v>
          </cell>
          <cell r="X302">
            <v>10</v>
          </cell>
          <cell r="Y302">
            <v>108214</v>
          </cell>
          <cell r="Z302">
            <v>0</v>
          </cell>
          <cell r="AA302">
            <v>108214</v>
          </cell>
          <cell r="AB302">
            <v>8930</v>
          </cell>
          <cell r="AC302">
            <v>117144</v>
          </cell>
          <cell r="AD302">
            <v>0</v>
          </cell>
          <cell r="AE302">
            <v>0</v>
          </cell>
          <cell r="AF302">
            <v>0</v>
          </cell>
          <cell r="AG302">
            <v>117144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108214</v>
          </cell>
          <cell r="AM302">
            <v>97007</v>
          </cell>
          <cell r="AN302">
            <v>11207</v>
          </cell>
          <cell r="AO302">
            <v>0</v>
          </cell>
          <cell r="AP302">
            <v>15889.25</v>
          </cell>
          <cell r="AQ302">
            <v>191.75</v>
          </cell>
          <cell r="AR302">
            <v>6259.75</v>
          </cell>
          <cell r="AS302">
            <v>5783.75</v>
          </cell>
          <cell r="AT302">
            <v>0</v>
          </cell>
          <cell r="AU302">
            <v>39331.5</v>
          </cell>
          <cell r="AV302">
            <v>10729.13962192798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11207</v>
          </cell>
          <cell r="BK302">
            <v>11207</v>
          </cell>
          <cell r="BL302">
            <v>0</v>
          </cell>
          <cell r="BN302">
            <v>0</v>
          </cell>
          <cell r="BO302">
            <v>0</v>
          </cell>
          <cell r="BQ302">
            <v>20197</v>
          </cell>
          <cell r="BR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84</v>
          </cell>
          <cell r="E304">
            <v>1054684</v>
          </cell>
          <cell r="F304">
            <v>74851</v>
          </cell>
          <cell r="G304">
            <v>1129535</v>
          </cell>
          <cell r="I304">
            <v>118449.43336513244</v>
          </cell>
          <cell r="J304">
            <v>0.53420571580360099</v>
          </cell>
          <cell r="K304">
            <v>74851</v>
          </cell>
          <cell r="L304">
            <v>193300.43336513243</v>
          </cell>
          <cell r="N304">
            <v>936234.56663486757</v>
          </cell>
          <cell r="P304">
            <v>0</v>
          </cell>
          <cell r="Q304">
            <v>118449.43336513244</v>
          </cell>
          <cell r="R304">
            <v>74851</v>
          </cell>
          <cell r="S304">
            <v>193300.43336513243</v>
          </cell>
          <cell r="U304">
            <v>296581</v>
          </cell>
          <cell r="V304">
            <v>0</v>
          </cell>
          <cell r="W304">
            <v>295</v>
          </cell>
          <cell r="X304">
            <v>84</v>
          </cell>
          <cell r="Y304">
            <v>1054684</v>
          </cell>
          <cell r="Z304">
            <v>0</v>
          </cell>
          <cell r="AA304">
            <v>1054684</v>
          </cell>
          <cell r="AB304">
            <v>74851</v>
          </cell>
          <cell r="AC304">
            <v>1129535</v>
          </cell>
          <cell r="AD304">
            <v>0</v>
          </cell>
          <cell r="AE304">
            <v>0</v>
          </cell>
          <cell r="AF304">
            <v>0</v>
          </cell>
          <cell r="AG304">
            <v>1129535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1054684</v>
          </cell>
          <cell r="AM304">
            <v>930959</v>
          </cell>
          <cell r="AN304">
            <v>123725</v>
          </cell>
          <cell r="AO304">
            <v>0</v>
          </cell>
          <cell r="AP304">
            <v>28672</v>
          </cell>
          <cell r="AQ304">
            <v>37910.5</v>
          </cell>
          <cell r="AR304">
            <v>0</v>
          </cell>
          <cell r="AS304">
            <v>31422.5</v>
          </cell>
          <cell r="AT304">
            <v>0</v>
          </cell>
          <cell r="AU304">
            <v>221730</v>
          </cell>
          <cell r="AV304">
            <v>118449.43336513244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123725</v>
          </cell>
          <cell r="BK304">
            <v>123725</v>
          </cell>
          <cell r="BL304">
            <v>0</v>
          </cell>
          <cell r="BN304">
            <v>0</v>
          </cell>
          <cell r="BO304">
            <v>0</v>
          </cell>
          <cell r="BQ304">
            <v>69860</v>
          </cell>
          <cell r="BR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</v>
          </cell>
          <cell r="E305">
            <v>483240</v>
          </cell>
          <cell r="F305">
            <v>21432</v>
          </cell>
          <cell r="G305">
            <v>504672</v>
          </cell>
          <cell r="I305">
            <v>0</v>
          </cell>
          <cell r="J305">
            <v>0</v>
          </cell>
          <cell r="K305">
            <v>21432</v>
          </cell>
          <cell r="L305">
            <v>21432</v>
          </cell>
          <cell r="N305">
            <v>483240</v>
          </cell>
          <cell r="P305">
            <v>0</v>
          </cell>
          <cell r="Q305">
            <v>0</v>
          </cell>
          <cell r="R305">
            <v>21432</v>
          </cell>
          <cell r="S305">
            <v>21432</v>
          </cell>
          <cell r="U305">
            <v>58711.5</v>
          </cell>
          <cell r="V305">
            <v>0</v>
          </cell>
          <cell r="W305">
            <v>296</v>
          </cell>
          <cell r="X305">
            <v>24</v>
          </cell>
          <cell r="Y305">
            <v>483240</v>
          </cell>
          <cell r="Z305">
            <v>0</v>
          </cell>
          <cell r="AA305">
            <v>483240</v>
          </cell>
          <cell r="AB305">
            <v>21432</v>
          </cell>
          <cell r="AC305">
            <v>504672</v>
          </cell>
          <cell r="AD305">
            <v>0</v>
          </cell>
          <cell r="AE305">
            <v>0</v>
          </cell>
          <cell r="AF305">
            <v>0</v>
          </cell>
          <cell r="AG305">
            <v>504672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483240</v>
          </cell>
          <cell r="AM305">
            <v>648475</v>
          </cell>
          <cell r="AN305">
            <v>0</v>
          </cell>
          <cell r="AO305">
            <v>12041.25</v>
          </cell>
          <cell r="AP305">
            <v>4895</v>
          </cell>
          <cell r="AQ305">
            <v>0</v>
          </cell>
          <cell r="AR305">
            <v>15883.25</v>
          </cell>
          <cell r="AS305">
            <v>4460</v>
          </cell>
          <cell r="AT305">
            <v>0</v>
          </cell>
          <cell r="AU305">
            <v>37279.5</v>
          </cell>
          <cell r="AV305">
            <v>0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N305">
            <v>0</v>
          </cell>
          <cell r="BO305">
            <v>0</v>
          </cell>
          <cell r="BQ305">
            <v>14869</v>
          </cell>
          <cell r="BR305">
            <v>5948.5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Q306">
            <v>0</v>
          </cell>
          <cell r="BR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3470.25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13881</v>
          </cell>
          <cell r="AN307">
            <v>0</v>
          </cell>
          <cell r="AO307">
            <v>3470.25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3469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115072</v>
          </cell>
          <cell r="F309">
            <v>3572</v>
          </cell>
          <cell r="G309">
            <v>118644</v>
          </cell>
          <cell r="I309">
            <v>3144.9293885993948</v>
          </cell>
          <cell r="J309">
            <v>0.10006616251489554</v>
          </cell>
          <cell r="K309">
            <v>3572</v>
          </cell>
          <cell r="L309">
            <v>6716.9293885993948</v>
          </cell>
          <cell r="N309">
            <v>111927.0706114006</v>
          </cell>
          <cell r="P309">
            <v>0</v>
          </cell>
          <cell r="Q309">
            <v>3144.9293885993948</v>
          </cell>
          <cell r="R309">
            <v>3572</v>
          </cell>
          <cell r="S309">
            <v>6716.9293885993948</v>
          </cell>
          <cell r="U309">
            <v>35000.5</v>
          </cell>
          <cell r="V309">
            <v>0</v>
          </cell>
          <cell r="W309">
            <v>300</v>
          </cell>
          <cell r="X309">
            <v>4</v>
          </cell>
          <cell r="Y309">
            <v>115072</v>
          </cell>
          <cell r="Z309">
            <v>0</v>
          </cell>
          <cell r="AA309">
            <v>115072</v>
          </cell>
          <cell r="AB309">
            <v>3572</v>
          </cell>
          <cell r="AC309">
            <v>118644</v>
          </cell>
          <cell r="AD309">
            <v>0</v>
          </cell>
          <cell r="AE309">
            <v>0</v>
          </cell>
          <cell r="AF309">
            <v>0</v>
          </cell>
          <cell r="AG309">
            <v>118644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115072</v>
          </cell>
          <cell r="AM309">
            <v>111787</v>
          </cell>
          <cell r="AN309">
            <v>3285</v>
          </cell>
          <cell r="AO309">
            <v>17969.75</v>
          </cell>
          <cell r="AP309">
            <v>0</v>
          </cell>
          <cell r="AQ309">
            <v>0</v>
          </cell>
          <cell r="AR309">
            <v>0</v>
          </cell>
          <cell r="AS309">
            <v>10173.75</v>
          </cell>
          <cell r="AT309">
            <v>0</v>
          </cell>
          <cell r="AU309">
            <v>31428.5</v>
          </cell>
          <cell r="AV309">
            <v>3144.9293885993948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3285</v>
          </cell>
          <cell r="BK309">
            <v>3285</v>
          </cell>
          <cell r="BL309">
            <v>0</v>
          </cell>
          <cell r="BN309">
            <v>0</v>
          </cell>
          <cell r="BO309">
            <v>0</v>
          </cell>
          <cell r="BQ309">
            <v>22616</v>
          </cell>
          <cell r="BR309">
            <v>13748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88</v>
          </cell>
          <cell r="E310">
            <v>1078989</v>
          </cell>
          <cell r="F310">
            <v>78584</v>
          </cell>
          <cell r="G310">
            <v>1157573</v>
          </cell>
          <cell r="I310">
            <v>14224.462969805116</v>
          </cell>
          <cell r="J310">
            <v>8.2086506977934584E-2</v>
          </cell>
          <cell r="K310">
            <v>78584</v>
          </cell>
          <cell r="L310">
            <v>92808.462969805114</v>
          </cell>
          <cell r="N310">
            <v>1064764.5370301949</v>
          </cell>
          <cell r="P310">
            <v>0</v>
          </cell>
          <cell r="Q310">
            <v>14224.462969805116</v>
          </cell>
          <cell r="R310">
            <v>78584</v>
          </cell>
          <cell r="S310">
            <v>92808.462969805114</v>
          </cell>
          <cell r="U310">
            <v>251870.25</v>
          </cell>
          <cell r="V310">
            <v>0</v>
          </cell>
          <cell r="W310">
            <v>301</v>
          </cell>
          <cell r="X310">
            <v>88</v>
          </cell>
          <cell r="Y310">
            <v>1078989</v>
          </cell>
          <cell r="Z310">
            <v>0</v>
          </cell>
          <cell r="AA310">
            <v>1078989</v>
          </cell>
          <cell r="AB310">
            <v>78584</v>
          </cell>
          <cell r="AC310">
            <v>1157573</v>
          </cell>
          <cell r="AD310">
            <v>0</v>
          </cell>
          <cell r="AE310">
            <v>0</v>
          </cell>
          <cell r="AF310">
            <v>0</v>
          </cell>
          <cell r="AG310">
            <v>1157573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1078989</v>
          </cell>
          <cell r="AM310">
            <v>1064131</v>
          </cell>
          <cell r="AN310">
            <v>14858</v>
          </cell>
          <cell r="AO310">
            <v>27882</v>
          </cell>
          <cell r="AP310">
            <v>4213.5</v>
          </cell>
          <cell r="AQ310">
            <v>33251.25</v>
          </cell>
          <cell r="AR310">
            <v>60798.5</v>
          </cell>
          <cell r="AS310">
            <v>32283</v>
          </cell>
          <cell r="AT310">
            <v>0</v>
          </cell>
          <cell r="AU310">
            <v>173286.25</v>
          </cell>
          <cell r="AV310">
            <v>14224.462969805116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14858</v>
          </cell>
          <cell r="BK310">
            <v>14858</v>
          </cell>
          <cell r="BL310">
            <v>0</v>
          </cell>
          <cell r="BN310">
            <v>0</v>
          </cell>
          <cell r="BO310">
            <v>0</v>
          </cell>
          <cell r="BQ310">
            <v>107522</v>
          </cell>
          <cell r="BR310">
            <v>34939.25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Q311">
            <v>0</v>
          </cell>
          <cell r="BR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24822</v>
          </cell>
          <cell r="F313">
            <v>1752</v>
          </cell>
          <cell r="G313">
            <v>26574</v>
          </cell>
          <cell r="I313">
            <v>13956.402017352199</v>
          </cell>
          <cell r="J313">
            <v>0.84949796197895178</v>
          </cell>
          <cell r="K313">
            <v>1752</v>
          </cell>
          <cell r="L313">
            <v>15708.402017352199</v>
          </cell>
          <cell r="N313">
            <v>10865.597982647801</v>
          </cell>
          <cell r="P313">
            <v>0</v>
          </cell>
          <cell r="Q313">
            <v>13956.402017352199</v>
          </cell>
          <cell r="R313">
            <v>1752</v>
          </cell>
          <cell r="S313">
            <v>15708.402017352199</v>
          </cell>
          <cell r="U313">
            <v>18181</v>
          </cell>
          <cell r="V313">
            <v>0</v>
          </cell>
          <cell r="W313">
            <v>304</v>
          </cell>
          <cell r="X313">
            <v>2</v>
          </cell>
          <cell r="Y313">
            <v>24822</v>
          </cell>
          <cell r="Z313">
            <v>0</v>
          </cell>
          <cell r="AA313">
            <v>24822</v>
          </cell>
          <cell r="AB313">
            <v>1752</v>
          </cell>
          <cell r="AC313">
            <v>26574</v>
          </cell>
          <cell r="AD313">
            <v>0</v>
          </cell>
          <cell r="AE313">
            <v>0</v>
          </cell>
          <cell r="AF313">
            <v>0</v>
          </cell>
          <cell r="AG313">
            <v>26574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24822</v>
          </cell>
          <cell r="AM313">
            <v>10244</v>
          </cell>
          <cell r="AN313">
            <v>14578</v>
          </cell>
          <cell r="AO313">
            <v>0</v>
          </cell>
          <cell r="AP313">
            <v>0</v>
          </cell>
          <cell r="AQ313">
            <v>0</v>
          </cell>
          <cell r="AR313">
            <v>1851</v>
          </cell>
          <cell r="AS313">
            <v>0</v>
          </cell>
          <cell r="AT313">
            <v>0</v>
          </cell>
          <cell r="AU313">
            <v>16429</v>
          </cell>
          <cell r="AV313">
            <v>13956.402017352199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14578</v>
          </cell>
          <cell r="BK313">
            <v>14578</v>
          </cell>
          <cell r="BL313">
            <v>0</v>
          </cell>
          <cell r="BN313">
            <v>0</v>
          </cell>
          <cell r="BO313">
            <v>0</v>
          </cell>
          <cell r="BQ313">
            <v>2370</v>
          </cell>
          <cell r="BR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46</v>
          </cell>
          <cell r="E314">
            <v>545447</v>
          </cell>
          <cell r="F314">
            <v>41078</v>
          </cell>
          <cell r="G314">
            <v>586525</v>
          </cell>
          <cell r="I314">
            <v>0</v>
          </cell>
          <cell r="J314">
            <v>0</v>
          </cell>
          <cell r="K314">
            <v>41078</v>
          </cell>
          <cell r="L314">
            <v>41078</v>
          </cell>
          <cell r="N314">
            <v>545447</v>
          </cell>
          <cell r="P314">
            <v>0</v>
          </cell>
          <cell r="Q314">
            <v>0</v>
          </cell>
          <cell r="R314">
            <v>41078</v>
          </cell>
          <cell r="S314">
            <v>41078</v>
          </cell>
          <cell r="U314">
            <v>99236.25</v>
          </cell>
          <cell r="V314">
            <v>0</v>
          </cell>
          <cell r="W314">
            <v>305</v>
          </cell>
          <cell r="X314">
            <v>46</v>
          </cell>
          <cell r="Y314">
            <v>545447</v>
          </cell>
          <cell r="Z314">
            <v>0</v>
          </cell>
          <cell r="AA314">
            <v>545447</v>
          </cell>
          <cell r="AB314">
            <v>41078</v>
          </cell>
          <cell r="AC314">
            <v>586525</v>
          </cell>
          <cell r="AD314">
            <v>0</v>
          </cell>
          <cell r="AE314">
            <v>0</v>
          </cell>
          <cell r="AF314">
            <v>0</v>
          </cell>
          <cell r="AG314">
            <v>586525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545447</v>
          </cell>
          <cell r="AM314">
            <v>735908</v>
          </cell>
          <cell r="AN314">
            <v>0</v>
          </cell>
          <cell r="AO314">
            <v>22878.25</v>
          </cell>
          <cell r="AP314">
            <v>5939.25</v>
          </cell>
          <cell r="AQ314">
            <v>0</v>
          </cell>
          <cell r="AR314">
            <v>22411.25</v>
          </cell>
          <cell r="AS314">
            <v>6929.5</v>
          </cell>
          <cell r="AT314">
            <v>0</v>
          </cell>
          <cell r="AU314">
            <v>58158.25</v>
          </cell>
          <cell r="AV314">
            <v>0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N314">
            <v>0</v>
          </cell>
          <cell r="BO314">
            <v>0</v>
          </cell>
          <cell r="BQ314">
            <v>20609</v>
          </cell>
          <cell r="BR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</v>
          </cell>
          <cell r="E316">
            <v>226439</v>
          </cell>
          <cell r="F316">
            <v>18747</v>
          </cell>
          <cell r="G316">
            <v>245186</v>
          </cell>
          <cell r="I316">
            <v>65885.552670748963</v>
          </cell>
          <cell r="J316">
            <v>0.9211445202706573</v>
          </cell>
          <cell r="K316">
            <v>18747</v>
          </cell>
          <cell r="L316">
            <v>84632.552670748963</v>
          </cell>
          <cell r="N316">
            <v>160553.44732925104</v>
          </cell>
          <cell r="P316">
            <v>0</v>
          </cell>
          <cell r="Q316">
            <v>65885.552670748963</v>
          </cell>
          <cell r="R316">
            <v>18747</v>
          </cell>
          <cell r="S316">
            <v>84632.552670748963</v>
          </cell>
          <cell r="U316">
            <v>90272.75</v>
          </cell>
          <cell r="V316">
            <v>0</v>
          </cell>
          <cell r="W316">
            <v>307</v>
          </cell>
          <cell r="X316">
            <v>21</v>
          </cell>
          <cell r="Y316">
            <v>226439</v>
          </cell>
          <cell r="Z316">
            <v>0</v>
          </cell>
          <cell r="AA316">
            <v>226439</v>
          </cell>
          <cell r="AB316">
            <v>18747</v>
          </cell>
          <cell r="AC316">
            <v>245186</v>
          </cell>
          <cell r="AD316">
            <v>0</v>
          </cell>
          <cell r="AE316">
            <v>0</v>
          </cell>
          <cell r="AF316">
            <v>0</v>
          </cell>
          <cell r="AG316">
            <v>245186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226439</v>
          </cell>
          <cell r="AM316">
            <v>157619</v>
          </cell>
          <cell r="AN316">
            <v>68820</v>
          </cell>
          <cell r="AO316">
            <v>0</v>
          </cell>
          <cell r="AP316">
            <v>0</v>
          </cell>
          <cell r="AQ316">
            <v>1568</v>
          </cell>
          <cell r="AR316">
            <v>0</v>
          </cell>
          <cell r="AS316">
            <v>1137.75</v>
          </cell>
          <cell r="AT316">
            <v>0</v>
          </cell>
          <cell r="AU316">
            <v>71525.75</v>
          </cell>
          <cell r="AV316">
            <v>65885.552670748963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68820</v>
          </cell>
          <cell r="BK316">
            <v>68820</v>
          </cell>
          <cell r="BL316">
            <v>0</v>
          </cell>
          <cell r="BN316">
            <v>0</v>
          </cell>
          <cell r="BO316">
            <v>0</v>
          </cell>
          <cell r="BQ316">
            <v>0</v>
          </cell>
          <cell r="BR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</v>
          </cell>
          <cell r="E317">
            <v>346405</v>
          </cell>
          <cell r="F317">
            <v>19155</v>
          </cell>
          <cell r="G317">
            <v>365560</v>
          </cell>
          <cell r="I317">
            <v>121047.70988283679</v>
          </cell>
          <cell r="J317">
            <v>0.69651010409203418</v>
          </cell>
          <cell r="K317">
            <v>19155</v>
          </cell>
          <cell r="L317">
            <v>140202.70988283679</v>
          </cell>
          <cell r="N317">
            <v>225357.29011716321</v>
          </cell>
          <cell r="P317">
            <v>0</v>
          </cell>
          <cell r="Q317">
            <v>121047.70988283679</v>
          </cell>
          <cell r="R317">
            <v>19155</v>
          </cell>
          <cell r="S317">
            <v>140202.70988283679</v>
          </cell>
          <cell r="U317">
            <v>192946.75</v>
          </cell>
          <cell r="V317">
            <v>0</v>
          </cell>
          <cell r="W317">
            <v>308</v>
          </cell>
          <cell r="X317">
            <v>22</v>
          </cell>
          <cell r="Y317">
            <v>346405</v>
          </cell>
          <cell r="Z317">
            <v>0</v>
          </cell>
          <cell r="AA317">
            <v>346405</v>
          </cell>
          <cell r="AB317">
            <v>19155</v>
          </cell>
          <cell r="AC317">
            <v>365560</v>
          </cell>
          <cell r="AD317">
            <v>0</v>
          </cell>
          <cell r="AE317">
            <v>0</v>
          </cell>
          <cell r="AF317">
            <v>0</v>
          </cell>
          <cell r="AG317">
            <v>365560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346405</v>
          </cell>
          <cell r="AM317">
            <v>219966</v>
          </cell>
          <cell r="AN317">
            <v>126439</v>
          </cell>
          <cell r="AO317">
            <v>0</v>
          </cell>
          <cell r="AP317">
            <v>33616.75</v>
          </cell>
          <cell r="AQ317">
            <v>0</v>
          </cell>
          <cell r="AR317">
            <v>0</v>
          </cell>
          <cell r="AS317">
            <v>13736</v>
          </cell>
          <cell r="AT317">
            <v>0</v>
          </cell>
          <cell r="AU317">
            <v>173791.75</v>
          </cell>
          <cell r="AV317">
            <v>121047.70988283679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126439</v>
          </cell>
          <cell r="BK317">
            <v>126439</v>
          </cell>
          <cell r="BL317">
            <v>0</v>
          </cell>
          <cell r="BN317">
            <v>0</v>
          </cell>
          <cell r="BO317">
            <v>0</v>
          </cell>
          <cell r="BQ317">
            <v>12207</v>
          </cell>
          <cell r="BR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4</v>
          </cell>
          <cell r="E318">
            <v>42348</v>
          </cell>
          <cell r="F318">
            <v>3544</v>
          </cell>
          <cell r="G318">
            <v>45892</v>
          </cell>
          <cell r="I318">
            <v>25362.395544223793</v>
          </cell>
          <cell r="J318">
            <v>0.80743674331360971</v>
          </cell>
          <cell r="K318">
            <v>3544</v>
          </cell>
          <cell r="L318">
            <v>28906.395544223793</v>
          </cell>
          <cell r="N318">
            <v>16985.604455776207</v>
          </cell>
          <cell r="P318">
            <v>0</v>
          </cell>
          <cell r="Q318">
            <v>25362.395544223793</v>
          </cell>
          <cell r="R318">
            <v>3544</v>
          </cell>
          <cell r="S318">
            <v>28906.395544223793</v>
          </cell>
          <cell r="U318">
            <v>34955</v>
          </cell>
          <cell r="V318">
            <v>0</v>
          </cell>
          <cell r="W318">
            <v>309</v>
          </cell>
          <cell r="X318">
            <v>4</v>
          </cell>
          <cell r="Y318">
            <v>42348</v>
          </cell>
          <cell r="Z318">
            <v>0</v>
          </cell>
          <cell r="AA318">
            <v>42348</v>
          </cell>
          <cell r="AB318">
            <v>3544</v>
          </cell>
          <cell r="AC318">
            <v>45892</v>
          </cell>
          <cell r="AD318">
            <v>0</v>
          </cell>
          <cell r="AE318">
            <v>0</v>
          </cell>
          <cell r="AF318">
            <v>0</v>
          </cell>
          <cell r="AG318">
            <v>45892</v>
          </cell>
          <cell r="AI318">
            <v>309</v>
          </cell>
          <cell r="AJ318">
            <v>309</v>
          </cell>
          <cell r="AK318" t="str">
            <v>WARE</v>
          </cell>
          <cell r="AL318">
            <v>42348</v>
          </cell>
          <cell r="AM318">
            <v>15856</v>
          </cell>
          <cell r="AN318">
            <v>26492</v>
          </cell>
          <cell r="AO318">
            <v>1148.25</v>
          </cell>
          <cell r="AP318">
            <v>0</v>
          </cell>
          <cell r="AQ318">
            <v>2577.75</v>
          </cell>
          <cell r="AR318">
            <v>1193</v>
          </cell>
          <cell r="AS318">
            <v>0</v>
          </cell>
          <cell r="AT318">
            <v>0</v>
          </cell>
          <cell r="AU318">
            <v>31411</v>
          </cell>
          <cell r="AV318">
            <v>25362.395544223793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26492</v>
          </cell>
          <cell r="BK318">
            <v>26492</v>
          </cell>
          <cell r="BL318">
            <v>0</v>
          </cell>
          <cell r="BN318">
            <v>0</v>
          </cell>
          <cell r="BO318">
            <v>0</v>
          </cell>
          <cell r="BQ318">
            <v>4824</v>
          </cell>
          <cell r="BR318">
            <v>1127.75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50</v>
          </cell>
          <cell r="E319">
            <v>552767</v>
          </cell>
          <cell r="F319">
            <v>44496</v>
          </cell>
          <cell r="G319">
            <v>597263</v>
          </cell>
          <cell r="I319">
            <v>44062.519059448139</v>
          </cell>
          <cell r="J319">
            <v>0.31585808746495109</v>
          </cell>
          <cell r="K319">
            <v>44496</v>
          </cell>
          <cell r="L319">
            <v>88558.519059448139</v>
          </cell>
          <cell r="N319">
            <v>508704.48094055185</v>
          </cell>
          <cell r="P319">
            <v>0</v>
          </cell>
          <cell r="Q319">
            <v>44062.519059448139</v>
          </cell>
          <cell r="R319">
            <v>44496</v>
          </cell>
          <cell r="S319">
            <v>88558.519059448139</v>
          </cell>
          <cell r="U319">
            <v>183997</v>
          </cell>
          <cell r="V319">
            <v>0</v>
          </cell>
          <cell r="W319">
            <v>310</v>
          </cell>
          <cell r="X319">
            <v>50</v>
          </cell>
          <cell r="Y319">
            <v>552767</v>
          </cell>
          <cell r="Z319">
            <v>0</v>
          </cell>
          <cell r="AA319">
            <v>552767</v>
          </cell>
          <cell r="AB319">
            <v>44496</v>
          </cell>
          <cell r="AC319">
            <v>597263</v>
          </cell>
          <cell r="AD319">
            <v>0</v>
          </cell>
          <cell r="AE319">
            <v>0</v>
          </cell>
          <cell r="AF319">
            <v>0</v>
          </cell>
          <cell r="AG319">
            <v>597263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552767</v>
          </cell>
          <cell r="AM319">
            <v>506742</v>
          </cell>
          <cell r="AN319">
            <v>46025</v>
          </cell>
          <cell r="AO319">
            <v>27484</v>
          </cell>
          <cell r="AP319">
            <v>56952.25</v>
          </cell>
          <cell r="AQ319">
            <v>9039.75</v>
          </cell>
          <cell r="AR319">
            <v>0</v>
          </cell>
          <cell r="AS319">
            <v>0</v>
          </cell>
          <cell r="AT319">
            <v>0</v>
          </cell>
          <cell r="AU319">
            <v>139501</v>
          </cell>
          <cell r="AV319">
            <v>44062.519059448139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46025</v>
          </cell>
          <cell r="BK319">
            <v>46025</v>
          </cell>
          <cell r="BL319">
            <v>0</v>
          </cell>
          <cell r="BN319">
            <v>0</v>
          </cell>
          <cell r="BO319">
            <v>0</v>
          </cell>
          <cell r="BQ319">
            <v>23906</v>
          </cell>
          <cell r="BR319">
            <v>40081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Q322">
            <v>0</v>
          </cell>
          <cell r="BR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</v>
          </cell>
          <cell r="E323">
            <v>222731</v>
          </cell>
          <cell r="F323">
            <v>10567</v>
          </cell>
          <cell r="G323">
            <v>233298</v>
          </cell>
          <cell r="I323">
            <v>36808.598213963327</v>
          </cell>
          <cell r="J323">
            <v>0.54288166268764426</v>
          </cell>
          <cell r="K323">
            <v>10567</v>
          </cell>
          <cell r="L323">
            <v>47375.598213963327</v>
          </cell>
          <cell r="N323">
            <v>185922.40178603667</v>
          </cell>
          <cell r="P323">
            <v>0</v>
          </cell>
          <cell r="Q323">
            <v>36808.598213963327</v>
          </cell>
          <cell r="R323">
            <v>10567</v>
          </cell>
          <cell r="S323">
            <v>47375.598213963327</v>
          </cell>
          <cell r="U323">
            <v>78369.25</v>
          </cell>
          <cell r="V323">
            <v>0</v>
          </cell>
          <cell r="W323">
            <v>314</v>
          </cell>
          <cell r="X323">
            <v>12</v>
          </cell>
          <cell r="Y323">
            <v>222731</v>
          </cell>
          <cell r="Z323">
            <v>0</v>
          </cell>
          <cell r="AA323">
            <v>222731</v>
          </cell>
          <cell r="AB323">
            <v>10567</v>
          </cell>
          <cell r="AC323">
            <v>233298</v>
          </cell>
          <cell r="AD323">
            <v>0</v>
          </cell>
          <cell r="AE323">
            <v>0</v>
          </cell>
          <cell r="AF323">
            <v>0</v>
          </cell>
          <cell r="AG323">
            <v>233298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222731</v>
          </cell>
          <cell r="AM323">
            <v>184283</v>
          </cell>
          <cell r="AN323">
            <v>38448</v>
          </cell>
          <cell r="AO323">
            <v>4727.75</v>
          </cell>
          <cell r="AP323">
            <v>0</v>
          </cell>
          <cell r="AQ323">
            <v>20073.25</v>
          </cell>
          <cell r="AR323">
            <v>4553.25</v>
          </cell>
          <cell r="AS323">
            <v>0</v>
          </cell>
          <cell r="AT323">
            <v>0</v>
          </cell>
          <cell r="AU323">
            <v>67802.25</v>
          </cell>
          <cell r="AV323">
            <v>36808.598213963327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38448</v>
          </cell>
          <cell r="BK323">
            <v>38448</v>
          </cell>
          <cell r="BL323">
            <v>0</v>
          </cell>
          <cell r="BN323">
            <v>0</v>
          </cell>
          <cell r="BO323">
            <v>0</v>
          </cell>
          <cell r="BQ323">
            <v>7402</v>
          </cell>
          <cell r="BR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1</v>
          </cell>
          <cell r="E324">
            <v>15531</v>
          </cell>
          <cell r="F324">
            <v>880</v>
          </cell>
          <cell r="G324">
            <v>16411</v>
          </cell>
          <cell r="I324">
            <v>14868.766616236589</v>
          </cell>
          <cell r="J324">
            <v>0.88557275856084516</v>
          </cell>
          <cell r="K324">
            <v>880</v>
          </cell>
          <cell r="L324">
            <v>15748.766616236589</v>
          </cell>
          <cell r="N324">
            <v>662.23338376341053</v>
          </cell>
          <cell r="P324">
            <v>0</v>
          </cell>
          <cell r="Q324">
            <v>14868.766616236589</v>
          </cell>
          <cell r="R324">
            <v>880</v>
          </cell>
          <cell r="S324">
            <v>15748.766616236589</v>
          </cell>
          <cell r="U324">
            <v>17670</v>
          </cell>
          <cell r="V324">
            <v>0</v>
          </cell>
          <cell r="W324">
            <v>315</v>
          </cell>
          <cell r="X324">
            <v>1</v>
          </cell>
          <cell r="Y324">
            <v>15531</v>
          </cell>
          <cell r="Z324">
            <v>0</v>
          </cell>
          <cell r="AA324">
            <v>15531</v>
          </cell>
          <cell r="AB324">
            <v>880</v>
          </cell>
          <cell r="AC324">
            <v>16411</v>
          </cell>
          <cell r="AD324">
            <v>0</v>
          </cell>
          <cell r="AE324">
            <v>0</v>
          </cell>
          <cell r="AF324">
            <v>0</v>
          </cell>
          <cell r="AG324">
            <v>16411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15531</v>
          </cell>
          <cell r="AM324">
            <v>0</v>
          </cell>
          <cell r="AN324">
            <v>15531</v>
          </cell>
          <cell r="AO324">
            <v>0</v>
          </cell>
          <cell r="AP324">
            <v>0</v>
          </cell>
          <cell r="AQ324">
            <v>0</v>
          </cell>
          <cell r="AR324">
            <v>1259</v>
          </cell>
          <cell r="AS324">
            <v>0</v>
          </cell>
          <cell r="AT324">
            <v>0</v>
          </cell>
          <cell r="AU324">
            <v>16790</v>
          </cell>
          <cell r="AV324">
            <v>14868.766616236589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15531</v>
          </cell>
          <cell r="BK324">
            <v>15531</v>
          </cell>
          <cell r="BL324">
            <v>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9</v>
          </cell>
          <cell r="E325">
            <v>102142</v>
          </cell>
          <cell r="F325">
            <v>8006</v>
          </cell>
          <cell r="G325">
            <v>110148</v>
          </cell>
          <cell r="I325">
            <v>0</v>
          </cell>
          <cell r="J325">
            <v>0</v>
          </cell>
          <cell r="K325">
            <v>8006</v>
          </cell>
          <cell r="L325">
            <v>8006</v>
          </cell>
          <cell r="N325">
            <v>102142</v>
          </cell>
          <cell r="P325">
            <v>0</v>
          </cell>
          <cell r="Q325">
            <v>0</v>
          </cell>
          <cell r="R325">
            <v>8006</v>
          </cell>
          <cell r="S325">
            <v>8006</v>
          </cell>
          <cell r="U325">
            <v>19309.25</v>
          </cell>
          <cell r="V325">
            <v>0</v>
          </cell>
          <cell r="W325">
            <v>316</v>
          </cell>
          <cell r="X325">
            <v>9</v>
          </cell>
          <cell r="Y325">
            <v>102142</v>
          </cell>
          <cell r="Z325">
            <v>0</v>
          </cell>
          <cell r="AA325">
            <v>102142</v>
          </cell>
          <cell r="AB325">
            <v>8006</v>
          </cell>
          <cell r="AC325">
            <v>110148</v>
          </cell>
          <cell r="AD325">
            <v>0</v>
          </cell>
          <cell r="AE325">
            <v>0</v>
          </cell>
          <cell r="AF325">
            <v>0</v>
          </cell>
          <cell r="AG325">
            <v>110148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102142</v>
          </cell>
          <cell r="AM325">
            <v>146585</v>
          </cell>
          <cell r="AN325">
            <v>0</v>
          </cell>
          <cell r="AO325">
            <v>1775</v>
          </cell>
          <cell r="AP325">
            <v>0</v>
          </cell>
          <cell r="AQ325">
            <v>0</v>
          </cell>
          <cell r="AR325">
            <v>5310.25</v>
          </cell>
          <cell r="AS325">
            <v>4218</v>
          </cell>
          <cell r="AT325">
            <v>0</v>
          </cell>
          <cell r="AU325">
            <v>11303.25</v>
          </cell>
          <cell r="AV325">
            <v>0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Q325">
            <v>10811</v>
          </cell>
          <cell r="BR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</v>
          </cell>
          <cell r="E326">
            <v>16185</v>
          </cell>
          <cell r="F326">
            <v>872</v>
          </cell>
          <cell r="G326">
            <v>17057</v>
          </cell>
          <cell r="I326">
            <v>368.5838096227601</v>
          </cell>
          <cell r="J326">
            <v>5.2762238789358352E-2</v>
          </cell>
          <cell r="K326">
            <v>872</v>
          </cell>
          <cell r="L326">
            <v>1240.5838096227601</v>
          </cell>
          <cell r="N326">
            <v>15816.41619037724</v>
          </cell>
          <cell r="P326">
            <v>0</v>
          </cell>
          <cell r="Q326">
            <v>368.5838096227601</v>
          </cell>
          <cell r="R326">
            <v>872</v>
          </cell>
          <cell r="S326">
            <v>1240.5838096227601</v>
          </cell>
          <cell r="U326">
            <v>7857.75</v>
          </cell>
          <cell r="V326">
            <v>0</v>
          </cell>
          <cell r="W326">
            <v>317</v>
          </cell>
          <cell r="X326">
            <v>1</v>
          </cell>
          <cell r="Y326">
            <v>16185</v>
          </cell>
          <cell r="Z326">
            <v>0</v>
          </cell>
          <cell r="AA326">
            <v>16185</v>
          </cell>
          <cell r="AB326">
            <v>872</v>
          </cell>
          <cell r="AC326">
            <v>17057</v>
          </cell>
          <cell r="AD326">
            <v>0</v>
          </cell>
          <cell r="AE326">
            <v>0</v>
          </cell>
          <cell r="AF326">
            <v>0</v>
          </cell>
          <cell r="AG326">
            <v>17057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16185</v>
          </cell>
          <cell r="AM326">
            <v>15800</v>
          </cell>
          <cell r="AN326">
            <v>385</v>
          </cell>
          <cell r="AO326">
            <v>453.25</v>
          </cell>
          <cell r="AP326">
            <v>0</v>
          </cell>
          <cell r="AQ326">
            <v>210</v>
          </cell>
          <cell r="AR326">
            <v>226</v>
          </cell>
          <cell r="AS326">
            <v>5711.5</v>
          </cell>
          <cell r="AT326">
            <v>0</v>
          </cell>
          <cell r="AU326">
            <v>6985.75</v>
          </cell>
          <cell r="AV326">
            <v>368.5838096227601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385</v>
          </cell>
          <cell r="BK326">
            <v>385</v>
          </cell>
          <cell r="BL326">
            <v>0</v>
          </cell>
          <cell r="BN326">
            <v>0</v>
          </cell>
          <cell r="BO326">
            <v>0</v>
          </cell>
          <cell r="BQ326">
            <v>181</v>
          </cell>
          <cell r="BR326">
            <v>304.5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Q327">
            <v>0</v>
          </cell>
          <cell r="BR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6</v>
          </cell>
          <cell r="E330">
            <v>78607</v>
          </cell>
          <cell r="F330">
            <v>5240</v>
          </cell>
          <cell r="G330">
            <v>83847</v>
          </cell>
          <cell r="I330">
            <v>1040.6509118440006</v>
          </cell>
          <cell r="J330">
            <v>0.60345080420063824</v>
          </cell>
          <cell r="K330">
            <v>5240</v>
          </cell>
          <cell r="L330">
            <v>6280.6509118440008</v>
          </cell>
          <cell r="N330">
            <v>77566.349088155999</v>
          </cell>
          <cell r="P330">
            <v>0</v>
          </cell>
          <cell r="Q330">
            <v>1040.6509118440006</v>
          </cell>
          <cell r="R330">
            <v>5240</v>
          </cell>
          <cell r="S330">
            <v>6280.6509118440008</v>
          </cell>
          <cell r="U330">
            <v>6964.5</v>
          </cell>
          <cell r="V330">
            <v>0</v>
          </cell>
          <cell r="W330">
            <v>321</v>
          </cell>
          <cell r="X330">
            <v>6</v>
          </cell>
          <cell r="Y330">
            <v>78607</v>
          </cell>
          <cell r="Z330">
            <v>0</v>
          </cell>
          <cell r="AA330">
            <v>78607</v>
          </cell>
          <cell r="AB330">
            <v>5240</v>
          </cell>
          <cell r="AC330">
            <v>83847</v>
          </cell>
          <cell r="AD330">
            <v>0</v>
          </cell>
          <cell r="AE330">
            <v>0</v>
          </cell>
          <cell r="AF330">
            <v>0</v>
          </cell>
          <cell r="AG330">
            <v>83847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78607</v>
          </cell>
          <cell r="AM330">
            <v>77520</v>
          </cell>
          <cell r="AN330">
            <v>1087</v>
          </cell>
          <cell r="AO330">
            <v>54.75</v>
          </cell>
          <cell r="AP330">
            <v>0</v>
          </cell>
          <cell r="AQ330">
            <v>582.75</v>
          </cell>
          <cell r="AR330">
            <v>0</v>
          </cell>
          <cell r="AS330">
            <v>0</v>
          </cell>
          <cell r="AT330">
            <v>0</v>
          </cell>
          <cell r="AU330">
            <v>1724.5</v>
          </cell>
          <cell r="AV330">
            <v>1040.6509118440006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1087</v>
          </cell>
          <cell r="BK330">
            <v>1087</v>
          </cell>
          <cell r="BL330">
            <v>0</v>
          </cell>
          <cell r="BN330">
            <v>0</v>
          </cell>
          <cell r="BO330">
            <v>0</v>
          </cell>
          <cell r="BQ330">
            <v>0</v>
          </cell>
          <cell r="BR330">
            <v>5090.75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22</v>
          </cell>
          <cell r="E331">
            <v>308249</v>
          </cell>
          <cell r="F331">
            <v>19331</v>
          </cell>
          <cell r="G331">
            <v>327580</v>
          </cell>
          <cell r="I331">
            <v>14292.435568462819</v>
          </cell>
          <cell r="J331">
            <v>0.24032209390070652</v>
          </cell>
          <cell r="K331">
            <v>19331</v>
          </cell>
          <cell r="L331">
            <v>33623.435568462817</v>
          </cell>
          <cell r="N331">
            <v>293956.56443153718</v>
          </cell>
          <cell r="P331">
            <v>0</v>
          </cell>
          <cell r="Q331">
            <v>14292.435568462819</v>
          </cell>
          <cell r="R331">
            <v>19331</v>
          </cell>
          <cell r="S331">
            <v>33623.435568462817</v>
          </cell>
          <cell r="U331">
            <v>78803</v>
          </cell>
          <cell r="V331">
            <v>0</v>
          </cell>
          <cell r="W331">
            <v>322</v>
          </cell>
          <cell r="X331">
            <v>22</v>
          </cell>
          <cell r="Y331">
            <v>308249</v>
          </cell>
          <cell r="Z331">
            <v>0</v>
          </cell>
          <cell r="AA331">
            <v>308249</v>
          </cell>
          <cell r="AB331">
            <v>19331</v>
          </cell>
          <cell r="AC331">
            <v>327580</v>
          </cell>
          <cell r="AD331">
            <v>0</v>
          </cell>
          <cell r="AE331">
            <v>0</v>
          </cell>
          <cell r="AF331">
            <v>0</v>
          </cell>
          <cell r="AG331">
            <v>327580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308249</v>
          </cell>
          <cell r="AM331">
            <v>293320</v>
          </cell>
          <cell r="AN331">
            <v>14929</v>
          </cell>
          <cell r="AO331">
            <v>15541</v>
          </cell>
          <cell r="AP331">
            <v>10716</v>
          </cell>
          <cell r="AQ331">
            <v>0</v>
          </cell>
          <cell r="AR331">
            <v>16243.25</v>
          </cell>
          <cell r="AS331">
            <v>2042.75</v>
          </cell>
          <cell r="AT331">
            <v>0</v>
          </cell>
          <cell r="AU331">
            <v>59472</v>
          </cell>
          <cell r="AV331">
            <v>14292.435568462819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14929</v>
          </cell>
          <cell r="BK331">
            <v>14929</v>
          </cell>
          <cell r="BL331">
            <v>0</v>
          </cell>
          <cell r="BN331">
            <v>0</v>
          </cell>
          <cell r="BO331">
            <v>0</v>
          </cell>
          <cell r="BQ331">
            <v>13628</v>
          </cell>
          <cell r="BR331">
            <v>9925.75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</v>
          </cell>
          <cell r="E332">
            <v>10311</v>
          </cell>
          <cell r="F332">
            <v>893</v>
          </cell>
          <cell r="G332">
            <v>11204</v>
          </cell>
          <cell r="I332">
            <v>25.848734700816941</v>
          </cell>
          <cell r="J332">
            <v>0.25218277756894575</v>
          </cell>
          <cell r="K332">
            <v>893</v>
          </cell>
          <cell r="L332">
            <v>918.84873470081698</v>
          </cell>
          <cell r="N332">
            <v>10285.151265299182</v>
          </cell>
          <cell r="P332">
            <v>0</v>
          </cell>
          <cell r="Q332">
            <v>25.848734700816941</v>
          </cell>
          <cell r="R332">
            <v>893</v>
          </cell>
          <cell r="S332">
            <v>918.84873470081698</v>
          </cell>
          <cell r="U332">
            <v>995.5</v>
          </cell>
          <cell r="V332">
            <v>0</v>
          </cell>
          <cell r="W332">
            <v>323</v>
          </cell>
          <cell r="X332">
            <v>1</v>
          </cell>
          <cell r="Y332">
            <v>10311</v>
          </cell>
          <cell r="Z332">
            <v>0</v>
          </cell>
          <cell r="AA332">
            <v>10311</v>
          </cell>
          <cell r="AB332">
            <v>893</v>
          </cell>
          <cell r="AC332">
            <v>11204</v>
          </cell>
          <cell r="AD332">
            <v>0</v>
          </cell>
          <cell r="AE332">
            <v>0</v>
          </cell>
          <cell r="AF332">
            <v>0</v>
          </cell>
          <cell r="AG332">
            <v>11204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10311</v>
          </cell>
          <cell r="AM332">
            <v>10284</v>
          </cell>
          <cell r="AN332">
            <v>27</v>
          </cell>
          <cell r="AO332">
            <v>75.5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102.5</v>
          </cell>
          <cell r="AV332">
            <v>25.848734700816941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27</v>
          </cell>
          <cell r="BK332">
            <v>27</v>
          </cell>
          <cell r="BL332">
            <v>0</v>
          </cell>
          <cell r="BN332">
            <v>0</v>
          </cell>
          <cell r="BO332">
            <v>0</v>
          </cell>
          <cell r="BQ332">
            <v>0</v>
          </cell>
          <cell r="BR332">
            <v>71.75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15</v>
          </cell>
          <cell r="E334">
            <v>162047</v>
          </cell>
          <cell r="F334">
            <v>13347</v>
          </cell>
          <cell r="G334">
            <v>175394</v>
          </cell>
          <cell r="I334">
            <v>0</v>
          </cell>
          <cell r="J334">
            <v>0</v>
          </cell>
          <cell r="K334">
            <v>13347</v>
          </cell>
          <cell r="L334">
            <v>13347</v>
          </cell>
          <cell r="N334">
            <v>162047</v>
          </cell>
          <cell r="P334">
            <v>0</v>
          </cell>
          <cell r="Q334">
            <v>0</v>
          </cell>
          <cell r="R334">
            <v>13347</v>
          </cell>
          <cell r="S334">
            <v>13347</v>
          </cell>
          <cell r="U334">
            <v>28211.75</v>
          </cell>
          <cell r="V334">
            <v>0</v>
          </cell>
          <cell r="W334">
            <v>325</v>
          </cell>
          <cell r="X334">
            <v>15</v>
          </cell>
          <cell r="Y334">
            <v>162047</v>
          </cell>
          <cell r="Z334">
            <v>0</v>
          </cell>
          <cell r="AA334">
            <v>162047</v>
          </cell>
          <cell r="AB334">
            <v>13347</v>
          </cell>
          <cell r="AC334">
            <v>175394</v>
          </cell>
          <cell r="AD334">
            <v>0</v>
          </cell>
          <cell r="AE334">
            <v>0</v>
          </cell>
          <cell r="AF334">
            <v>0</v>
          </cell>
          <cell r="AG334">
            <v>175394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162047</v>
          </cell>
          <cell r="AM334">
            <v>169928</v>
          </cell>
          <cell r="AN334">
            <v>0</v>
          </cell>
          <cell r="AO334">
            <v>12762</v>
          </cell>
          <cell r="AP334">
            <v>1242.5</v>
          </cell>
          <cell r="AQ334">
            <v>0</v>
          </cell>
          <cell r="AR334">
            <v>860.25</v>
          </cell>
          <cell r="AS334">
            <v>0</v>
          </cell>
          <cell r="AT334">
            <v>0</v>
          </cell>
          <cell r="AU334">
            <v>14864.75</v>
          </cell>
          <cell r="AV334">
            <v>0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N334">
            <v>0</v>
          </cell>
          <cell r="BO334">
            <v>0</v>
          </cell>
          <cell r="BQ334">
            <v>20392</v>
          </cell>
          <cell r="BR334">
            <v>12699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9</v>
          </cell>
          <cell r="E335">
            <v>110043</v>
          </cell>
          <cell r="F335">
            <v>7974</v>
          </cell>
          <cell r="G335">
            <v>118017</v>
          </cell>
          <cell r="I335">
            <v>0</v>
          </cell>
          <cell r="J335">
            <v>0</v>
          </cell>
          <cell r="K335">
            <v>7974</v>
          </cell>
          <cell r="L335">
            <v>7974</v>
          </cell>
          <cell r="N335">
            <v>110043</v>
          </cell>
          <cell r="P335">
            <v>0</v>
          </cell>
          <cell r="Q335">
            <v>0</v>
          </cell>
          <cell r="R335">
            <v>7974</v>
          </cell>
          <cell r="S335">
            <v>7974</v>
          </cell>
          <cell r="U335">
            <v>18171.25</v>
          </cell>
          <cell r="V335">
            <v>0</v>
          </cell>
          <cell r="W335">
            <v>326</v>
          </cell>
          <cell r="X335">
            <v>9</v>
          </cell>
          <cell r="Y335">
            <v>110043</v>
          </cell>
          <cell r="Z335">
            <v>0</v>
          </cell>
          <cell r="AA335">
            <v>110043</v>
          </cell>
          <cell r="AB335">
            <v>7974</v>
          </cell>
          <cell r="AC335">
            <v>118017</v>
          </cell>
          <cell r="AD335">
            <v>0</v>
          </cell>
          <cell r="AE335">
            <v>0</v>
          </cell>
          <cell r="AF335">
            <v>0</v>
          </cell>
          <cell r="AG335">
            <v>118017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110043</v>
          </cell>
          <cell r="AM335">
            <v>131089</v>
          </cell>
          <cell r="AN335">
            <v>0</v>
          </cell>
          <cell r="AO335">
            <v>3358.75</v>
          </cell>
          <cell r="AP335">
            <v>5129</v>
          </cell>
          <cell r="AQ335">
            <v>1709.5</v>
          </cell>
          <cell r="AR335">
            <v>0</v>
          </cell>
          <cell r="AS335">
            <v>0</v>
          </cell>
          <cell r="AT335">
            <v>0</v>
          </cell>
          <cell r="AU335">
            <v>10197.25</v>
          </cell>
          <cell r="AV335">
            <v>0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N335">
            <v>0</v>
          </cell>
          <cell r="BO335">
            <v>0</v>
          </cell>
          <cell r="BQ335">
            <v>2423</v>
          </cell>
          <cell r="BR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84972</v>
          </cell>
          <cell r="F336">
            <v>5358</v>
          </cell>
          <cell r="G336">
            <v>90330</v>
          </cell>
          <cell r="I336">
            <v>15553.279405536001</v>
          </cell>
          <cell r="J336">
            <v>0.50193727608913563</v>
          </cell>
          <cell r="K336">
            <v>5358</v>
          </cell>
          <cell r="L336">
            <v>20911.279405535999</v>
          </cell>
          <cell r="N336">
            <v>69418.720594464001</v>
          </cell>
          <cell r="P336">
            <v>0</v>
          </cell>
          <cell r="Q336">
            <v>15553.279405536001</v>
          </cell>
          <cell r="R336">
            <v>5358</v>
          </cell>
          <cell r="S336">
            <v>20911.279405535999</v>
          </cell>
          <cell r="U336">
            <v>36344.5</v>
          </cell>
          <cell r="V336">
            <v>0</v>
          </cell>
          <cell r="W336">
            <v>327</v>
          </cell>
          <cell r="X336">
            <v>6</v>
          </cell>
          <cell r="Y336">
            <v>84972</v>
          </cell>
          <cell r="Z336">
            <v>0</v>
          </cell>
          <cell r="AA336">
            <v>84972</v>
          </cell>
          <cell r="AB336">
            <v>5358</v>
          </cell>
          <cell r="AC336">
            <v>90330</v>
          </cell>
          <cell r="AD336">
            <v>0</v>
          </cell>
          <cell r="AE336">
            <v>0</v>
          </cell>
          <cell r="AF336">
            <v>0</v>
          </cell>
          <cell r="AG336">
            <v>90330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84972</v>
          </cell>
          <cell r="AM336">
            <v>68726</v>
          </cell>
          <cell r="AN336">
            <v>16246</v>
          </cell>
          <cell r="AO336">
            <v>4641.75</v>
          </cell>
          <cell r="AP336">
            <v>995.75</v>
          </cell>
          <cell r="AQ336">
            <v>2414.25</v>
          </cell>
          <cell r="AR336">
            <v>6688.75</v>
          </cell>
          <cell r="AS336">
            <v>0</v>
          </cell>
          <cell r="AT336">
            <v>0</v>
          </cell>
          <cell r="AU336">
            <v>30986.5</v>
          </cell>
          <cell r="AV336">
            <v>15553.279405536001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16246</v>
          </cell>
          <cell r="BK336">
            <v>16246</v>
          </cell>
          <cell r="BL336">
            <v>0</v>
          </cell>
          <cell r="BN336">
            <v>0</v>
          </cell>
          <cell r="BO336">
            <v>0</v>
          </cell>
          <cell r="BQ336">
            <v>0</v>
          </cell>
          <cell r="BR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Q337">
            <v>0</v>
          </cell>
          <cell r="BR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Q338">
            <v>0</v>
          </cell>
          <cell r="BR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7482.25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7482.25</v>
          </cell>
          <cell r="AT339">
            <v>0</v>
          </cell>
          <cell r="AU339">
            <v>7482.25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Q339">
            <v>0</v>
          </cell>
          <cell r="BR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8</v>
          </cell>
          <cell r="E340">
            <v>92173</v>
          </cell>
          <cell r="F340">
            <v>7130</v>
          </cell>
          <cell r="G340">
            <v>99303</v>
          </cell>
          <cell r="I340">
            <v>16515.426752733078</v>
          </cell>
          <cell r="J340">
            <v>0.48946925159619692</v>
          </cell>
          <cell r="K340">
            <v>7130</v>
          </cell>
          <cell r="L340">
            <v>23645.426752733078</v>
          </cell>
          <cell r="N340">
            <v>75657.573247266919</v>
          </cell>
          <cell r="P340">
            <v>0</v>
          </cell>
          <cell r="Q340">
            <v>16515.426752733078</v>
          </cell>
          <cell r="R340">
            <v>7130</v>
          </cell>
          <cell r="S340">
            <v>23645.426752733078</v>
          </cell>
          <cell r="U340">
            <v>40871.5</v>
          </cell>
          <cell r="V340">
            <v>0</v>
          </cell>
          <cell r="W340">
            <v>331</v>
          </cell>
          <cell r="X340">
            <v>8</v>
          </cell>
          <cell r="Y340">
            <v>92173</v>
          </cell>
          <cell r="Z340">
            <v>0</v>
          </cell>
          <cell r="AA340">
            <v>92173</v>
          </cell>
          <cell r="AB340">
            <v>7130</v>
          </cell>
          <cell r="AC340">
            <v>99303</v>
          </cell>
          <cell r="AD340">
            <v>0</v>
          </cell>
          <cell r="AE340">
            <v>0</v>
          </cell>
          <cell r="AF340">
            <v>0</v>
          </cell>
          <cell r="AG340">
            <v>99303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92173</v>
          </cell>
          <cell r="AM340">
            <v>74922</v>
          </cell>
          <cell r="AN340">
            <v>17251</v>
          </cell>
          <cell r="AO340">
            <v>3739.25</v>
          </cell>
          <cell r="AP340">
            <v>0</v>
          </cell>
          <cell r="AQ340">
            <v>0</v>
          </cell>
          <cell r="AR340">
            <v>12751.25</v>
          </cell>
          <cell r="AS340">
            <v>0</v>
          </cell>
          <cell r="AT340">
            <v>0</v>
          </cell>
          <cell r="AU340">
            <v>33741.5</v>
          </cell>
          <cell r="AV340">
            <v>16515.426752733078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17251</v>
          </cell>
          <cell r="BK340">
            <v>17251</v>
          </cell>
          <cell r="BL340">
            <v>0</v>
          </cell>
          <cell r="BN340">
            <v>0</v>
          </cell>
          <cell r="BO340">
            <v>0</v>
          </cell>
          <cell r="BQ340">
            <v>17680</v>
          </cell>
          <cell r="BR340">
            <v>5099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69</v>
          </cell>
          <cell r="E341">
            <v>857446</v>
          </cell>
          <cell r="F341">
            <v>61456</v>
          </cell>
          <cell r="G341">
            <v>918902</v>
          </cell>
          <cell r="I341">
            <v>310437.55959354463</v>
          </cell>
          <cell r="J341">
            <v>0.81741849078552375</v>
          </cell>
          <cell r="K341">
            <v>61456</v>
          </cell>
          <cell r="L341">
            <v>371893.55959354463</v>
          </cell>
          <cell r="N341">
            <v>547008.44040645543</v>
          </cell>
          <cell r="P341">
            <v>0</v>
          </cell>
          <cell r="Q341">
            <v>310437.55959354463</v>
          </cell>
          <cell r="R341">
            <v>61456</v>
          </cell>
          <cell r="S341">
            <v>371893.55959354463</v>
          </cell>
          <cell r="U341">
            <v>441234</v>
          </cell>
          <cell r="V341">
            <v>0</v>
          </cell>
          <cell r="W341">
            <v>332</v>
          </cell>
          <cell r="X341">
            <v>69</v>
          </cell>
          <cell r="Y341">
            <v>857446</v>
          </cell>
          <cell r="Z341">
            <v>0</v>
          </cell>
          <cell r="AA341">
            <v>857446</v>
          </cell>
          <cell r="AB341">
            <v>61456</v>
          </cell>
          <cell r="AC341">
            <v>918902</v>
          </cell>
          <cell r="AD341">
            <v>0</v>
          </cell>
          <cell r="AE341">
            <v>0</v>
          </cell>
          <cell r="AF341">
            <v>0</v>
          </cell>
          <cell r="AG341">
            <v>918902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857446</v>
          </cell>
          <cell r="AM341">
            <v>533182</v>
          </cell>
          <cell r="AN341">
            <v>324264</v>
          </cell>
          <cell r="AO341">
            <v>0</v>
          </cell>
          <cell r="AP341">
            <v>0</v>
          </cell>
          <cell r="AQ341">
            <v>14763.25</v>
          </cell>
          <cell r="AR341">
            <v>40750.75</v>
          </cell>
          <cell r="AS341">
            <v>0</v>
          </cell>
          <cell r="AT341">
            <v>0</v>
          </cell>
          <cell r="AU341">
            <v>379778</v>
          </cell>
          <cell r="AV341">
            <v>310437.55959354463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324264</v>
          </cell>
          <cell r="BK341">
            <v>324264</v>
          </cell>
          <cell r="BL341">
            <v>0</v>
          </cell>
          <cell r="BN341">
            <v>0</v>
          </cell>
          <cell r="BO341">
            <v>0</v>
          </cell>
          <cell r="BQ341">
            <v>143147</v>
          </cell>
          <cell r="BR341">
            <v>8248.25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Q342">
            <v>0</v>
          </cell>
          <cell r="BR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Q343">
            <v>0</v>
          </cell>
          <cell r="BR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4802.5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13940</v>
          </cell>
          <cell r="AN344">
            <v>0</v>
          </cell>
          <cell r="AO344">
            <v>237.75</v>
          </cell>
          <cell r="AP344">
            <v>119</v>
          </cell>
          <cell r="AQ344">
            <v>3128.25</v>
          </cell>
          <cell r="AR344">
            <v>0</v>
          </cell>
          <cell r="AS344">
            <v>1317.5</v>
          </cell>
          <cell r="AT344">
            <v>0</v>
          </cell>
          <cell r="AU344">
            <v>4802.5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Q344">
            <v>4342</v>
          </cell>
          <cell r="BR344">
            <v>194.5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110</v>
          </cell>
          <cell r="E345">
            <v>1158134</v>
          </cell>
          <cell r="F345">
            <v>98186</v>
          </cell>
          <cell r="G345">
            <v>1256320</v>
          </cell>
          <cell r="I345">
            <v>103313.56315698741</v>
          </cell>
          <cell r="J345">
            <v>0.40720883033282845</v>
          </cell>
          <cell r="K345">
            <v>98186</v>
          </cell>
          <cell r="L345">
            <v>201499.56315698742</v>
          </cell>
          <cell r="N345">
            <v>1054820.4368430125</v>
          </cell>
          <cell r="P345">
            <v>0</v>
          </cell>
          <cell r="Q345">
            <v>103313.56315698741</v>
          </cell>
          <cell r="R345">
            <v>98186</v>
          </cell>
          <cell r="S345">
            <v>201499.56315698742</v>
          </cell>
          <cell r="U345">
            <v>351897.5</v>
          </cell>
          <cell r="V345">
            <v>0</v>
          </cell>
          <cell r="W345">
            <v>336</v>
          </cell>
          <cell r="X345">
            <v>110</v>
          </cell>
          <cell r="Y345">
            <v>1158134</v>
          </cell>
          <cell r="Z345">
            <v>0</v>
          </cell>
          <cell r="AA345">
            <v>1158134</v>
          </cell>
          <cell r="AB345">
            <v>98186</v>
          </cell>
          <cell r="AC345">
            <v>1256320</v>
          </cell>
          <cell r="AD345">
            <v>0</v>
          </cell>
          <cell r="AE345">
            <v>0</v>
          </cell>
          <cell r="AF345">
            <v>0</v>
          </cell>
          <cell r="AG345">
            <v>1256320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1158134</v>
          </cell>
          <cell r="AM345">
            <v>1050219</v>
          </cell>
          <cell r="AN345">
            <v>107915</v>
          </cell>
          <cell r="AO345">
            <v>43041.25</v>
          </cell>
          <cell r="AP345">
            <v>36781.5</v>
          </cell>
          <cell r="AQ345">
            <v>15679.5</v>
          </cell>
          <cell r="AR345">
            <v>30148.25</v>
          </cell>
          <cell r="AS345">
            <v>20146</v>
          </cell>
          <cell r="AT345">
            <v>0</v>
          </cell>
          <cell r="AU345">
            <v>253711.5</v>
          </cell>
          <cell r="AV345">
            <v>103313.56315698741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107915</v>
          </cell>
          <cell r="BK345">
            <v>107915</v>
          </cell>
          <cell r="BL345">
            <v>0</v>
          </cell>
          <cell r="BN345">
            <v>0</v>
          </cell>
          <cell r="BO345">
            <v>0</v>
          </cell>
          <cell r="BQ345">
            <v>1045</v>
          </cell>
          <cell r="BR345">
            <v>37136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</v>
          </cell>
          <cell r="E346">
            <v>17881</v>
          </cell>
          <cell r="F346">
            <v>893</v>
          </cell>
          <cell r="G346">
            <v>18774</v>
          </cell>
          <cell r="I346">
            <v>1112.4529526796032</v>
          </cell>
          <cell r="J346">
            <v>0.13838200680179166</v>
          </cell>
          <cell r="K346">
            <v>893</v>
          </cell>
          <cell r="L346">
            <v>2005.4529526796032</v>
          </cell>
          <cell r="N346">
            <v>16768.547047320397</v>
          </cell>
          <cell r="P346">
            <v>0</v>
          </cell>
          <cell r="Q346">
            <v>1112.4529526796032</v>
          </cell>
          <cell r="R346">
            <v>893</v>
          </cell>
          <cell r="S346">
            <v>2005.4529526796032</v>
          </cell>
          <cell r="U346">
            <v>8932</v>
          </cell>
          <cell r="V346">
            <v>0</v>
          </cell>
          <cell r="W346">
            <v>337</v>
          </cell>
          <cell r="X346">
            <v>1</v>
          </cell>
          <cell r="Y346">
            <v>17881</v>
          </cell>
          <cell r="Z346">
            <v>0</v>
          </cell>
          <cell r="AA346">
            <v>17881</v>
          </cell>
          <cell r="AB346">
            <v>893</v>
          </cell>
          <cell r="AC346">
            <v>18774</v>
          </cell>
          <cell r="AD346">
            <v>0</v>
          </cell>
          <cell r="AE346">
            <v>0</v>
          </cell>
          <cell r="AF346">
            <v>0</v>
          </cell>
          <cell r="AG346">
            <v>18774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17881</v>
          </cell>
          <cell r="AM346">
            <v>16719</v>
          </cell>
          <cell r="AN346">
            <v>1162</v>
          </cell>
          <cell r="AO346">
            <v>0</v>
          </cell>
          <cell r="AP346">
            <v>1593</v>
          </cell>
          <cell r="AQ346">
            <v>0</v>
          </cell>
          <cell r="AR346">
            <v>88.25</v>
          </cell>
          <cell r="AS346">
            <v>5195.75</v>
          </cell>
          <cell r="AT346">
            <v>0</v>
          </cell>
          <cell r="AU346">
            <v>8039</v>
          </cell>
          <cell r="AV346">
            <v>1112.4529526796032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1162</v>
          </cell>
          <cell r="BK346">
            <v>1162</v>
          </cell>
          <cell r="BL346">
            <v>0</v>
          </cell>
          <cell r="BN346">
            <v>0</v>
          </cell>
          <cell r="BO346">
            <v>0</v>
          </cell>
          <cell r="BQ346">
            <v>3977</v>
          </cell>
          <cell r="BR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Q348">
            <v>0</v>
          </cell>
          <cell r="BR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</v>
          </cell>
          <cell r="E349">
            <v>218827</v>
          </cell>
          <cell r="F349">
            <v>14288</v>
          </cell>
          <cell r="G349">
            <v>233115</v>
          </cell>
          <cell r="I349">
            <v>3127.6968987988498</v>
          </cell>
          <cell r="J349">
            <v>9.946247213632417E-2</v>
          </cell>
          <cell r="K349">
            <v>14288</v>
          </cell>
          <cell r="L349">
            <v>17415.696898798851</v>
          </cell>
          <cell r="N349">
            <v>215699.30310120113</v>
          </cell>
          <cell r="P349">
            <v>0</v>
          </cell>
          <cell r="Q349">
            <v>3127.6968987988498</v>
          </cell>
          <cell r="R349">
            <v>14288</v>
          </cell>
          <cell r="S349">
            <v>17415.696898798851</v>
          </cell>
          <cell r="U349">
            <v>45734</v>
          </cell>
          <cell r="V349">
            <v>0</v>
          </cell>
          <cell r="W349">
            <v>340</v>
          </cell>
          <cell r="X349">
            <v>16</v>
          </cell>
          <cell r="Y349">
            <v>218827</v>
          </cell>
          <cell r="Z349">
            <v>0</v>
          </cell>
          <cell r="AA349">
            <v>218827</v>
          </cell>
          <cell r="AB349">
            <v>14288</v>
          </cell>
          <cell r="AC349">
            <v>233115</v>
          </cell>
          <cell r="AD349">
            <v>0</v>
          </cell>
          <cell r="AE349">
            <v>0</v>
          </cell>
          <cell r="AF349">
            <v>0</v>
          </cell>
          <cell r="AG349">
            <v>233115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218827</v>
          </cell>
          <cell r="AM349">
            <v>215560</v>
          </cell>
          <cell r="AN349">
            <v>3267</v>
          </cell>
          <cell r="AO349">
            <v>13058.75</v>
          </cell>
          <cell r="AP349">
            <v>1749.25</v>
          </cell>
          <cell r="AQ349">
            <v>8409.25</v>
          </cell>
          <cell r="AR349">
            <v>0</v>
          </cell>
          <cell r="AS349">
            <v>4961.75</v>
          </cell>
          <cell r="AT349">
            <v>0</v>
          </cell>
          <cell r="AU349">
            <v>31446</v>
          </cell>
          <cell r="AV349">
            <v>3127.6968987988498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3267</v>
          </cell>
          <cell r="BK349">
            <v>3267</v>
          </cell>
          <cell r="BL349">
            <v>0</v>
          </cell>
          <cell r="BN349">
            <v>0</v>
          </cell>
          <cell r="BO349">
            <v>0</v>
          </cell>
          <cell r="BQ349">
            <v>16381.05502310436</v>
          </cell>
          <cell r="BR349">
            <v>13547.5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18943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42185</v>
          </cell>
          <cell r="AN350">
            <v>0</v>
          </cell>
          <cell r="AO350">
            <v>10546.25</v>
          </cell>
          <cell r="AP350">
            <v>0</v>
          </cell>
          <cell r="AQ350">
            <v>3018.25</v>
          </cell>
          <cell r="AR350">
            <v>0</v>
          </cell>
          <cell r="AS350">
            <v>5378.5</v>
          </cell>
          <cell r="AT350">
            <v>0</v>
          </cell>
          <cell r="AU350">
            <v>18943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Q350">
            <v>4497</v>
          </cell>
          <cell r="BR350">
            <v>10638.75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</v>
          </cell>
          <cell r="E351">
            <v>111201</v>
          </cell>
          <cell r="F351">
            <v>7118</v>
          </cell>
          <cell r="G351">
            <v>118319</v>
          </cell>
          <cell r="I351">
            <v>0</v>
          </cell>
          <cell r="J351">
            <v>0</v>
          </cell>
          <cell r="K351">
            <v>7118</v>
          </cell>
          <cell r="L351">
            <v>7118</v>
          </cell>
          <cell r="N351">
            <v>111201</v>
          </cell>
          <cell r="P351">
            <v>0</v>
          </cell>
          <cell r="Q351">
            <v>0</v>
          </cell>
          <cell r="R351">
            <v>7118</v>
          </cell>
          <cell r="S351">
            <v>7118</v>
          </cell>
          <cell r="U351">
            <v>25644.25</v>
          </cell>
          <cell r="V351">
            <v>0</v>
          </cell>
          <cell r="W351">
            <v>342</v>
          </cell>
          <cell r="X351">
            <v>8</v>
          </cell>
          <cell r="Y351">
            <v>111201</v>
          </cell>
          <cell r="Z351">
            <v>0</v>
          </cell>
          <cell r="AA351">
            <v>111201</v>
          </cell>
          <cell r="AB351">
            <v>7118</v>
          </cell>
          <cell r="AC351">
            <v>118319</v>
          </cell>
          <cell r="AD351">
            <v>0</v>
          </cell>
          <cell r="AE351">
            <v>0</v>
          </cell>
          <cell r="AF351">
            <v>0</v>
          </cell>
          <cell r="AG351">
            <v>118319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111201</v>
          </cell>
          <cell r="AM351">
            <v>116831</v>
          </cell>
          <cell r="AN351">
            <v>0</v>
          </cell>
          <cell r="AO351">
            <v>4358.25</v>
          </cell>
          <cell r="AP351">
            <v>0</v>
          </cell>
          <cell r="AQ351">
            <v>11594.75</v>
          </cell>
          <cell r="AR351">
            <v>2042.5</v>
          </cell>
          <cell r="AS351">
            <v>530.75</v>
          </cell>
          <cell r="AT351">
            <v>0</v>
          </cell>
          <cell r="AU351">
            <v>18526.25</v>
          </cell>
          <cell r="AV351">
            <v>0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Q351">
            <v>4893</v>
          </cell>
          <cell r="BR351">
            <v>2662.25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43</v>
          </cell>
          <cell r="E352">
            <v>475795</v>
          </cell>
          <cell r="F352">
            <v>38399</v>
          </cell>
          <cell r="G352">
            <v>514194</v>
          </cell>
          <cell r="I352">
            <v>93762.934365307796</v>
          </cell>
          <cell r="J352">
            <v>0.57955628718110441</v>
          </cell>
          <cell r="K352">
            <v>38399</v>
          </cell>
          <cell r="L352">
            <v>132161.9343653078</v>
          </cell>
          <cell r="N352">
            <v>382032.0656346922</v>
          </cell>
          <cell r="P352">
            <v>0</v>
          </cell>
          <cell r="Q352">
            <v>93762.934365307796</v>
          </cell>
          <cell r="R352">
            <v>38399</v>
          </cell>
          <cell r="S352">
            <v>132161.9343653078</v>
          </cell>
          <cell r="U352">
            <v>200183</v>
          </cell>
          <cell r="V352">
            <v>0</v>
          </cell>
          <cell r="W352">
            <v>343</v>
          </cell>
          <cell r="X352">
            <v>43</v>
          </cell>
          <cell r="Y352">
            <v>475795</v>
          </cell>
          <cell r="Z352">
            <v>0</v>
          </cell>
          <cell r="AA352">
            <v>475795</v>
          </cell>
          <cell r="AB352">
            <v>38399</v>
          </cell>
          <cell r="AC352">
            <v>514194</v>
          </cell>
          <cell r="AD352">
            <v>0</v>
          </cell>
          <cell r="AE352">
            <v>0</v>
          </cell>
          <cell r="AF352">
            <v>0</v>
          </cell>
          <cell r="AG352">
            <v>514194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475795</v>
          </cell>
          <cell r="AM352">
            <v>377856</v>
          </cell>
          <cell r="AN352">
            <v>97939</v>
          </cell>
          <cell r="AO352">
            <v>24472.5</v>
          </cell>
          <cell r="AP352">
            <v>18845</v>
          </cell>
          <cell r="AQ352">
            <v>8291.5</v>
          </cell>
          <cell r="AR352">
            <v>8683</v>
          </cell>
          <cell r="AS352">
            <v>3553</v>
          </cell>
          <cell r="AT352">
            <v>0</v>
          </cell>
          <cell r="AU352">
            <v>161784</v>
          </cell>
          <cell r="AV352">
            <v>93762.934365307796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97939</v>
          </cell>
          <cell r="BK352">
            <v>97939</v>
          </cell>
          <cell r="BL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23423.5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</v>
          </cell>
          <cell r="E353">
            <v>12139</v>
          </cell>
          <cell r="F353">
            <v>893</v>
          </cell>
          <cell r="G353">
            <v>13032</v>
          </cell>
          <cell r="I353">
            <v>0</v>
          </cell>
          <cell r="J353">
            <v>0</v>
          </cell>
          <cell r="K353">
            <v>893</v>
          </cell>
          <cell r="L353">
            <v>893</v>
          </cell>
          <cell r="N353">
            <v>12139</v>
          </cell>
          <cell r="P353">
            <v>0</v>
          </cell>
          <cell r="Q353">
            <v>0</v>
          </cell>
          <cell r="R353">
            <v>893</v>
          </cell>
          <cell r="S353">
            <v>893</v>
          </cell>
          <cell r="U353">
            <v>12808.25</v>
          </cell>
          <cell r="V353">
            <v>0</v>
          </cell>
          <cell r="W353">
            <v>344</v>
          </cell>
          <cell r="X353">
            <v>1</v>
          </cell>
          <cell r="Y353">
            <v>12139</v>
          </cell>
          <cell r="Z353">
            <v>0</v>
          </cell>
          <cell r="AA353">
            <v>12139</v>
          </cell>
          <cell r="AB353">
            <v>893</v>
          </cell>
          <cell r="AC353">
            <v>13032</v>
          </cell>
          <cell r="AD353">
            <v>0</v>
          </cell>
          <cell r="AE353">
            <v>0</v>
          </cell>
          <cell r="AF353">
            <v>0</v>
          </cell>
          <cell r="AG353">
            <v>13032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12139</v>
          </cell>
          <cell r="AM353">
            <v>47661</v>
          </cell>
          <cell r="AN353">
            <v>0</v>
          </cell>
          <cell r="AO353">
            <v>11915.25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11915.25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Q353">
            <v>0</v>
          </cell>
          <cell r="BR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Q354">
            <v>0</v>
          </cell>
          <cell r="BR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17</v>
          </cell>
          <cell r="E355">
            <v>183249</v>
          </cell>
          <cell r="F355">
            <v>14967</v>
          </cell>
          <cell r="G355">
            <v>198216</v>
          </cell>
          <cell r="I355">
            <v>12560.570343508085</v>
          </cell>
          <cell r="J355">
            <v>0.6274011160593449</v>
          </cell>
          <cell r="K355">
            <v>14967</v>
          </cell>
          <cell r="L355">
            <v>27527.570343508087</v>
          </cell>
          <cell r="N355">
            <v>170688.42965649191</v>
          </cell>
          <cell r="P355">
            <v>0</v>
          </cell>
          <cell r="Q355">
            <v>12560.570343508085</v>
          </cell>
          <cell r="R355">
            <v>14967</v>
          </cell>
          <cell r="S355">
            <v>27527.570343508087</v>
          </cell>
          <cell r="U355">
            <v>34987</v>
          </cell>
          <cell r="V355">
            <v>0</v>
          </cell>
          <cell r="W355">
            <v>346</v>
          </cell>
          <cell r="X355">
            <v>17</v>
          </cell>
          <cell r="Y355">
            <v>183249</v>
          </cell>
          <cell r="Z355">
            <v>0</v>
          </cell>
          <cell r="AA355">
            <v>183249</v>
          </cell>
          <cell r="AB355">
            <v>14967</v>
          </cell>
          <cell r="AC355">
            <v>198216</v>
          </cell>
          <cell r="AD355">
            <v>0</v>
          </cell>
          <cell r="AE355">
            <v>0</v>
          </cell>
          <cell r="AF355">
            <v>0</v>
          </cell>
          <cell r="AG355">
            <v>198216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183249</v>
          </cell>
          <cell r="AM355">
            <v>170129</v>
          </cell>
          <cell r="AN355">
            <v>13120</v>
          </cell>
          <cell r="AO355">
            <v>2588</v>
          </cell>
          <cell r="AP355">
            <v>3514.75</v>
          </cell>
          <cell r="AQ355">
            <v>797.25</v>
          </cell>
          <cell r="AR355">
            <v>0</v>
          </cell>
          <cell r="AS355">
            <v>0</v>
          </cell>
          <cell r="AT355">
            <v>0</v>
          </cell>
          <cell r="AU355">
            <v>20020</v>
          </cell>
          <cell r="AV355">
            <v>12560.570343508085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13120</v>
          </cell>
          <cell r="BK355">
            <v>13120</v>
          </cell>
          <cell r="BL355">
            <v>0</v>
          </cell>
          <cell r="BN355">
            <v>0</v>
          </cell>
          <cell r="BO355">
            <v>0</v>
          </cell>
          <cell r="BQ355">
            <v>28336</v>
          </cell>
          <cell r="BR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195032</v>
          </cell>
          <cell r="F356">
            <v>12502</v>
          </cell>
          <cell r="G356">
            <v>207534</v>
          </cell>
          <cell r="I356">
            <v>0</v>
          </cell>
          <cell r="J356">
            <v>0</v>
          </cell>
          <cell r="K356">
            <v>12502</v>
          </cell>
          <cell r="L356">
            <v>12502</v>
          </cell>
          <cell r="N356">
            <v>195032</v>
          </cell>
          <cell r="P356">
            <v>0</v>
          </cell>
          <cell r="Q356">
            <v>0</v>
          </cell>
          <cell r="R356">
            <v>12502</v>
          </cell>
          <cell r="S356">
            <v>12502</v>
          </cell>
          <cell r="U356">
            <v>47311.25</v>
          </cell>
          <cell r="V356">
            <v>0</v>
          </cell>
          <cell r="W356">
            <v>347</v>
          </cell>
          <cell r="X356">
            <v>14</v>
          </cell>
          <cell r="Y356">
            <v>195032</v>
          </cell>
          <cell r="Z356">
            <v>0</v>
          </cell>
          <cell r="AA356">
            <v>195032</v>
          </cell>
          <cell r="AB356">
            <v>12502</v>
          </cell>
          <cell r="AC356">
            <v>207534</v>
          </cell>
          <cell r="AD356">
            <v>0</v>
          </cell>
          <cell r="AE356">
            <v>0</v>
          </cell>
          <cell r="AF356">
            <v>0</v>
          </cell>
          <cell r="AG356">
            <v>207534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195032</v>
          </cell>
          <cell r="AM356">
            <v>199351</v>
          </cell>
          <cell r="AN356">
            <v>0</v>
          </cell>
          <cell r="AO356">
            <v>15889.75</v>
          </cell>
          <cell r="AP356">
            <v>0</v>
          </cell>
          <cell r="AQ356">
            <v>8825.5</v>
          </cell>
          <cell r="AR356">
            <v>5810.25</v>
          </cell>
          <cell r="AS356">
            <v>4283.75</v>
          </cell>
          <cell r="AT356">
            <v>0</v>
          </cell>
          <cell r="AU356">
            <v>34809.25</v>
          </cell>
          <cell r="AV356">
            <v>0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N356">
            <v>0</v>
          </cell>
          <cell r="BO356">
            <v>0</v>
          </cell>
          <cell r="BQ356">
            <v>8511</v>
          </cell>
          <cell r="BR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2055</v>
          </cell>
          <cell r="E357">
            <v>22371478</v>
          </cell>
          <cell r="F357">
            <v>1813299</v>
          </cell>
          <cell r="G357">
            <v>24184777</v>
          </cell>
          <cell r="I357">
            <v>0</v>
          </cell>
          <cell r="J357">
            <v>0</v>
          </cell>
          <cell r="K357">
            <v>1813299</v>
          </cell>
          <cell r="L357">
            <v>1813299</v>
          </cell>
          <cell r="N357">
            <v>22371478</v>
          </cell>
          <cell r="P357">
            <v>0</v>
          </cell>
          <cell r="Q357">
            <v>0</v>
          </cell>
          <cell r="R357">
            <v>1813299</v>
          </cell>
          <cell r="S357">
            <v>1813299</v>
          </cell>
          <cell r="U357">
            <v>2698773.25</v>
          </cell>
          <cell r="V357">
            <v>0</v>
          </cell>
          <cell r="W357">
            <v>348</v>
          </cell>
          <cell r="X357">
            <v>2055</v>
          </cell>
          <cell r="Y357">
            <v>22371478</v>
          </cell>
          <cell r="Z357">
            <v>0</v>
          </cell>
          <cell r="AA357">
            <v>22371478</v>
          </cell>
          <cell r="AB357">
            <v>1813299</v>
          </cell>
          <cell r="AC357">
            <v>24184777</v>
          </cell>
          <cell r="AD357">
            <v>0</v>
          </cell>
          <cell r="AE357">
            <v>0</v>
          </cell>
          <cell r="AF357">
            <v>0</v>
          </cell>
          <cell r="AG357">
            <v>24184777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22371478</v>
          </cell>
          <cell r="AM357">
            <v>22670277</v>
          </cell>
          <cell r="AN357">
            <v>0</v>
          </cell>
          <cell r="AO357">
            <v>14112.5</v>
          </cell>
          <cell r="AP357">
            <v>0</v>
          </cell>
          <cell r="AQ357">
            <v>358149</v>
          </cell>
          <cell r="AR357">
            <v>258284.25</v>
          </cell>
          <cell r="AS357">
            <v>254928.5</v>
          </cell>
          <cell r="AT357">
            <v>0</v>
          </cell>
          <cell r="AU357">
            <v>885474.25</v>
          </cell>
          <cell r="AV357">
            <v>0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N357">
            <v>0</v>
          </cell>
          <cell r="BO357">
            <v>0</v>
          </cell>
          <cell r="BQ357">
            <v>1391166</v>
          </cell>
          <cell r="BR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</v>
          </cell>
          <cell r="E358">
            <v>11471</v>
          </cell>
          <cell r="F358">
            <v>893</v>
          </cell>
          <cell r="G358">
            <v>12364</v>
          </cell>
          <cell r="I358">
            <v>10981.882805669302</v>
          </cell>
          <cell r="J358">
            <v>0.95736054447470154</v>
          </cell>
          <cell r="K358">
            <v>893</v>
          </cell>
          <cell r="L358">
            <v>11874.882805669302</v>
          </cell>
          <cell r="N358">
            <v>489.11719433069811</v>
          </cell>
          <cell r="P358">
            <v>0</v>
          </cell>
          <cell r="Q358">
            <v>10981.882805669302</v>
          </cell>
          <cell r="R358">
            <v>893</v>
          </cell>
          <cell r="S358">
            <v>11874.882805669302</v>
          </cell>
          <cell r="U358">
            <v>12364</v>
          </cell>
          <cell r="V358">
            <v>0</v>
          </cell>
          <cell r="W358">
            <v>349</v>
          </cell>
          <cell r="X358">
            <v>1</v>
          </cell>
          <cell r="Y358">
            <v>11471</v>
          </cell>
          <cell r="Z358">
            <v>0</v>
          </cell>
          <cell r="AA358">
            <v>11471</v>
          </cell>
          <cell r="AB358">
            <v>893</v>
          </cell>
          <cell r="AC358">
            <v>12364</v>
          </cell>
          <cell r="AD358">
            <v>0</v>
          </cell>
          <cell r="AE358">
            <v>0</v>
          </cell>
          <cell r="AF358">
            <v>0</v>
          </cell>
          <cell r="AG358">
            <v>12364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11471</v>
          </cell>
          <cell r="AM358">
            <v>0</v>
          </cell>
          <cell r="AN358">
            <v>11471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11471</v>
          </cell>
          <cell r="AV358">
            <v>10981.882805669302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11471</v>
          </cell>
          <cell r="BK358">
            <v>11471</v>
          </cell>
          <cell r="BL358">
            <v>0</v>
          </cell>
          <cell r="BN358">
            <v>0</v>
          </cell>
          <cell r="BO358">
            <v>0</v>
          </cell>
          <cell r="BQ358">
            <v>0</v>
          </cell>
          <cell r="BR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</v>
          </cell>
          <cell r="E359">
            <v>124029</v>
          </cell>
          <cell r="F359">
            <v>8037</v>
          </cell>
          <cell r="G359">
            <v>132066</v>
          </cell>
          <cell r="I359">
            <v>26519.844442493708</v>
          </cell>
          <cell r="J359">
            <v>0.7353091724948867</v>
          </cell>
          <cell r="K359">
            <v>8037</v>
          </cell>
          <cell r="L359">
            <v>34556.844442493704</v>
          </cell>
          <cell r="N359">
            <v>97509.155557506296</v>
          </cell>
          <cell r="P359">
            <v>0</v>
          </cell>
          <cell r="Q359">
            <v>26519.844442493708</v>
          </cell>
          <cell r="R359">
            <v>8037</v>
          </cell>
          <cell r="S359">
            <v>34556.844442493704</v>
          </cell>
          <cell r="U359">
            <v>44103.25</v>
          </cell>
          <cell r="V359">
            <v>0</v>
          </cell>
          <cell r="W359">
            <v>350</v>
          </cell>
          <cell r="X359">
            <v>9</v>
          </cell>
          <cell r="Y359">
            <v>124029</v>
          </cell>
          <cell r="Z359">
            <v>0</v>
          </cell>
          <cell r="AA359">
            <v>124029</v>
          </cell>
          <cell r="AB359">
            <v>8037</v>
          </cell>
          <cell r="AC359">
            <v>132066</v>
          </cell>
          <cell r="AD359">
            <v>0</v>
          </cell>
          <cell r="AE359">
            <v>0</v>
          </cell>
          <cell r="AF359">
            <v>0</v>
          </cell>
          <cell r="AG359">
            <v>132066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124029</v>
          </cell>
          <cell r="AM359">
            <v>96328</v>
          </cell>
          <cell r="AN359">
            <v>27701</v>
          </cell>
          <cell r="AO359">
            <v>682.25</v>
          </cell>
          <cell r="AP359">
            <v>5639.75</v>
          </cell>
          <cell r="AQ359">
            <v>1481.5</v>
          </cell>
          <cell r="AR359">
            <v>0</v>
          </cell>
          <cell r="AS359">
            <v>561.75</v>
          </cell>
          <cell r="AT359">
            <v>0</v>
          </cell>
          <cell r="AU359">
            <v>36066.25</v>
          </cell>
          <cell r="AV359">
            <v>26519.844442493708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27701</v>
          </cell>
          <cell r="BK359">
            <v>27701</v>
          </cell>
          <cell r="BL359">
            <v>0</v>
          </cell>
          <cell r="BN359">
            <v>0</v>
          </cell>
          <cell r="BO359">
            <v>0</v>
          </cell>
          <cell r="BQ359">
            <v>4864</v>
          </cell>
          <cell r="BR359">
            <v>682.25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</v>
          </cell>
          <cell r="E361">
            <v>71690</v>
          </cell>
          <cell r="F361">
            <v>4465</v>
          </cell>
          <cell r="G361">
            <v>76155</v>
          </cell>
          <cell r="I361">
            <v>54863.460722211719</v>
          </cell>
          <cell r="J361">
            <v>0.95360400332352824</v>
          </cell>
          <cell r="K361">
            <v>4465</v>
          </cell>
          <cell r="L361">
            <v>59328.460722211719</v>
          </cell>
          <cell r="N361">
            <v>16826.539277788281</v>
          </cell>
          <cell r="P361">
            <v>0</v>
          </cell>
          <cell r="Q361">
            <v>54863.460722211719</v>
          </cell>
          <cell r="R361">
            <v>4465</v>
          </cell>
          <cell r="S361">
            <v>59328.460722211719</v>
          </cell>
          <cell r="U361">
            <v>61997.75</v>
          </cell>
          <cell r="V361">
            <v>0</v>
          </cell>
          <cell r="W361">
            <v>352</v>
          </cell>
          <cell r="X361">
            <v>5</v>
          </cell>
          <cell r="Y361">
            <v>71690</v>
          </cell>
          <cell r="Z361">
            <v>0</v>
          </cell>
          <cell r="AA361">
            <v>71690</v>
          </cell>
          <cell r="AB361">
            <v>4465</v>
          </cell>
          <cell r="AC361">
            <v>76155</v>
          </cell>
          <cell r="AD361">
            <v>0</v>
          </cell>
          <cell r="AE361">
            <v>0</v>
          </cell>
          <cell r="AF361">
            <v>0</v>
          </cell>
          <cell r="AG361">
            <v>76155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71690</v>
          </cell>
          <cell r="AM361">
            <v>14383</v>
          </cell>
          <cell r="AN361">
            <v>57307</v>
          </cell>
          <cell r="AO361">
            <v>176</v>
          </cell>
          <cell r="AP361">
            <v>49.75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57532.75</v>
          </cell>
          <cell r="AV361">
            <v>54863.460722211719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57307</v>
          </cell>
          <cell r="BK361">
            <v>57307</v>
          </cell>
          <cell r="BL361">
            <v>0</v>
          </cell>
          <cell r="BN361">
            <v>0</v>
          </cell>
          <cell r="BO361">
            <v>0</v>
          </cell>
          <cell r="BQ361">
            <v>0</v>
          </cell>
          <cell r="BR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353</v>
          </cell>
          <cell r="AI362">
            <v>353</v>
          </cell>
          <cell r="AJ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Q362">
            <v>0</v>
          </cell>
          <cell r="BR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349870</v>
          </cell>
          <cell r="F364">
            <v>25004</v>
          </cell>
          <cell r="G364">
            <v>374874</v>
          </cell>
          <cell r="I364">
            <v>2146.4023407122809</v>
          </cell>
          <cell r="J364">
            <v>5.9403648812351231E-2</v>
          </cell>
          <cell r="K364">
            <v>25004</v>
          </cell>
          <cell r="L364">
            <v>27150.40234071228</v>
          </cell>
          <cell r="N364">
            <v>347723.59765928774</v>
          </cell>
          <cell r="P364">
            <v>0</v>
          </cell>
          <cell r="Q364">
            <v>2146.4023407122809</v>
          </cell>
          <cell r="R364">
            <v>25004</v>
          </cell>
          <cell r="S364">
            <v>27150.40234071228</v>
          </cell>
          <cell r="U364">
            <v>61136.5</v>
          </cell>
          <cell r="V364">
            <v>0</v>
          </cell>
          <cell r="W364">
            <v>600</v>
          </cell>
          <cell r="X364">
            <v>28</v>
          </cell>
          <cell r="Y364">
            <v>349870</v>
          </cell>
          <cell r="Z364">
            <v>0</v>
          </cell>
          <cell r="AA364">
            <v>349870</v>
          </cell>
          <cell r="AB364">
            <v>25004</v>
          </cell>
          <cell r="AC364">
            <v>374874</v>
          </cell>
          <cell r="AD364">
            <v>0</v>
          </cell>
          <cell r="AE364">
            <v>0</v>
          </cell>
          <cell r="AF364">
            <v>0</v>
          </cell>
          <cell r="AG364">
            <v>374874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349870</v>
          </cell>
          <cell r="AM364">
            <v>347628</v>
          </cell>
          <cell r="AN364">
            <v>2242</v>
          </cell>
          <cell r="AO364">
            <v>0</v>
          </cell>
          <cell r="AP364">
            <v>6499.75</v>
          </cell>
          <cell r="AQ364">
            <v>18565</v>
          </cell>
          <cell r="AR364">
            <v>0</v>
          </cell>
          <cell r="AS364">
            <v>8825.75</v>
          </cell>
          <cell r="AT364">
            <v>0</v>
          </cell>
          <cell r="AU364">
            <v>36132.5</v>
          </cell>
          <cell r="AV364">
            <v>2146.4023407122809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2242</v>
          </cell>
          <cell r="BK364">
            <v>2242</v>
          </cell>
          <cell r="BL364">
            <v>0</v>
          </cell>
          <cell r="BN364">
            <v>0</v>
          </cell>
          <cell r="BO364">
            <v>0</v>
          </cell>
          <cell r="BQ364">
            <v>20853</v>
          </cell>
          <cell r="BR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72</v>
          </cell>
          <cell r="E365">
            <v>899640</v>
          </cell>
          <cell r="F365">
            <v>64296</v>
          </cell>
          <cell r="G365">
            <v>963936</v>
          </cell>
          <cell r="I365">
            <v>160411.50339000308</v>
          </cell>
          <cell r="J365">
            <v>0.6125703613581478</v>
          </cell>
          <cell r="K365">
            <v>64296</v>
          </cell>
          <cell r="L365">
            <v>224707.50339000308</v>
          </cell>
          <cell r="N365">
            <v>739228.49660999689</v>
          </cell>
          <cell r="P365">
            <v>0</v>
          </cell>
          <cell r="Q365">
            <v>160411.50339000308</v>
          </cell>
          <cell r="R365">
            <v>64296</v>
          </cell>
          <cell r="S365">
            <v>224707.50339000308</v>
          </cell>
          <cell r="U365">
            <v>326162.25</v>
          </cell>
          <cell r="V365">
            <v>0</v>
          </cell>
          <cell r="W365">
            <v>603</v>
          </cell>
          <cell r="X365">
            <v>72</v>
          </cell>
          <cell r="Y365">
            <v>899640</v>
          </cell>
          <cell r="Z365">
            <v>0</v>
          </cell>
          <cell r="AA365">
            <v>899640</v>
          </cell>
          <cell r="AB365">
            <v>64296</v>
          </cell>
          <cell r="AC365">
            <v>963936</v>
          </cell>
          <cell r="AD365">
            <v>0</v>
          </cell>
          <cell r="AE365">
            <v>0</v>
          </cell>
          <cell r="AF365">
            <v>0</v>
          </cell>
          <cell r="AG365">
            <v>963936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899640</v>
          </cell>
          <cell r="AM365">
            <v>732084</v>
          </cell>
          <cell r="AN365">
            <v>167556</v>
          </cell>
          <cell r="AO365">
            <v>8013.5</v>
          </cell>
          <cell r="AP365">
            <v>0</v>
          </cell>
          <cell r="AQ365">
            <v>34522</v>
          </cell>
          <cell r="AR365">
            <v>0</v>
          </cell>
          <cell r="AS365">
            <v>51774.75</v>
          </cell>
          <cell r="AT365">
            <v>0</v>
          </cell>
          <cell r="AU365">
            <v>261866.25</v>
          </cell>
          <cell r="AV365">
            <v>160411.50339000308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167556</v>
          </cell>
          <cell r="BK365">
            <v>167556</v>
          </cell>
          <cell r="BL365">
            <v>0</v>
          </cell>
          <cell r="BN365">
            <v>0</v>
          </cell>
          <cell r="BO365">
            <v>0</v>
          </cell>
          <cell r="BQ365">
            <v>102375</v>
          </cell>
          <cell r="BR365">
            <v>16433.75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90</v>
          </cell>
          <cell r="E366">
            <v>1447952</v>
          </cell>
          <cell r="F366">
            <v>79985</v>
          </cell>
          <cell r="G366">
            <v>1527937</v>
          </cell>
          <cell r="I366">
            <v>359873.74338912923</v>
          </cell>
          <cell r="J366">
            <v>0.78638066614323976</v>
          </cell>
          <cell r="K366">
            <v>79985</v>
          </cell>
          <cell r="L366">
            <v>439858.74338912923</v>
          </cell>
          <cell r="N366">
            <v>1088078.2566108708</v>
          </cell>
          <cell r="P366">
            <v>0</v>
          </cell>
          <cell r="Q366">
            <v>359873.74338912923</v>
          </cell>
          <cell r="R366">
            <v>79985</v>
          </cell>
          <cell r="S366">
            <v>439858.74338912923</v>
          </cell>
          <cell r="U366">
            <v>537618</v>
          </cell>
          <cell r="V366">
            <v>0</v>
          </cell>
          <cell r="W366">
            <v>605</v>
          </cell>
          <cell r="X366">
            <v>90</v>
          </cell>
          <cell r="Y366">
            <v>1447952</v>
          </cell>
          <cell r="Z366">
            <v>0</v>
          </cell>
          <cell r="AA366">
            <v>1447952</v>
          </cell>
          <cell r="AB366">
            <v>79985</v>
          </cell>
          <cell r="AC366">
            <v>1527937</v>
          </cell>
          <cell r="AD366">
            <v>0</v>
          </cell>
          <cell r="AE366">
            <v>0</v>
          </cell>
          <cell r="AF366">
            <v>0</v>
          </cell>
          <cell r="AG366">
            <v>1527937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1447952</v>
          </cell>
          <cell r="AM366">
            <v>1072050</v>
          </cell>
          <cell r="AN366">
            <v>375902</v>
          </cell>
          <cell r="AO366">
            <v>15767.5</v>
          </cell>
          <cell r="AP366">
            <v>23242.25</v>
          </cell>
          <cell r="AQ366">
            <v>10215.75</v>
          </cell>
          <cell r="AR366">
            <v>32505.5</v>
          </cell>
          <cell r="AS366">
            <v>0</v>
          </cell>
          <cell r="AT366">
            <v>0</v>
          </cell>
          <cell r="AU366">
            <v>457633</v>
          </cell>
          <cell r="AV366">
            <v>359873.74338912923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375902</v>
          </cell>
          <cell r="BK366">
            <v>375902</v>
          </cell>
          <cell r="BL366">
            <v>0</v>
          </cell>
          <cell r="BN366">
            <v>0</v>
          </cell>
          <cell r="BO366">
            <v>0</v>
          </cell>
          <cell r="BQ366">
            <v>145475</v>
          </cell>
          <cell r="BR366">
            <v>42697.5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</v>
          </cell>
          <cell r="E367">
            <v>126264</v>
          </cell>
          <cell r="F367">
            <v>10716</v>
          </cell>
          <cell r="G367">
            <v>136980</v>
          </cell>
          <cell r="I367">
            <v>11540.981363642528</v>
          </cell>
          <cell r="J367">
            <v>0.44937578925688082</v>
          </cell>
          <cell r="K367">
            <v>10716</v>
          </cell>
          <cell r="L367">
            <v>22256.981363642528</v>
          </cell>
          <cell r="N367">
            <v>114723.01863635748</v>
          </cell>
          <cell r="P367">
            <v>0</v>
          </cell>
          <cell r="Q367">
            <v>11540.981363642528</v>
          </cell>
          <cell r="R367">
            <v>10716</v>
          </cell>
          <cell r="S367">
            <v>22256.981363642528</v>
          </cell>
          <cell r="U367">
            <v>36398.25</v>
          </cell>
          <cell r="V367">
            <v>0</v>
          </cell>
          <cell r="W367">
            <v>610</v>
          </cell>
          <cell r="X367">
            <v>12</v>
          </cell>
          <cell r="Y367">
            <v>126264</v>
          </cell>
          <cell r="Z367">
            <v>0</v>
          </cell>
          <cell r="AA367">
            <v>126264</v>
          </cell>
          <cell r="AB367">
            <v>10716</v>
          </cell>
          <cell r="AC367">
            <v>136980</v>
          </cell>
          <cell r="AD367">
            <v>0</v>
          </cell>
          <cell r="AE367">
            <v>0</v>
          </cell>
          <cell r="AF367">
            <v>0</v>
          </cell>
          <cell r="AG367">
            <v>136980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126264</v>
          </cell>
          <cell r="AM367">
            <v>114209</v>
          </cell>
          <cell r="AN367">
            <v>12055</v>
          </cell>
          <cell r="AO367">
            <v>0</v>
          </cell>
          <cell r="AP367">
            <v>0</v>
          </cell>
          <cell r="AQ367">
            <v>3475.5</v>
          </cell>
          <cell r="AR367">
            <v>10151.75</v>
          </cell>
          <cell r="AS367">
            <v>0</v>
          </cell>
          <cell r="AT367">
            <v>0</v>
          </cell>
          <cell r="AU367">
            <v>25682.25</v>
          </cell>
          <cell r="AV367">
            <v>11540.981363642528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12055</v>
          </cell>
          <cell r="BK367">
            <v>12055</v>
          </cell>
          <cell r="BL367">
            <v>0</v>
          </cell>
          <cell r="BN367">
            <v>0</v>
          </cell>
          <cell r="BO367">
            <v>0</v>
          </cell>
          <cell r="BQ367">
            <v>3598</v>
          </cell>
          <cell r="BR367">
            <v>3560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</v>
          </cell>
          <cell r="E368">
            <v>38670</v>
          </cell>
          <cell r="F368">
            <v>3565</v>
          </cell>
          <cell r="G368">
            <v>42235</v>
          </cell>
          <cell r="I368">
            <v>28437.437613076534</v>
          </cell>
          <cell r="J368">
            <v>0.95736054447470154</v>
          </cell>
          <cell r="K368">
            <v>3565</v>
          </cell>
          <cell r="L368">
            <v>32002.437613076534</v>
          </cell>
          <cell r="N368">
            <v>10232.562386923466</v>
          </cell>
          <cell r="P368">
            <v>0</v>
          </cell>
          <cell r="Q368">
            <v>28437.437613076534</v>
          </cell>
          <cell r="R368">
            <v>3565</v>
          </cell>
          <cell r="S368">
            <v>32002.437613076534</v>
          </cell>
          <cell r="U368">
            <v>33269</v>
          </cell>
          <cell r="V368">
            <v>0</v>
          </cell>
          <cell r="W368">
            <v>615</v>
          </cell>
          <cell r="X368">
            <v>4</v>
          </cell>
          <cell r="Y368">
            <v>38670</v>
          </cell>
          <cell r="Z368">
            <v>0</v>
          </cell>
          <cell r="AA368">
            <v>38670</v>
          </cell>
          <cell r="AB368">
            <v>3565</v>
          </cell>
          <cell r="AC368">
            <v>42235</v>
          </cell>
          <cell r="AD368">
            <v>0</v>
          </cell>
          <cell r="AE368">
            <v>0</v>
          </cell>
          <cell r="AF368">
            <v>0</v>
          </cell>
          <cell r="AG368">
            <v>42235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38670</v>
          </cell>
          <cell r="AM368">
            <v>8966</v>
          </cell>
          <cell r="AN368">
            <v>29704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29704</v>
          </cell>
          <cell r="AV368">
            <v>28437.437613076534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29704</v>
          </cell>
          <cell r="BK368">
            <v>29704</v>
          </cell>
          <cell r="BL368">
            <v>0</v>
          </cell>
          <cell r="BN368">
            <v>0</v>
          </cell>
          <cell r="BO368">
            <v>0</v>
          </cell>
          <cell r="BQ368">
            <v>2118</v>
          </cell>
          <cell r="BR368">
            <v>4824.75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78</v>
          </cell>
          <cell r="E369">
            <v>940327</v>
          </cell>
          <cell r="F369">
            <v>69591</v>
          </cell>
          <cell r="G369">
            <v>1009918</v>
          </cell>
          <cell r="I369">
            <v>51951.169945919675</v>
          </cell>
          <cell r="J369">
            <v>0.46166711791947601</v>
          </cell>
          <cell r="K369">
            <v>69591</v>
          </cell>
          <cell r="L369">
            <v>121542.16994591968</v>
          </cell>
          <cell r="N369">
            <v>888375.83005408035</v>
          </cell>
          <cell r="P369">
            <v>0</v>
          </cell>
          <cell r="Q369">
            <v>51951.169945919675</v>
          </cell>
          <cell r="R369">
            <v>69591</v>
          </cell>
          <cell r="S369">
            <v>121542.16994591968</v>
          </cell>
          <cell r="U369">
            <v>182120.5</v>
          </cell>
          <cell r="V369">
            <v>0</v>
          </cell>
          <cell r="W369">
            <v>616</v>
          </cell>
          <cell r="X369">
            <v>78</v>
          </cell>
          <cell r="Y369">
            <v>940327</v>
          </cell>
          <cell r="Z369">
            <v>0</v>
          </cell>
          <cell r="AA369">
            <v>940327</v>
          </cell>
          <cell r="AB369">
            <v>69591</v>
          </cell>
          <cell r="AC369">
            <v>1009918</v>
          </cell>
          <cell r="AD369">
            <v>0</v>
          </cell>
          <cell r="AE369">
            <v>0</v>
          </cell>
          <cell r="AF369">
            <v>0</v>
          </cell>
          <cell r="AG369">
            <v>1009918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940327</v>
          </cell>
          <cell r="AM369">
            <v>886062</v>
          </cell>
          <cell r="AN369">
            <v>54265</v>
          </cell>
          <cell r="AO369">
            <v>0</v>
          </cell>
          <cell r="AP369">
            <v>15415.25</v>
          </cell>
          <cell r="AQ369">
            <v>0</v>
          </cell>
          <cell r="AR369">
            <v>23221.5</v>
          </cell>
          <cell r="AS369">
            <v>19627.75</v>
          </cell>
          <cell r="AT369">
            <v>0</v>
          </cell>
          <cell r="AU369">
            <v>112529.5</v>
          </cell>
          <cell r="AV369">
            <v>51951.169945919675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54265</v>
          </cell>
          <cell r="BK369">
            <v>54265</v>
          </cell>
          <cell r="BL369">
            <v>0</v>
          </cell>
          <cell r="BN369">
            <v>0</v>
          </cell>
          <cell r="BO369">
            <v>0</v>
          </cell>
          <cell r="BQ369">
            <v>24859</v>
          </cell>
          <cell r="BR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</v>
          </cell>
          <cell r="E370">
            <v>18612</v>
          </cell>
          <cell r="F370">
            <v>893</v>
          </cell>
          <cell r="G370">
            <v>19505</v>
          </cell>
          <cell r="I370">
            <v>17818.394453763143</v>
          </cell>
          <cell r="J370">
            <v>0.94631461443037523</v>
          </cell>
          <cell r="K370">
            <v>893</v>
          </cell>
          <cell r="L370">
            <v>18711.394453763143</v>
          </cell>
          <cell r="N370">
            <v>793.60554623685675</v>
          </cell>
          <cell r="P370">
            <v>0</v>
          </cell>
          <cell r="Q370">
            <v>17818.394453763143</v>
          </cell>
          <cell r="R370">
            <v>893</v>
          </cell>
          <cell r="S370">
            <v>18711.394453763143</v>
          </cell>
          <cell r="U370">
            <v>19722.25</v>
          </cell>
          <cell r="V370">
            <v>0</v>
          </cell>
          <cell r="W370">
            <v>618</v>
          </cell>
          <cell r="X370">
            <v>1</v>
          </cell>
          <cell r="Y370">
            <v>18612</v>
          </cell>
          <cell r="Z370">
            <v>0</v>
          </cell>
          <cell r="AA370">
            <v>18612</v>
          </cell>
          <cell r="AB370">
            <v>893</v>
          </cell>
          <cell r="AC370">
            <v>19505</v>
          </cell>
          <cell r="AD370">
            <v>0</v>
          </cell>
          <cell r="AE370">
            <v>0</v>
          </cell>
          <cell r="AF370">
            <v>0</v>
          </cell>
          <cell r="AG370">
            <v>19505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18612</v>
          </cell>
          <cell r="AM370">
            <v>0</v>
          </cell>
          <cell r="AN370">
            <v>18612</v>
          </cell>
          <cell r="AO370">
            <v>0</v>
          </cell>
          <cell r="AP370">
            <v>0</v>
          </cell>
          <cell r="AQ370">
            <v>0</v>
          </cell>
          <cell r="AR370">
            <v>217.25</v>
          </cell>
          <cell r="AS370">
            <v>0</v>
          </cell>
          <cell r="AT370">
            <v>0</v>
          </cell>
          <cell r="AU370">
            <v>18829.25</v>
          </cell>
          <cell r="AV370">
            <v>17818.394453763143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18612</v>
          </cell>
          <cell r="BK370">
            <v>18612</v>
          </cell>
          <cell r="BL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20</v>
          </cell>
          <cell r="E371">
            <v>269348</v>
          </cell>
          <cell r="F371">
            <v>17524</v>
          </cell>
          <cell r="G371">
            <v>286872</v>
          </cell>
          <cell r="I371">
            <v>0</v>
          </cell>
          <cell r="J371">
            <v>0</v>
          </cell>
          <cell r="K371">
            <v>17524</v>
          </cell>
          <cell r="L371">
            <v>17524</v>
          </cell>
          <cell r="N371">
            <v>269348</v>
          </cell>
          <cell r="P371">
            <v>0</v>
          </cell>
          <cell r="Q371">
            <v>0</v>
          </cell>
          <cell r="R371">
            <v>17524</v>
          </cell>
          <cell r="S371">
            <v>17524</v>
          </cell>
          <cell r="U371">
            <v>76230.5</v>
          </cell>
          <cell r="V371">
            <v>0</v>
          </cell>
          <cell r="W371">
            <v>620</v>
          </cell>
          <cell r="X371">
            <v>20</v>
          </cell>
          <cell r="Y371">
            <v>269348</v>
          </cell>
          <cell r="Z371">
            <v>0</v>
          </cell>
          <cell r="AA371">
            <v>269348</v>
          </cell>
          <cell r="AB371">
            <v>17524</v>
          </cell>
          <cell r="AC371">
            <v>286872</v>
          </cell>
          <cell r="AD371">
            <v>0</v>
          </cell>
          <cell r="AE371">
            <v>0</v>
          </cell>
          <cell r="AF371">
            <v>0</v>
          </cell>
          <cell r="AG371">
            <v>286872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269348</v>
          </cell>
          <cell r="AM371">
            <v>369689</v>
          </cell>
          <cell r="AN371">
            <v>0</v>
          </cell>
          <cell r="AO371">
            <v>0</v>
          </cell>
          <cell r="AP371">
            <v>0</v>
          </cell>
          <cell r="AQ371">
            <v>1352.25</v>
          </cell>
          <cell r="AR371">
            <v>0</v>
          </cell>
          <cell r="AS371">
            <v>57354.25</v>
          </cell>
          <cell r="AT371">
            <v>0</v>
          </cell>
          <cell r="AU371">
            <v>58706.5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Q371">
            <v>10937</v>
          </cell>
          <cell r="BR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68.75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9453</v>
          </cell>
          <cell r="AN372">
            <v>0</v>
          </cell>
          <cell r="AO372">
            <v>68.75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68.75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Q372">
            <v>3741</v>
          </cell>
          <cell r="BR372">
            <v>73.25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107085</v>
          </cell>
          <cell r="F373">
            <v>8037</v>
          </cell>
          <cell r="G373">
            <v>115122</v>
          </cell>
          <cell r="I373">
            <v>19495.690127682821</v>
          </cell>
          <cell r="J373">
            <v>0.43813001017321918</v>
          </cell>
          <cell r="K373">
            <v>8037</v>
          </cell>
          <cell r="L373">
            <v>27532.690127682821</v>
          </cell>
          <cell r="N373">
            <v>87589.309872317186</v>
          </cell>
          <cell r="P373">
            <v>0</v>
          </cell>
          <cell r="Q373">
            <v>19495.690127682821</v>
          </cell>
          <cell r="R373">
            <v>8037</v>
          </cell>
          <cell r="S373">
            <v>27532.690127682821</v>
          </cell>
          <cell r="U373">
            <v>52534.5</v>
          </cell>
          <cell r="V373">
            <v>0</v>
          </cell>
          <cell r="W373">
            <v>625</v>
          </cell>
          <cell r="X373">
            <v>9</v>
          </cell>
          <cell r="Y373">
            <v>107085</v>
          </cell>
          <cell r="Z373">
            <v>0</v>
          </cell>
          <cell r="AA373">
            <v>107085</v>
          </cell>
          <cell r="AB373">
            <v>8037</v>
          </cell>
          <cell r="AC373">
            <v>115122</v>
          </cell>
          <cell r="AD373">
            <v>0</v>
          </cell>
          <cell r="AE373">
            <v>0</v>
          </cell>
          <cell r="AF373">
            <v>0</v>
          </cell>
          <cell r="AG373">
            <v>115122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107085</v>
          </cell>
          <cell r="AM373">
            <v>86721</v>
          </cell>
          <cell r="AN373">
            <v>20364</v>
          </cell>
          <cell r="AO373">
            <v>0</v>
          </cell>
          <cell r="AP373">
            <v>0</v>
          </cell>
          <cell r="AQ373">
            <v>0</v>
          </cell>
          <cell r="AR373">
            <v>14969.75</v>
          </cell>
          <cell r="AS373">
            <v>9163.75</v>
          </cell>
          <cell r="AT373">
            <v>0</v>
          </cell>
          <cell r="AU373">
            <v>44497.5</v>
          </cell>
          <cell r="AV373">
            <v>19495.690127682821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20364</v>
          </cell>
          <cell r="BK373">
            <v>20364</v>
          </cell>
          <cell r="BL373">
            <v>0</v>
          </cell>
          <cell r="BN373">
            <v>0</v>
          </cell>
          <cell r="BO373">
            <v>0</v>
          </cell>
          <cell r="BQ373">
            <v>15876</v>
          </cell>
          <cell r="BR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</v>
          </cell>
          <cell r="E374">
            <v>26728</v>
          </cell>
          <cell r="F374">
            <v>1786</v>
          </cell>
          <cell r="G374">
            <v>28514</v>
          </cell>
          <cell r="I374">
            <v>0</v>
          </cell>
          <cell r="J374" t="str">
            <v/>
          </cell>
          <cell r="K374">
            <v>1786</v>
          </cell>
          <cell r="L374">
            <v>1786</v>
          </cell>
          <cell r="N374">
            <v>26728</v>
          </cell>
          <cell r="P374">
            <v>0</v>
          </cell>
          <cell r="Q374">
            <v>0</v>
          </cell>
          <cell r="R374">
            <v>1786</v>
          </cell>
          <cell r="S374">
            <v>1786</v>
          </cell>
          <cell r="U374">
            <v>1786</v>
          </cell>
          <cell r="V374">
            <v>0</v>
          </cell>
          <cell r="W374">
            <v>632</v>
          </cell>
          <cell r="X374">
            <v>2</v>
          </cell>
          <cell r="Y374">
            <v>26728</v>
          </cell>
          <cell r="Z374">
            <v>0</v>
          </cell>
          <cell r="AA374">
            <v>26728</v>
          </cell>
          <cell r="AB374">
            <v>1786</v>
          </cell>
          <cell r="AC374">
            <v>28514</v>
          </cell>
          <cell r="AD374">
            <v>0</v>
          </cell>
          <cell r="AE374">
            <v>0</v>
          </cell>
          <cell r="AF374">
            <v>0</v>
          </cell>
          <cell r="AG374">
            <v>28514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26728</v>
          </cell>
          <cell r="AM374">
            <v>61740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N374">
            <v>0</v>
          </cell>
          <cell r="BO374">
            <v>0</v>
          </cell>
          <cell r="BQ374">
            <v>3331</v>
          </cell>
          <cell r="BR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210543</v>
          </cell>
          <cell r="F375">
            <v>14288</v>
          </cell>
          <cell r="G375">
            <v>224831</v>
          </cell>
          <cell r="I375">
            <v>46261.576230106526</v>
          </cell>
          <cell r="J375">
            <v>0.82107416180620441</v>
          </cell>
          <cell r="K375">
            <v>14288</v>
          </cell>
          <cell r="L375">
            <v>60549.576230106526</v>
          </cell>
          <cell r="N375">
            <v>164281.42376989347</v>
          </cell>
          <cell r="P375">
            <v>0</v>
          </cell>
          <cell r="Q375">
            <v>46261.576230106526</v>
          </cell>
          <cell r="R375">
            <v>14288</v>
          </cell>
          <cell r="S375">
            <v>60549.576230106526</v>
          </cell>
          <cell r="U375">
            <v>70630.75</v>
          </cell>
          <cell r="V375">
            <v>0</v>
          </cell>
          <cell r="W375">
            <v>635</v>
          </cell>
          <cell r="X375">
            <v>16</v>
          </cell>
          <cell r="Y375">
            <v>210543</v>
          </cell>
          <cell r="Z375">
            <v>0</v>
          </cell>
          <cell r="AA375">
            <v>210543</v>
          </cell>
          <cell r="AB375">
            <v>14288</v>
          </cell>
          <cell r="AC375">
            <v>224831</v>
          </cell>
          <cell r="AD375">
            <v>0</v>
          </cell>
          <cell r="AE375">
            <v>0</v>
          </cell>
          <cell r="AF375">
            <v>0</v>
          </cell>
          <cell r="AG375">
            <v>224831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210543</v>
          </cell>
          <cell r="AM375">
            <v>162221</v>
          </cell>
          <cell r="AN375">
            <v>48322</v>
          </cell>
          <cell r="AO375">
            <v>0</v>
          </cell>
          <cell r="AP375">
            <v>0</v>
          </cell>
          <cell r="AQ375">
            <v>5534.25</v>
          </cell>
          <cell r="AR375">
            <v>0</v>
          </cell>
          <cell r="AS375">
            <v>2486.5</v>
          </cell>
          <cell r="AT375">
            <v>0</v>
          </cell>
          <cell r="AU375">
            <v>56342.75</v>
          </cell>
          <cell r="AV375">
            <v>46261.576230106526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48322</v>
          </cell>
          <cell r="BK375">
            <v>48322</v>
          </cell>
          <cell r="BL375">
            <v>0</v>
          </cell>
          <cell r="BN375">
            <v>0</v>
          </cell>
          <cell r="BO375">
            <v>0</v>
          </cell>
          <cell r="BQ375">
            <v>27493</v>
          </cell>
          <cell r="BR375">
            <v>49.5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</v>
          </cell>
          <cell r="E376">
            <v>99726</v>
          </cell>
          <cell r="F376">
            <v>5358</v>
          </cell>
          <cell r="G376">
            <v>105084</v>
          </cell>
          <cell r="I376">
            <v>13159.878044349247</v>
          </cell>
          <cell r="J376">
            <v>0.34578026050289018</v>
          </cell>
          <cell r="K376">
            <v>5358</v>
          </cell>
          <cell r="L376">
            <v>18517.878044349247</v>
          </cell>
          <cell r="N376">
            <v>86566.121955650757</v>
          </cell>
          <cell r="P376">
            <v>0</v>
          </cell>
          <cell r="Q376">
            <v>13159.878044349247</v>
          </cell>
          <cell r="R376">
            <v>5358</v>
          </cell>
          <cell r="S376">
            <v>18517.878044349247</v>
          </cell>
          <cell r="U376">
            <v>43416.5</v>
          </cell>
          <cell r="V376">
            <v>0</v>
          </cell>
          <cell r="W376">
            <v>640</v>
          </cell>
          <cell r="X376">
            <v>6</v>
          </cell>
          <cell r="Y376">
            <v>99726</v>
          </cell>
          <cell r="Z376">
            <v>0</v>
          </cell>
          <cell r="AA376">
            <v>99726</v>
          </cell>
          <cell r="AB376">
            <v>5358</v>
          </cell>
          <cell r="AC376">
            <v>105084</v>
          </cell>
          <cell r="AD376">
            <v>0</v>
          </cell>
          <cell r="AE376">
            <v>0</v>
          </cell>
          <cell r="AF376">
            <v>0</v>
          </cell>
          <cell r="AG376">
            <v>105084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99726</v>
          </cell>
          <cell r="AM376">
            <v>85980</v>
          </cell>
          <cell r="AN376">
            <v>13746</v>
          </cell>
          <cell r="AO376">
            <v>0</v>
          </cell>
          <cell r="AP376">
            <v>7738.5</v>
          </cell>
          <cell r="AQ376">
            <v>11952.75</v>
          </cell>
          <cell r="AR376">
            <v>4322.25</v>
          </cell>
          <cell r="AS376">
            <v>299</v>
          </cell>
          <cell r="AT376">
            <v>0</v>
          </cell>
          <cell r="AU376">
            <v>38058.5</v>
          </cell>
          <cell r="AV376">
            <v>13159.878044349247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13746</v>
          </cell>
          <cell r="BK376">
            <v>13746</v>
          </cell>
          <cell r="BL376">
            <v>0</v>
          </cell>
          <cell r="BN376">
            <v>0</v>
          </cell>
          <cell r="BO376">
            <v>0</v>
          </cell>
          <cell r="BQ376">
            <v>856</v>
          </cell>
          <cell r="BR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138</v>
          </cell>
          <cell r="E377">
            <v>1726795</v>
          </cell>
          <cell r="F377">
            <v>122724</v>
          </cell>
          <cell r="G377">
            <v>1849519</v>
          </cell>
          <cell r="I377">
            <v>0</v>
          </cell>
          <cell r="J377">
            <v>0</v>
          </cell>
          <cell r="K377">
            <v>122724</v>
          </cell>
          <cell r="L377">
            <v>122724</v>
          </cell>
          <cell r="N377">
            <v>1726795</v>
          </cell>
          <cell r="P377">
            <v>0</v>
          </cell>
          <cell r="Q377">
            <v>0</v>
          </cell>
          <cell r="R377">
            <v>122724</v>
          </cell>
          <cell r="S377">
            <v>122724</v>
          </cell>
          <cell r="U377">
            <v>275305.25</v>
          </cell>
          <cell r="V377">
            <v>0</v>
          </cell>
          <cell r="W377">
            <v>645</v>
          </cell>
          <cell r="X377">
            <v>138</v>
          </cell>
          <cell r="Y377">
            <v>1726795</v>
          </cell>
          <cell r="Z377">
            <v>0</v>
          </cell>
          <cell r="AA377">
            <v>1726795</v>
          </cell>
          <cell r="AB377">
            <v>122724</v>
          </cell>
          <cell r="AC377">
            <v>1849519</v>
          </cell>
          <cell r="AD377">
            <v>0</v>
          </cell>
          <cell r="AE377">
            <v>0</v>
          </cell>
          <cell r="AF377">
            <v>0</v>
          </cell>
          <cell r="AG377">
            <v>1849519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1726795</v>
          </cell>
          <cell r="AM377">
            <v>1752055</v>
          </cell>
          <cell r="AN377">
            <v>0</v>
          </cell>
          <cell r="AO377">
            <v>0</v>
          </cell>
          <cell r="AP377">
            <v>0</v>
          </cell>
          <cell r="AQ377">
            <v>90571</v>
          </cell>
          <cell r="AR377">
            <v>41924.25</v>
          </cell>
          <cell r="AS377">
            <v>20086</v>
          </cell>
          <cell r="AT377">
            <v>0</v>
          </cell>
          <cell r="AU377">
            <v>152581.25</v>
          </cell>
          <cell r="AV377">
            <v>0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N377">
            <v>0</v>
          </cell>
          <cell r="BO377">
            <v>0</v>
          </cell>
          <cell r="BQ377">
            <v>19812</v>
          </cell>
          <cell r="BR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</v>
          </cell>
          <cell r="E378">
            <v>58403</v>
          </cell>
          <cell r="F378">
            <v>4465</v>
          </cell>
          <cell r="G378">
            <v>62868</v>
          </cell>
          <cell r="I378">
            <v>3773.9152663192735</v>
          </cell>
          <cell r="J378">
            <v>0.21761393511910354</v>
          </cell>
          <cell r="K378">
            <v>4465</v>
          </cell>
          <cell r="L378">
            <v>8238.9152663192726</v>
          </cell>
          <cell r="N378">
            <v>54629.084733680727</v>
          </cell>
          <cell r="P378">
            <v>0</v>
          </cell>
          <cell r="Q378">
            <v>3773.9152663192735</v>
          </cell>
          <cell r="R378">
            <v>4465</v>
          </cell>
          <cell r="S378">
            <v>8238.9152663192726</v>
          </cell>
          <cell r="U378">
            <v>21807.25</v>
          </cell>
          <cell r="V378">
            <v>0</v>
          </cell>
          <cell r="W378">
            <v>650</v>
          </cell>
          <cell r="X378">
            <v>5</v>
          </cell>
          <cell r="Y378">
            <v>58403</v>
          </cell>
          <cell r="Z378">
            <v>0</v>
          </cell>
          <cell r="AA378">
            <v>58403</v>
          </cell>
          <cell r="AB378">
            <v>4465</v>
          </cell>
          <cell r="AC378">
            <v>62868</v>
          </cell>
          <cell r="AD378">
            <v>0</v>
          </cell>
          <cell r="AE378">
            <v>0</v>
          </cell>
          <cell r="AF378">
            <v>0</v>
          </cell>
          <cell r="AG378">
            <v>62868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58403</v>
          </cell>
          <cell r="AM378">
            <v>54461</v>
          </cell>
          <cell r="AN378">
            <v>3942</v>
          </cell>
          <cell r="AO378">
            <v>5428.75</v>
          </cell>
          <cell r="AP378">
            <v>0</v>
          </cell>
          <cell r="AQ378">
            <v>675.5</v>
          </cell>
          <cell r="AR378">
            <v>4340</v>
          </cell>
          <cell r="AS378">
            <v>2956</v>
          </cell>
          <cell r="AT378">
            <v>0</v>
          </cell>
          <cell r="AU378">
            <v>17342.25</v>
          </cell>
          <cell r="AV378">
            <v>3773.9152663192735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3942</v>
          </cell>
          <cell r="BK378">
            <v>3942</v>
          </cell>
          <cell r="BL378">
            <v>0</v>
          </cell>
          <cell r="BN378">
            <v>0</v>
          </cell>
          <cell r="BO378">
            <v>0</v>
          </cell>
          <cell r="BQ378">
            <v>16173</v>
          </cell>
          <cell r="BR378">
            <v>7924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16780</v>
          </cell>
          <cell r="F379">
            <v>880</v>
          </cell>
          <cell r="G379">
            <v>17660</v>
          </cell>
          <cell r="I379">
            <v>16064.509936285493</v>
          </cell>
          <cell r="J379">
            <v>0.78549299250839755</v>
          </cell>
          <cell r="K379">
            <v>880</v>
          </cell>
          <cell r="L379">
            <v>16944.509936285493</v>
          </cell>
          <cell r="N379">
            <v>715.49006371450741</v>
          </cell>
          <cell r="P379">
            <v>0</v>
          </cell>
          <cell r="Q379">
            <v>16064.509936285493</v>
          </cell>
          <cell r="R379">
            <v>880</v>
          </cell>
          <cell r="S379">
            <v>16944.509936285493</v>
          </cell>
          <cell r="U379">
            <v>21331.5</v>
          </cell>
          <cell r="V379">
            <v>0</v>
          </cell>
          <cell r="W379">
            <v>655</v>
          </cell>
          <cell r="X379">
            <v>1</v>
          </cell>
          <cell r="Y379">
            <v>16780</v>
          </cell>
          <cell r="Z379">
            <v>0</v>
          </cell>
          <cell r="AA379">
            <v>16780</v>
          </cell>
          <cell r="AB379">
            <v>880</v>
          </cell>
          <cell r="AC379">
            <v>17660</v>
          </cell>
          <cell r="AD379">
            <v>0</v>
          </cell>
          <cell r="AE379">
            <v>0</v>
          </cell>
          <cell r="AF379">
            <v>0</v>
          </cell>
          <cell r="AG379">
            <v>17660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16780</v>
          </cell>
          <cell r="AM379">
            <v>0</v>
          </cell>
          <cell r="AN379">
            <v>16780</v>
          </cell>
          <cell r="AO379">
            <v>0</v>
          </cell>
          <cell r="AP379">
            <v>0</v>
          </cell>
          <cell r="AQ379">
            <v>3671.5</v>
          </cell>
          <cell r="AR379">
            <v>0</v>
          </cell>
          <cell r="AS379">
            <v>0</v>
          </cell>
          <cell r="AT379">
            <v>0</v>
          </cell>
          <cell r="AU379">
            <v>20451.5</v>
          </cell>
          <cell r="AV379">
            <v>16064.509936285493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16780</v>
          </cell>
          <cell r="BK379">
            <v>16780</v>
          </cell>
          <cell r="BL379">
            <v>0</v>
          </cell>
          <cell r="BN379">
            <v>0</v>
          </cell>
          <cell r="BO379">
            <v>0</v>
          </cell>
          <cell r="BQ379">
            <v>0</v>
          </cell>
          <cell r="BR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2</v>
          </cell>
          <cell r="E380">
            <v>20534</v>
          </cell>
          <cell r="F380">
            <v>1786</v>
          </cell>
          <cell r="G380">
            <v>22320</v>
          </cell>
          <cell r="I380">
            <v>4996.4646816134673</v>
          </cell>
          <cell r="J380">
            <v>0.64585098485874515</v>
          </cell>
          <cell r="K380">
            <v>1786</v>
          </cell>
          <cell r="L380">
            <v>6782.4646816134673</v>
          </cell>
          <cell r="N380">
            <v>15537.535318386534</v>
          </cell>
          <cell r="P380">
            <v>0</v>
          </cell>
          <cell r="Q380">
            <v>4996.4646816134673</v>
          </cell>
          <cell r="R380">
            <v>1786</v>
          </cell>
          <cell r="S380">
            <v>6782.4646816134673</v>
          </cell>
          <cell r="U380">
            <v>9522.25</v>
          </cell>
          <cell r="V380">
            <v>0</v>
          </cell>
          <cell r="W380">
            <v>658</v>
          </cell>
          <cell r="X380">
            <v>2</v>
          </cell>
          <cell r="Y380">
            <v>20534</v>
          </cell>
          <cell r="Z380">
            <v>0</v>
          </cell>
          <cell r="AA380">
            <v>20534</v>
          </cell>
          <cell r="AB380">
            <v>1786</v>
          </cell>
          <cell r="AC380">
            <v>22320</v>
          </cell>
          <cell r="AD380">
            <v>0</v>
          </cell>
          <cell r="AE380">
            <v>0</v>
          </cell>
          <cell r="AF380">
            <v>0</v>
          </cell>
          <cell r="AG380">
            <v>22320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20534</v>
          </cell>
          <cell r="AM380">
            <v>15315</v>
          </cell>
          <cell r="AN380">
            <v>5219</v>
          </cell>
          <cell r="AO380">
            <v>128.25</v>
          </cell>
          <cell r="AP380">
            <v>0</v>
          </cell>
          <cell r="AQ380">
            <v>0</v>
          </cell>
          <cell r="AR380">
            <v>2389</v>
          </cell>
          <cell r="AS380">
            <v>0</v>
          </cell>
          <cell r="AT380">
            <v>0</v>
          </cell>
          <cell r="AU380">
            <v>7736.25</v>
          </cell>
          <cell r="AV380">
            <v>4996.4646816134673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5219</v>
          </cell>
          <cell r="BK380">
            <v>5219</v>
          </cell>
          <cell r="BL380">
            <v>0</v>
          </cell>
          <cell r="BN380">
            <v>0</v>
          </cell>
          <cell r="BO380">
            <v>0</v>
          </cell>
          <cell r="BQ380">
            <v>304</v>
          </cell>
          <cell r="BR380">
            <v>1391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1317615</v>
          </cell>
          <cell r="F381">
            <v>74005</v>
          </cell>
          <cell r="G381">
            <v>1391620</v>
          </cell>
          <cell r="I381">
            <v>0</v>
          </cell>
          <cell r="J381">
            <v>0</v>
          </cell>
          <cell r="K381">
            <v>74005</v>
          </cell>
          <cell r="L381">
            <v>74005</v>
          </cell>
          <cell r="N381">
            <v>1317615</v>
          </cell>
          <cell r="P381">
            <v>0</v>
          </cell>
          <cell r="Q381">
            <v>0</v>
          </cell>
          <cell r="R381">
            <v>74005</v>
          </cell>
          <cell r="S381">
            <v>74005</v>
          </cell>
          <cell r="U381">
            <v>161833</v>
          </cell>
          <cell r="V381">
            <v>0</v>
          </cell>
          <cell r="W381">
            <v>660</v>
          </cell>
          <cell r="X381">
            <v>83</v>
          </cell>
          <cell r="Y381">
            <v>1317615</v>
          </cell>
          <cell r="Z381">
            <v>0</v>
          </cell>
          <cell r="AA381">
            <v>1317615</v>
          </cell>
          <cell r="AB381">
            <v>74005</v>
          </cell>
          <cell r="AC381">
            <v>1391620</v>
          </cell>
          <cell r="AD381">
            <v>0</v>
          </cell>
          <cell r="AE381">
            <v>0</v>
          </cell>
          <cell r="AF381">
            <v>0</v>
          </cell>
          <cell r="AG381">
            <v>1391620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1317615</v>
          </cell>
          <cell r="AM381">
            <v>1352686</v>
          </cell>
          <cell r="AN381">
            <v>0</v>
          </cell>
          <cell r="AO381">
            <v>0</v>
          </cell>
          <cell r="AP381">
            <v>0</v>
          </cell>
          <cell r="AQ381">
            <v>35952.25</v>
          </cell>
          <cell r="AR381">
            <v>1764</v>
          </cell>
          <cell r="AS381">
            <v>50111.75</v>
          </cell>
          <cell r="AT381">
            <v>0</v>
          </cell>
          <cell r="AU381">
            <v>87828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Q381">
            <v>71296</v>
          </cell>
          <cell r="BR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Q382">
            <v>0</v>
          </cell>
          <cell r="BR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</v>
          </cell>
          <cell r="E383">
            <v>137465</v>
          </cell>
          <cell r="F383">
            <v>11583</v>
          </cell>
          <cell r="G383">
            <v>149048</v>
          </cell>
          <cell r="I383">
            <v>42472.343195075657</v>
          </cell>
          <cell r="J383">
            <v>0.64326694325077483</v>
          </cell>
          <cell r="K383">
            <v>11583</v>
          </cell>
          <cell r="L383">
            <v>54055.343195075657</v>
          </cell>
          <cell r="N383">
            <v>94992.656804924336</v>
          </cell>
          <cell r="P383">
            <v>0</v>
          </cell>
          <cell r="Q383">
            <v>42472.343195075657</v>
          </cell>
          <cell r="R383">
            <v>11583</v>
          </cell>
          <cell r="S383">
            <v>54055.343195075657</v>
          </cell>
          <cell r="U383">
            <v>77609</v>
          </cell>
          <cell r="V383">
            <v>0</v>
          </cell>
          <cell r="W383">
            <v>665</v>
          </cell>
          <cell r="X383">
            <v>13</v>
          </cell>
          <cell r="Y383">
            <v>137465</v>
          </cell>
          <cell r="Z383">
            <v>0</v>
          </cell>
          <cell r="AA383">
            <v>137465</v>
          </cell>
          <cell r="AB383">
            <v>11583</v>
          </cell>
          <cell r="AC383">
            <v>149048</v>
          </cell>
          <cell r="AD383">
            <v>0</v>
          </cell>
          <cell r="AE383">
            <v>0</v>
          </cell>
          <cell r="AF383">
            <v>0</v>
          </cell>
          <cell r="AG383">
            <v>149048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137465</v>
          </cell>
          <cell r="AM383">
            <v>93101</v>
          </cell>
          <cell r="AN383">
            <v>44364</v>
          </cell>
          <cell r="AO383">
            <v>11990.25</v>
          </cell>
          <cell r="AP383">
            <v>8846.75</v>
          </cell>
          <cell r="AQ383">
            <v>0</v>
          </cell>
          <cell r="AR383">
            <v>825</v>
          </cell>
          <cell r="AS383">
            <v>0</v>
          </cell>
          <cell r="AT383">
            <v>0</v>
          </cell>
          <cell r="AU383">
            <v>66026</v>
          </cell>
          <cell r="AV383">
            <v>42472.343195075657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44364</v>
          </cell>
          <cell r="BK383">
            <v>44364</v>
          </cell>
          <cell r="BL383">
            <v>0</v>
          </cell>
          <cell r="BN383">
            <v>0</v>
          </cell>
          <cell r="BO383">
            <v>0</v>
          </cell>
          <cell r="BQ383">
            <v>8146</v>
          </cell>
          <cell r="BR383">
            <v>16245.5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</v>
          </cell>
          <cell r="E384">
            <v>624744</v>
          </cell>
          <cell r="F384">
            <v>32050</v>
          </cell>
          <cell r="G384">
            <v>656794</v>
          </cell>
          <cell r="I384">
            <v>118717.49431758537</v>
          </cell>
          <cell r="J384">
            <v>0.72197107565187735</v>
          </cell>
          <cell r="K384">
            <v>32050</v>
          </cell>
          <cell r="L384">
            <v>150767.49431758537</v>
          </cell>
          <cell r="N384">
            <v>506026.50568241463</v>
          </cell>
          <cell r="P384">
            <v>0</v>
          </cell>
          <cell r="Q384">
            <v>118717.49431758537</v>
          </cell>
          <cell r="R384">
            <v>32050</v>
          </cell>
          <cell r="S384">
            <v>150767.49431758537</v>
          </cell>
          <cell r="U384">
            <v>196485.25</v>
          </cell>
          <cell r="V384">
            <v>0</v>
          </cell>
          <cell r="W384">
            <v>670</v>
          </cell>
          <cell r="X384">
            <v>36</v>
          </cell>
          <cell r="Y384">
            <v>624744</v>
          </cell>
          <cell r="Z384">
            <v>0</v>
          </cell>
          <cell r="AA384">
            <v>624744</v>
          </cell>
          <cell r="AB384">
            <v>32050</v>
          </cell>
          <cell r="AC384">
            <v>656794</v>
          </cell>
          <cell r="AD384">
            <v>0</v>
          </cell>
          <cell r="AE384">
            <v>0</v>
          </cell>
          <cell r="AF384">
            <v>0</v>
          </cell>
          <cell r="AG384">
            <v>656794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624744</v>
          </cell>
          <cell r="AM384">
            <v>500739</v>
          </cell>
          <cell r="AN384">
            <v>124005</v>
          </cell>
          <cell r="AO384">
            <v>10307.75</v>
          </cell>
          <cell r="AP384">
            <v>12512.25</v>
          </cell>
          <cell r="AQ384">
            <v>0</v>
          </cell>
          <cell r="AR384">
            <v>0</v>
          </cell>
          <cell r="AS384">
            <v>17610.25</v>
          </cell>
          <cell r="AT384">
            <v>0</v>
          </cell>
          <cell r="AU384">
            <v>164435.25</v>
          </cell>
          <cell r="AV384">
            <v>118717.49431758537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124005</v>
          </cell>
          <cell r="BK384">
            <v>124005</v>
          </cell>
          <cell r="BL384">
            <v>0</v>
          </cell>
          <cell r="BN384">
            <v>0</v>
          </cell>
          <cell r="BO384">
            <v>0</v>
          </cell>
          <cell r="BQ384">
            <v>59900</v>
          </cell>
          <cell r="BR384">
            <v>4615.75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2</v>
          </cell>
          <cell r="E385">
            <v>26112</v>
          </cell>
          <cell r="F385">
            <v>1772</v>
          </cell>
          <cell r="G385">
            <v>27884</v>
          </cell>
          <cell r="I385">
            <v>0</v>
          </cell>
          <cell r="J385">
            <v>0</v>
          </cell>
          <cell r="K385">
            <v>1772</v>
          </cell>
          <cell r="L385">
            <v>1772</v>
          </cell>
          <cell r="N385">
            <v>26112</v>
          </cell>
          <cell r="P385">
            <v>0</v>
          </cell>
          <cell r="Q385">
            <v>0</v>
          </cell>
          <cell r="R385">
            <v>1772</v>
          </cell>
          <cell r="S385">
            <v>1772</v>
          </cell>
          <cell r="U385">
            <v>20579.75</v>
          </cell>
          <cell r="V385">
            <v>0</v>
          </cell>
          <cell r="W385">
            <v>672</v>
          </cell>
          <cell r="X385">
            <v>2</v>
          </cell>
          <cell r="Y385">
            <v>26112</v>
          </cell>
          <cell r="Z385">
            <v>0</v>
          </cell>
          <cell r="AA385">
            <v>26112</v>
          </cell>
          <cell r="AB385">
            <v>1772</v>
          </cell>
          <cell r="AC385">
            <v>27884</v>
          </cell>
          <cell r="AD385">
            <v>0</v>
          </cell>
          <cell r="AE385">
            <v>0</v>
          </cell>
          <cell r="AF385">
            <v>0</v>
          </cell>
          <cell r="AG385">
            <v>27884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26112</v>
          </cell>
          <cell r="AM385">
            <v>63487</v>
          </cell>
          <cell r="AN385">
            <v>0</v>
          </cell>
          <cell r="AO385">
            <v>0</v>
          </cell>
          <cell r="AP385">
            <v>0</v>
          </cell>
          <cell r="AQ385">
            <v>9857.75</v>
          </cell>
          <cell r="AR385">
            <v>8950</v>
          </cell>
          <cell r="AS385">
            <v>0</v>
          </cell>
          <cell r="AT385">
            <v>0</v>
          </cell>
          <cell r="AU385">
            <v>18807.75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Q385">
            <v>11359</v>
          </cell>
          <cell r="BR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</v>
          </cell>
          <cell r="E386">
            <v>562785</v>
          </cell>
          <cell r="F386">
            <v>42864</v>
          </cell>
          <cell r="G386">
            <v>605649</v>
          </cell>
          <cell r="I386">
            <v>76756.381653259203</v>
          </cell>
          <cell r="J386">
            <v>0.8219017992344817</v>
          </cell>
          <cell r="K386">
            <v>42864</v>
          </cell>
          <cell r="L386">
            <v>119620.3816532592</v>
          </cell>
          <cell r="N386">
            <v>486028.61834674078</v>
          </cell>
          <cell r="P386">
            <v>0</v>
          </cell>
          <cell r="Q386">
            <v>76756.381653259203</v>
          </cell>
          <cell r="R386">
            <v>42864</v>
          </cell>
          <cell r="S386">
            <v>119620.3816532592</v>
          </cell>
          <cell r="U386">
            <v>136252.75</v>
          </cell>
          <cell r="V386">
            <v>0</v>
          </cell>
          <cell r="W386">
            <v>673</v>
          </cell>
          <cell r="X386">
            <v>48</v>
          </cell>
          <cell r="Y386">
            <v>562785</v>
          </cell>
          <cell r="Z386">
            <v>0</v>
          </cell>
          <cell r="AA386">
            <v>562785</v>
          </cell>
          <cell r="AB386">
            <v>42864</v>
          </cell>
          <cell r="AC386">
            <v>605649</v>
          </cell>
          <cell r="AD386">
            <v>0</v>
          </cell>
          <cell r="AE386">
            <v>0</v>
          </cell>
          <cell r="AF386">
            <v>0</v>
          </cell>
          <cell r="AG386">
            <v>605649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562785</v>
          </cell>
          <cell r="AM386">
            <v>482610</v>
          </cell>
          <cell r="AN386">
            <v>80175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13213.75</v>
          </cell>
          <cell r="AT386">
            <v>0</v>
          </cell>
          <cell r="AU386">
            <v>93388.75</v>
          </cell>
          <cell r="AV386">
            <v>76756.381653259203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80175</v>
          </cell>
          <cell r="BK386">
            <v>80175</v>
          </cell>
          <cell r="BL386">
            <v>0</v>
          </cell>
          <cell r="BN386">
            <v>0</v>
          </cell>
          <cell r="BO386">
            <v>0</v>
          </cell>
          <cell r="BQ386">
            <v>7134</v>
          </cell>
          <cell r="BR386">
            <v>1453.5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67</v>
          </cell>
          <cell r="E387">
            <v>890125</v>
          </cell>
          <cell r="F387">
            <v>59796</v>
          </cell>
          <cell r="G387">
            <v>949921</v>
          </cell>
          <cell r="I387">
            <v>33902.051600938132</v>
          </cell>
          <cell r="J387">
            <v>0.20986946847699472</v>
          </cell>
          <cell r="K387">
            <v>59796</v>
          </cell>
          <cell r="L387">
            <v>93698.051600938139</v>
          </cell>
          <cell r="N387">
            <v>856222.9483990618</v>
          </cell>
          <cell r="P387">
            <v>0</v>
          </cell>
          <cell r="Q387">
            <v>33902.051600938132</v>
          </cell>
          <cell r="R387">
            <v>59796</v>
          </cell>
          <cell r="S387">
            <v>93698.051600938139</v>
          </cell>
          <cell r="U387">
            <v>221334.75</v>
          </cell>
          <cell r="V387">
            <v>0</v>
          </cell>
          <cell r="W387">
            <v>674</v>
          </cell>
          <cell r="X387">
            <v>67</v>
          </cell>
          <cell r="Y387">
            <v>890125</v>
          </cell>
          <cell r="Z387">
            <v>0</v>
          </cell>
          <cell r="AA387">
            <v>890125</v>
          </cell>
          <cell r="AB387">
            <v>59796</v>
          </cell>
          <cell r="AC387">
            <v>949921</v>
          </cell>
          <cell r="AD387">
            <v>0</v>
          </cell>
          <cell r="AE387">
            <v>0</v>
          </cell>
          <cell r="AF387">
            <v>0</v>
          </cell>
          <cell r="AG387">
            <v>949921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890125</v>
          </cell>
          <cell r="AM387">
            <v>854713</v>
          </cell>
          <cell r="AN387">
            <v>35412</v>
          </cell>
          <cell r="AO387">
            <v>32827.5</v>
          </cell>
          <cell r="AP387">
            <v>40971</v>
          </cell>
          <cell r="AQ387">
            <v>36879.25</v>
          </cell>
          <cell r="AR387">
            <v>7224</v>
          </cell>
          <cell r="AS387">
            <v>8225</v>
          </cell>
          <cell r="AT387">
            <v>0</v>
          </cell>
          <cell r="AU387">
            <v>161538.75</v>
          </cell>
          <cell r="AV387">
            <v>33902.051600938132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35412</v>
          </cell>
          <cell r="BK387">
            <v>35412</v>
          </cell>
          <cell r="BL387">
            <v>0</v>
          </cell>
          <cell r="BN387">
            <v>0</v>
          </cell>
          <cell r="BO387">
            <v>0</v>
          </cell>
          <cell r="BQ387">
            <v>60828</v>
          </cell>
          <cell r="BR387">
            <v>30886.25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Q388">
            <v>0</v>
          </cell>
          <cell r="BR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8</v>
          </cell>
          <cell r="E389">
            <v>99772</v>
          </cell>
          <cell r="F389">
            <v>7102</v>
          </cell>
          <cell r="G389">
            <v>106874</v>
          </cell>
          <cell r="I389">
            <v>35772.7341048417</v>
          </cell>
          <cell r="J389">
            <v>0.6048234083571804</v>
          </cell>
          <cell r="K389">
            <v>7102</v>
          </cell>
          <cell r="L389">
            <v>42874.7341048417</v>
          </cell>
          <cell r="N389">
            <v>63999.2658951583</v>
          </cell>
          <cell r="P389">
            <v>0</v>
          </cell>
          <cell r="Q389">
            <v>35772.7341048417</v>
          </cell>
          <cell r="R389">
            <v>7102</v>
          </cell>
          <cell r="S389">
            <v>42874.7341048417</v>
          </cell>
          <cell r="U389">
            <v>66247.75</v>
          </cell>
          <cell r="V389">
            <v>0</v>
          </cell>
          <cell r="W389">
            <v>680</v>
          </cell>
          <cell r="X389">
            <v>8</v>
          </cell>
          <cell r="Y389">
            <v>99772</v>
          </cell>
          <cell r="Z389">
            <v>0</v>
          </cell>
          <cell r="AA389">
            <v>99772</v>
          </cell>
          <cell r="AB389">
            <v>7102</v>
          </cell>
          <cell r="AC389">
            <v>106874</v>
          </cell>
          <cell r="AD389">
            <v>0</v>
          </cell>
          <cell r="AE389">
            <v>0</v>
          </cell>
          <cell r="AF389">
            <v>0</v>
          </cell>
          <cell r="AG389">
            <v>106874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99772</v>
          </cell>
          <cell r="AM389">
            <v>62406</v>
          </cell>
          <cell r="AN389">
            <v>37366</v>
          </cell>
          <cell r="AO389">
            <v>0</v>
          </cell>
          <cell r="AP389">
            <v>8975.25</v>
          </cell>
          <cell r="AQ389">
            <v>7619.5</v>
          </cell>
          <cell r="AR389">
            <v>5185</v>
          </cell>
          <cell r="AS389">
            <v>0</v>
          </cell>
          <cell r="AT389">
            <v>0</v>
          </cell>
          <cell r="AU389">
            <v>59145.75</v>
          </cell>
          <cell r="AV389">
            <v>35772.7341048417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37366</v>
          </cell>
          <cell r="BK389">
            <v>37366</v>
          </cell>
          <cell r="BL389">
            <v>0</v>
          </cell>
          <cell r="BN389">
            <v>0</v>
          </cell>
          <cell r="BO389">
            <v>0</v>
          </cell>
          <cell r="BQ389">
            <v>1909</v>
          </cell>
          <cell r="BR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</v>
          </cell>
          <cell r="E390">
            <v>263440</v>
          </cell>
          <cell r="F390">
            <v>16897</v>
          </cell>
          <cell r="G390">
            <v>280337</v>
          </cell>
          <cell r="I390">
            <v>0</v>
          </cell>
          <cell r="J390">
            <v>0</v>
          </cell>
          <cell r="K390">
            <v>16897</v>
          </cell>
          <cell r="L390">
            <v>16897</v>
          </cell>
          <cell r="N390">
            <v>263440</v>
          </cell>
          <cell r="P390">
            <v>0</v>
          </cell>
          <cell r="Q390">
            <v>0</v>
          </cell>
          <cell r="R390">
            <v>16897</v>
          </cell>
          <cell r="S390">
            <v>16897</v>
          </cell>
          <cell r="U390">
            <v>49972.25</v>
          </cell>
          <cell r="V390">
            <v>0</v>
          </cell>
          <cell r="W390">
            <v>683</v>
          </cell>
          <cell r="X390">
            <v>19</v>
          </cell>
          <cell r="Y390">
            <v>263440</v>
          </cell>
          <cell r="Z390">
            <v>0</v>
          </cell>
          <cell r="AA390">
            <v>263440</v>
          </cell>
          <cell r="AB390">
            <v>16897</v>
          </cell>
          <cell r="AC390">
            <v>280337</v>
          </cell>
          <cell r="AD390">
            <v>0</v>
          </cell>
          <cell r="AE390">
            <v>0</v>
          </cell>
          <cell r="AF390">
            <v>0</v>
          </cell>
          <cell r="AG390">
            <v>280337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263440</v>
          </cell>
          <cell r="AM390">
            <v>327933</v>
          </cell>
          <cell r="AN390">
            <v>0</v>
          </cell>
          <cell r="AO390">
            <v>0</v>
          </cell>
          <cell r="AP390">
            <v>14857.25</v>
          </cell>
          <cell r="AQ390">
            <v>9107</v>
          </cell>
          <cell r="AR390">
            <v>0</v>
          </cell>
          <cell r="AS390">
            <v>9111</v>
          </cell>
          <cell r="AT390">
            <v>0</v>
          </cell>
          <cell r="AU390">
            <v>33075.25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Q390">
            <v>13069</v>
          </cell>
          <cell r="BR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361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41</v>
          </cell>
          <cell r="AR391">
            <v>192.25</v>
          </cell>
          <cell r="AS391">
            <v>127.75</v>
          </cell>
          <cell r="AT391">
            <v>0</v>
          </cell>
          <cell r="AU391">
            <v>361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Q391">
            <v>0</v>
          </cell>
          <cell r="BR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</v>
          </cell>
          <cell r="E392">
            <v>148272</v>
          </cell>
          <cell r="F392">
            <v>10716</v>
          </cell>
          <cell r="G392">
            <v>158988</v>
          </cell>
          <cell r="I392">
            <v>19244.86166503045</v>
          </cell>
          <cell r="J392">
            <v>0.95736054447470154</v>
          </cell>
          <cell r="K392">
            <v>10716</v>
          </cell>
          <cell r="L392">
            <v>29960.86166503045</v>
          </cell>
          <cell r="N392">
            <v>129027.13833496955</v>
          </cell>
          <cell r="P392">
            <v>0</v>
          </cell>
          <cell r="Q392">
            <v>19244.86166503045</v>
          </cell>
          <cell r="R392">
            <v>10716</v>
          </cell>
          <cell r="S392">
            <v>29960.86166503045</v>
          </cell>
          <cell r="U392">
            <v>30818</v>
          </cell>
          <cell r="V392">
            <v>0</v>
          </cell>
          <cell r="W392">
            <v>690</v>
          </cell>
          <cell r="X392">
            <v>12</v>
          </cell>
          <cell r="Y392">
            <v>148272</v>
          </cell>
          <cell r="Z392">
            <v>0</v>
          </cell>
          <cell r="AA392">
            <v>148272</v>
          </cell>
          <cell r="AB392">
            <v>10716</v>
          </cell>
          <cell r="AC392">
            <v>158988</v>
          </cell>
          <cell r="AD392">
            <v>0</v>
          </cell>
          <cell r="AE392">
            <v>0</v>
          </cell>
          <cell r="AF392">
            <v>0</v>
          </cell>
          <cell r="AG392">
            <v>158988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148272</v>
          </cell>
          <cell r="AM392">
            <v>128170</v>
          </cell>
          <cell r="AN392">
            <v>20102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20102</v>
          </cell>
          <cell r="AV392">
            <v>19244.86166503045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20102</v>
          </cell>
          <cell r="BK392">
            <v>20102</v>
          </cell>
          <cell r="BL392">
            <v>0</v>
          </cell>
          <cell r="BN392">
            <v>0</v>
          </cell>
          <cell r="BO392">
            <v>0</v>
          </cell>
          <cell r="BQ392">
            <v>8423</v>
          </cell>
          <cell r="BR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14511</v>
          </cell>
          <cell r="F393">
            <v>872</v>
          </cell>
          <cell r="G393">
            <v>15383</v>
          </cell>
          <cell r="I393">
            <v>827.15951042614211</v>
          </cell>
          <cell r="J393">
            <v>0.13290905606590217</v>
          </cell>
          <cell r="K393">
            <v>872</v>
          </cell>
          <cell r="L393">
            <v>1699.1595104261421</v>
          </cell>
          <cell r="N393">
            <v>13683.840489573859</v>
          </cell>
          <cell r="P393">
            <v>0</v>
          </cell>
          <cell r="Q393">
            <v>827.15951042614211</v>
          </cell>
          <cell r="R393">
            <v>872</v>
          </cell>
          <cell r="S393">
            <v>1699.1595104261421</v>
          </cell>
          <cell r="U393">
            <v>7095.5</v>
          </cell>
          <cell r="V393">
            <v>0</v>
          </cell>
          <cell r="W393">
            <v>695</v>
          </cell>
          <cell r="X393">
            <v>1</v>
          </cell>
          <cell r="Y393">
            <v>14511</v>
          </cell>
          <cell r="Z393">
            <v>0</v>
          </cell>
          <cell r="AA393">
            <v>14511</v>
          </cell>
          <cell r="AB393">
            <v>872</v>
          </cell>
          <cell r="AC393">
            <v>15383</v>
          </cell>
          <cell r="AD393">
            <v>0</v>
          </cell>
          <cell r="AE393">
            <v>0</v>
          </cell>
          <cell r="AF393">
            <v>0</v>
          </cell>
          <cell r="AG393">
            <v>15383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14511</v>
          </cell>
          <cell r="AM393">
            <v>13647</v>
          </cell>
          <cell r="AN393">
            <v>864</v>
          </cell>
          <cell r="AO393">
            <v>0</v>
          </cell>
          <cell r="AP393">
            <v>3614</v>
          </cell>
          <cell r="AQ393">
            <v>0</v>
          </cell>
          <cell r="AR393">
            <v>0</v>
          </cell>
          <cell r="AS393">
            <v>1745.5</v>
          </cell>
          <cell r="AT393">
            <v>0</v>
          </cell>
          <cell r="AU393">
            <v>6223.5</v>
          </cell>
          <cell r="AV393">
            <v>827.15951042614211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864</v>
          </cell>
          <cell r="BK393">
            <v>864</v>
          </cell>
          <cell r="BL393">
            <v>0</v>
          </cell>
          <cell r="BN393">
            <v>0</v>
          </cell>
          <cell r="BO393">
            <v>0</v>
          </cell>
          <cell r="BQ393">
            <v>160</v>
          </cell>
          <cell r="BR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6614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6614</v>
          </cell>
          <cell r="AS394">
            <v>0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Q394">
            <v>0</v>
          </cell>
          <cell r="BR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</v>
          </cell>
          <cell r="E395">
            <v>896077</v>
          </cell>
          <cell r="F395">
            <v>38399</v>
          </cell>
          <cell r="G395">
            <v>934476</v>
          </cell>
          <cell r="I395">
            <v>0</v>
          </cell>
          <cell r="J395">
            <v>0</v>
          </cell>
          <cell r="K395">
            <v>38399</v>
          </cell>
          <cell r="L395">
            <v>38399</v>
          </cell>
          <cell r="N395">
            <v>896077</v>
          </cell>
          <cell r="P395">
            <v>0</v>
          </cell>
          <cell r="Q395">
            <v>0</v>
          </cell>
          <cell r="R395">
            <v>38399</v>
          </cell>
          <cell r="S395">
            <v>38399</v>
          </cell>
          <cell r="U395">
            <v>94424</v>
          </cell>
          <cell r="V395">
            <v>0</v>
          </cell>
          <cell r="W395">
            <v>700</v>
          </cell>
          <cell r="X395">
            <v>43</v>
          </cell>
          <cell r="Y395">
            <v>896077</v>
          </cell>
          <cell r="Z395">
            <v>0</v>
          </cell>
          <cell r="AA395">
            <v>896077</v>
          </cell>
          <cell r="AB395">
            <v>38399</v>
          </cell>
          <cell r="AC395">
            <v>934476</v>
          </cell>
          <cell r="AD395">
            <v>0</v>
          </cell>
          <cell r="AE395">
            <v>0</v>
          </cell>
          <cell r="AF395">
            <v>0</v>
          </cell>
          <cell r="AG395">
            <v>934476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896077</v>
          </cell>
          <cell r="AM395">
            <v>913995</v>
          </cell>
          <cell r="AN395">
            <v>0</v>
          </cell>
          <cell r="AO395">
            <v>17590</v>
          </cell>
          <cell r="AP395">
            <v>27836.75</v>
          </cell>
          <cell r="AQ395">
            <v>1566</v>
          </cell>
          <cell r="AR395">
            <v>0</v>
          </cell>
          <cell r="AS395">
            <v>9032.25</v>
          </cell>
          <cell r="AT395">
            <v>0</v>
          </cell>
          <cell r="AU395">
            <v>56025</v>
          </cell>
          <cell r="AV395">
            <v>0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Q395">
            <v>66844</v>
          </cell>
          <cell r="BR395">
            <v>6321.25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U396">
            <v>3104.5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12418</v>
          </cell>
          <cell r="AN396">
            <v>0</v>
          </cell>
          <cell r="AO396">
            <v>3104.5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Q396">
            <v>0</v>
          </cell>
          <cell r="BR396">
            <v>3104.5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13</v>
          </cell>
          <cell r="E397">
            <v>159861</v>
          </cell>
          <cell r="F397">
            <v>11360</v>
          </cell>
          <cell r="G397">
            <v>171221</v>
          </cell>
          <cell r="I397">
            <v>0</v>
          </cell>
          <cell r="J397">
            <v>0</v>
          </cell>
          <cell r="K397">
            <v>11360</v>
          </cell>
          <cell r="L397">
            <v>11360</v>
          </cell>
          <cell r="N397">
            <v>159861</v>
          </cell>
          <cell r="P397">
            <v>0</v>
          </cell>
          <cell r="Q397">
            <v>0</v>
          </cell>
          <cell r="R397">
            <v>11360</v>
          </cell>
          <cell r="S397">
            <v>11360</v>
          </cell>
          <cell r="U397">
            <v>41234.25</v>
          </cell>
          <cell r="V397">
            <v>0</v>
          </cell>
          <cell r="W397">
            <v>710</v>
          </cell>
          <cell r="X397">
            <v>13</v>
          </cell>
          <cell r="Y397">
            <v>159861</v>
          </cell>
          <cell r="Z397">
            <v>0</v>
          </cell>
          <cell r="AA397">
            <v>159861</v>
          </cell>
          <cell r="AB397">
            <v>11360</v>
          </cell>
          <cell r="AC397">
            <v>171221</v>
          </cell>
          <cell r="AD397">
            <v>0</v>
          </cell>
          <cell r="AE397">
            <v>0</v>
          </cell>
          <cell r="AF397">
            <v>0</v>
          </cell>
          <cell r="AG397">
            <v>171221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159861</v>
          </cell>
          <cell r="AM397">
            <v>185102</v>
          </cell>
          <cell r="AN397">
            <v>0</v>
          </cell>
          <cell r="AO397">
            <v>7331.75</v>
          </cell>
          <cell r="AP397">
            <v>0</v>
          </cell>
          <cell r="AQ397">
            <v>0</v>
          </cell>
          <cell r="AR397">
            <v>11394</v>
          </cell>
          <cell r="AS397">
            <v>11148.5</v>
          </cell>
          <cell r="AT397">
            <v>0</v>
          </cell>
          <cell r="AU397">
            <v>29874.25</v>
          </cell>
          <cell r="AV397">
            <v>0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Q397">
            <v>1088</v>
          </cell>
          <cell r="BR397">
            <v>7890.5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69</v>
          </cell>
          <cell r="E398">
            <v>1033337</v>
          </cell>
          <cell r="F398">
            <v>61461</v>
          </cell>
          <cell r="G398">
            <v>1094798</v>
          </cell>
          <cell r="I398">
            <v>41054.492228708623</v>
          </cell>
          <cell r="J398">
            <v>0.29725130357193708</v>
          </cell>
          <cell r="K398">
            <v>61461</v>
          </cell>
          <cell r="L398">
            <v>102515.49222870862</v>
          </cell>
          <cell r="N398">
            <v>992282.50777129142</v>
          </cell>
          <cell r="P398">
            <v>0</v>
          </cell>
          <cell r="Q398">
            <v>41054.492228708623</v>
          </cell>
          <cell r="R398">
            <v>61461</v>
          </cell>
          <cell r="S398">
            <v>102515.49222870862</v>
          </cell>
          <cell r="U398">
            <v>199574.75</v>
          </cell>
          <cell r="V398">
            <v>0</v>
          </cell>
          <cell r="W398">
            <v>712</v>
          </cell>
          <cell r="X398">
            <v>69</v>
          </cell>
          <cell r="Y398">
            <v>1033337</v>
          </cell>
          <cell r="Z398">
            <v>0</v>
          </cell>
          <cell r="AA398">
            <v>1033337</v>
          </cell>
          <cell r="AB398">
            <v>61461</v>
          </cell>
          <cell r="AC398">
            <v>1094798</v>
          </cell>
          <cell r="AD398">
            <v>0</v>
          </cell>
          <cell r="AE398">
            <v>0</v>
          </cell>
          <cell r="AF398">
            <v>0</v>
          </cell>
          <cell r="AG398">
            <v>1094798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1033337</v>
          </cell>
          <cell r="AM398">
            <v>990454</v>
          </cell>
          <cell r="AN398">
            <v>42883</v>
          </cell>
          <cell r="AO398">
            <v>13156.25</v>
          </cell>
          <cell r="AP398">
            <v>69549.5</v>
          </cell>
          <cell r="AQ398">
            <v>6630.5</v>
          </cell>
          <cell r="AR398">
            <v>0</v>
          </cell>
          <cell r="AS398">
            <v>5894.5</v>
          </cell>
          <cell r="AT398">
            <v>0</v>
          </cell>
          <cell r="AU398">
            <v>138113.75</v>
          </cell>
          <cell r="AV398">
            <v>41054.492228708623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42883</v>
          </cell>
          <cell r="BK398">
            <v>42883</v>
          </cell>
          <cell r="BL398">
            <v>0</v>
          </cell>
          <cell r="BN398">
            <v>0</v>
          </cell>
          <cell r="BO398">
            <v>0</v>
          </cell>
          <cell r="BQ398">
            <v>41333</v>
          </cell>
          <cell r="BR398">
            <v>25609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</v>
          </cell>
          <cell r="E399">
            <v>344584</v>
          </cell>
          <cell r="F399">
            <v>16967</v>
          </cell>
          <cell r="G399">
            <v>361551</v>
          </cell>
          <cell r="I399">
            <v>64318.353459443875</v>
          </cell>
          <cell r="J399">
            <v>0.56690254534868334</v>
          </cell>
          <cell r="K399">
            <v>16967</v>
          </cell>
          <cell r="L399">
            <v>81285.353459443868</v>
          </cell>
          <cell r="N399">
            <v>280265.6465405561</v>
          </cell>
          <cell r="P399">
            <v>0</v>
          </cell>
          <cell r="Q399">
            <v>64318.353459443875</v>
          </cell>
          <cell r="R399">
            <v>16967</v>
          </cell>
          <cell r="S399">
            <v>81285.353459443868</v>
          </cell>
          <cell r="U399">
            <v>130422.75</v>
          </cell>
          <cell r="V399">
            <v>0</v>
          </cell>
          <cell r="W399">
            <v>715</v>
          </cell>
          <cell r="X399">
            <v>19</v>
          </cell>
          <cell r="Y399">
            <v>344584</v>
          </cell>
          <cell r="Z399">
            <v>0</v>
          </cell>
          <cell r="AA399">
            <v>344584</v>
          </cell>
          <cell r="AB399">
            <v>16967</v>
          </cell>
          <cell r="AC399">
            <v>361551</v>
          </cell>
          <cell r="AD399">
            <v>0</v>
          </cell>
          <cell r="AE399">
            <v>0</v>
          </cell>
          <cell r="AF399">
            <v>0</v>
          </cell>
          <cell r="AG399">
            <v>361551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344584</v>
          </cell>
          <cell r="AM399">
            <v>277401</v>
          </cell>
          <cell r="AN399">
            <v>67183</v>
          </cell>
          <cell r="AO399">
            <v>0</v>
          </cell>
          <cell r="AP399">
            <v>26385.75</v>
          </cell>
          <cell r="AQ399">
            <v>0</v>
          </cell>
          <cell r="AR399">
            <v>4374.25</v>
          </cell>
          <cell r="AS399">
            <v>15512.75</v>
          </cell>
          <cell r="AT399">
            <v>0</v>
          </cell>
          <cell r="AU399">
            <v>113455.75</v>
          </cell>
          <cell r="AV399">
            <v>64318.353459443875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67183</v>
          </cell>
          <cell r="BK399">
            <v>67183</v>
          </cell>
          <cell r="BL399">
            <v>0</v>
          </cell>
          <cell r="BN399">
            <v>0</v>
          </cell>
          <cell r="BO399">
            <v>0</v>
          </cell>
          <cell r="BQ399">
            <v>8416</v>
          </cell>
          <cell r="BR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814109</v>
          </cell>
          <cell r="F400">
            <v>46415</v>
          </cell>
          <cell r="G400">
            <v>860524</v>
          </cell>
          <cell r="I400">
            <v>170995.12420917093</v>
          </cell>
          <cell r="J400">
            <v>0.71863222404805693</v>
          </cell>
          <cell r="K400">
            <v>46415</v>
          </cell>
          <cell r="L400">
            <v>217410.12420917093</v>
          </cell>
          <cell r="N400">
            <v>643113.87579082907</v>
          </cell>
          <cell r="P400">
            <v>0</v>
          </cell>
          <cell r="Q400">
            <v>170995.12420917093</v>
          </cell>
          <cell r="R400">
            <v>46415</v>
          </cell>
          <cell r="S400">
            <v>217410.12420917093</v>
          </cell>
          <cell r="U400">
            <v>284360.25</v>
          </cell>
          <cell r="V400">
            <v>0</v>
          </cell>
          <cell r="W400">
            <v>717</v>
          </cell>
          <cell r="X400">
            <v>52</v>
          </cell>
          <cell r="Y400">
            <v>814109</v>
          </cell>
          <cell r="Z400">
            <v>0</v>
          </cell>
          <cell r="AA400">
            <v>814109</v>
          </cell>
          <cell r="AB400">
            <v>46415</v>
          </cell>
          <cell r="AC400">
            <v>860524</v>
          </cell>
          <cell r="AD400">
            <v>0</v>
          </cell>
          <cell r="AE400">
            <v>0</v>
          </cell>
          <cell r="AF400">
            <v>0</v>
          </cell>
          <cell r="AG400">
            <v>860524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814109</v>
          </cell>
          <cell r="AM400">
            <v>635498</v>
          </cell>
          <cell r="AN400">
            <v>178611</v>
          </cell>
          <cell r="AO400">
            <v>3287</v>
          </cell>
          <cell r="AP400">
            <v>17844.5</v>
          </cell>
          <cell r="AQ400">
            <v>0</v>
          </cell>
          <cell r="AR400">
            <v>22263</v>
          </cell>
          <cell r="AS400">
            <v>15939.75</v>
          </cell>
          <cell r="AT400">
            <v>0</v>
          </cell>
          <cell r="AU400">
            <v>237945.25</v>
          </cell>
          <cell r="AV400">
            <v>170995.12420917093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178611</v>
          </cell>
          <cell r="BK400">
            <v>178611</v>
          </cell>
          <cell r="BL400">
            <v>0</v>
          </cell>
          <cell r="BN400">
            <v>0</v>
          </cell>
          <cell r="BO400">
            <v>0</v>
          </cell>
          <cell r="BQ400">
            <v>29103</v>
          </cell>
          <cell r="BR400">
            <v>13724.25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15</v>
          </cell>
          <cell r="E401">
            <v>175390</v>
          </cell>
          <cell r="F401">
            <v>13395</v>
          </cell>
          <cell r="G401">
            <v>188785</v>
          </cell>
          <cell r="I401">
            <v>41290.960283193876</v>
          </cell>
          <cell r="J401">
            <v>0.76156237986294184</v>
          </cell>
          <cell r="K401">
            <v>13395</v>
          </cell>
          <cell r="L401">
            <v>54685.960283193876</v>
          </cell>
          <cell r="N401">
            <v>134099.03971680612</v>
          </cell>
          <cell r="P401">
            <v>0</v>
          </cell>
          <cell r="Q401">
            <v>41290.960283193876</v>
          </cell>
          <cell r="R401">
            <v>13395</v>
          </cell>
          <cell r="S401">
            <v>54685.960283193876</v>
          </cell>
          <cell r="U401">
            <v>67613.75</v>
          </cell>
          <cell r="V401">
            <v>0</v>
          </cell>
          <cell r="W401">
            <v>720</v>
          </cell>
          <cell r="X401">
            <v>15</v>
          </cell>
          <cell r="Y401">
            <v>175390</v>
          </cell>
          <cell r="Z401">
            <v>0</v>
          </cell>
          <cell r="AA401">
            <v>175390</v>
          </cell>
          <cell r="AB401">
            <v>13395</v>
          </cell>
          <cell r="AC401">
            <v>188785</v>
          </cell>
          <cell r="AD401">
            <v>0</v>
          </cell>
          <cell r="AE401">
            <v>0</v>
          </cell>
          <cell r="AF401">
            <v>0</v>
          </cell>
          <cell r="AG401">
            <v>188785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175390</v>
          </cell>
          <cell r="AM401">
            <v>132260</v>
          </cell>
          <cell r="AN401">
            <v>43130</v>
          </cell>
          <cell r="AO401">
            <v>0</v>
          </cell>
          <cell r="AP401">
            <v>5240.25</v>
          </cell>
          <cell r="AQ401">
            <v>4282.25</v>
          </cell>
          <cell r="AR401">
            <v>1566.25</v>
          </cell>
          <cell r="AS401">
            <v>0</v>
          </cell>
          <cell r="AT401">
            <v>0</v>
          </cell>
          <cell r="AU401">
            <v>54218.75</v>
          </cell>
          <cell r="AV401">
            <v>41290.960283193876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43130</v>
          </cell>
          <cell r="BK401">
            <v>43130</v>
          </cell>
          <cell r="BL401">
            <v>0</v>
          </cell>
          <cell r="BN401">
            <v>0</v>
          </cell>
          <cell r="BO401">
            <v>0</v>
          </cell>
          <cell r="BQ401">
            <v>8784</v>
          </cell>
          <cell r="BR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304988</v>
          </cell>
          <cell r="F402">
            <v>21285</v>
          </cell>
          <cell r="G402">
            <v>326273</v>
          </cell>
          <cell r="I402">
            <v>0</v>
          </cell>
          <cell r="J402">
            <v>0</v>
          </cell>
          <cell r="K402">
            <v>21285</v>
          </cell>
          <cell r="L402">
            <v>21285</v>
          </cell>
          <cell r="N402">
            <v>304988</v>
          </cell>
          <cell r="P402">
            <v>0</v>
          </cell>
          <cell r="Q402">
            <v>0</v>
          </cell>
          <cell r="R402">
            <v>21285</v>
          </cell>
          <cell r="S402">
            <v>21285</v>
          </cell>
          <cell r="U402">
            <v>62742.25</v>
          </cell>
          <cell r="V402">
            <v>0</v>
          </cell>
          <cell r="W402">
            <v>725</v>
          </cell>
          <cell r="X402">
            <v>24</v>
          </cell>
          <cell r="Y402">
            <v>304988</v>
          </cell>
          <cell r="Z402">
            <v>0</v>
          </cell>
          <cell r="AA402">
            <v>304988</v>
          </cell>
          <cell r="AB402">
            <v>21285</v>
          </cell>
          <cell r="AC402">
            <v>326273</v>
          </cell>
          <cell r="AD402">
            <v>0</v>
          </cell>
          <cell r="AE402">
            <v>0</v>
          </cell>
          <cell r="AF402">
            <v>0</v>
          </cell>
          <cell r="AG402">
            <v>326273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304988</v>
          </cell>
          <cell r="AM402">
            <v>400558</v>
          </cell>
          <cell r="AN402">
            <v>0</v>
          </cell>
          <cell r="AO402">
            <v>0</v>
          </cell>
          <cell r="AP402">
            <v>0</v>
          </cell>
          <cell r="AQ402">
            <v>21896.75</v>
          </cell>
          <cell r="AR402">
            <v>0</v>
          </cell>
          <cell r="AS402">
            <v>19560.5</v>
          </cell>
          <cell r="AT402">
            <v>0</v>
          </cell>
          <cell r="AU402">
            <v>41457.25</v>
          </cell>
          <cell r="AV402">
            <v>0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N402">
            <v>0</v>
          </cell>
          <cell r="BO402">
            <v>0</v>
          </cell>
          <cell r="BQ402">
            <v>9782</v>
          </cell>
          <cell r="BR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Q403">
            <v>0</v>
          </cell>
          <cell r="BR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28</v>
          </cell>
          <cell r="E404">
            <v>322256</v>
          </cell>
          <cell r="F404">
            <v>24437</v>
          </cell>
          <cell r="G404">
            <v>346693</v>
          </cell>
          <cell r="I404">
            <v>0</v>
          </cell>
          <cell r="J404">
            <v>0</v>
          </cell>
          <cell r="K404">
            <v>24437</v>
          </cell>
          <cell r="L404">
            <v>24437</v>
          </cell>
          <cell r="N404">
            <v>322256</v>
          </cell>
          <cell r="P404">
            <v>0</v>
          </cell>
          <cell r="Q404">
            <v>0</v>
          </cell>
          <cell r="R404">
            <v>24437</v>
          </cell>
          <cell r="S404">
            <v>24437</v>
          </cell>
          <cell r="U404">
            <v>80677.75</v>
          </cell>
          <cell r="V404">
            <v>0</v>
          </cell>
          <cell r="W404">
            <v>730</v>
          </cell>
          <cell r="X404">
            <v>28</v>
          </cell>
          <cell r="Y404">
            <v>322256</v>
          </cell>
          <cell r="Z404">
            <v>0</v>
          </cell>
          <cell r="AA404">
            <v>322256</v>
          </cell>
          <cell r="AB404">
            <v>24437</v>
          </cell>
          <cell r="AC404">
            <v>346693</v>
          </cell>
          <cell r="AD404">
            <v>0</v>
          </cell>
          <cell r="AE404">
            <v>0</v>
          </cell>
          <cell r="AF404">
            <v>0</v>
          </cell>
          <cell r="AG404">
            <v>346693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322256</v>
          </cell>
          <cell r="AM404">
            <v>345553</v>
          </cell>
          <cell r="AN404">
            <v>0</v>
          </cell>
          <cell r="AO404">
            <v>11482</v>
          </cell>
          <cell r="AP404">
            <v>0</v>
          </cell>
          <cell r="AQ404">
            <v>35516.75</v>
          </cell>
          <cell r="AR404">
            <v>8376.25</v>
          </cell>
          <cell r="AS404">
            <v>865.75</v>
          </cell>
          <cell r="AT404">
            <v>0</v>
          </cell>
          <cell r="AU404">
            <v>56240.75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Q404">
            <v>4248</v>
          </cell>
          <cell r="BR404">
            <v>14537.75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64</v>
          </cell>
          <cell r="E405">
            <v>776149</v>
          </cell>
          <cell r="F405">
            <v>57089</v>
          </cell>
          <cell r="G405">
            <v>833238</v>
          </cell>
          <cell r="I405">
            <v>0</v>
          </cell>
          <cell r="J405">
            <v>0</v>
          </cell>
          <cell r="K405">
            <v>57089</v>
          </cell>
          <cell r="L405">
            <v>57089</v>
          </cell>
          <cell r="N405">
            <v>776149</v>
          </cell>
          <cell r="P405">
            <v>0</v>
          </cell>
          <cell r="Q405">
            <v>0</v>
          </cell>
          <cell r="R405">
            <v>57089</v>
          </cell>
          <cell r="S405">
            <v>57089</v>
          </cell>
          <cell r="U405">
            <v>103451.75</v>
          </cell>
          <cell r="V405">
            <v>0</v>
          </cell>
          <cell r="W405">
            <v>735</v>
          </cell>
          <cell r="X405">
            <v>64</v>
          </cell>
          <cell r="Y405">
            <v>776149</v>
          </cell>
          <cell r="Z405">
            <v>0</v>
          </cell>
          <cell r="AA405">
            <v>776149</v>
          </cell>
          <cell r="AB405">
            <v>57089</v>
          </cell>
          <cell r="AC405">
            <v>833238</v>
          </cell>
          <cell r="AD405">
            <v>0</v>
          </cell>
          <cell r="AE405">
            <v>0</v>
          </cell>
          <cell r="AF405">
            <v>0</v>
          </cell>
          <cell r="AG405">
            <v>833238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776149</v>
          </cell>
          <cell r="AM405">
            <v>818954</v>
          </cell>
          <cell r="AN405">
            <v>0</v>
          </cell>
          <cell r="AO405">
            <v>29993.25</v>
          </cell>
          <cell r="AP405">
            <v>0</v>
          </cell>
          <cell r="AQ405">
            <v>0</v>
          </cell>
          <cell r="AR405">
            <v>0</v>
          </cell>
          <cell r="AS405">
            <v>16369.5</v>
          </cell>
          <cell r="AT405">
            <v>0</v>
          </cell>
          <cell r="AU405">
            <v>46362.75</v>
          </cell>
          <cell r="AV405">
            <v>0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N405">
            <v>0</v>
          </cell>
          <cell r="BO405">
            <v>0</v>
          </cell>
          <cell r="BQ405">
            <v>39303</v>
          </cell>
          <cell r="BR405">
            <v>37655.5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39026</v>
          </cell>
          <cell r="F406">
            <v>2673</v>
          </cell>
          <cell r="G406">
            <v>41699</v>
          </cell>
          <cell r="I406">
            <v>12450.473880893493</v>
          </cell>
          <cell r="J406">
            <v>0.63815040201399231</v>
          </cell>
          <cell r="K406">
            <v>2673</v>
          </cell>
          <cell r="L406">
            <v>15123.473880893493</v>
          </cell>
          <cell r="N406">
            <v>26575.526119106507</v>
          </cell>
          <cell r="P406">
            <v>0</v>
          </cell>
          <cell r="Q406">
            <v>12450.473880893493</v>
          </cell>
          <cell r="R406">
            <v>2673</v>
          </cell>
          <cell r="S406">
            <v>15123.473880893493</v>
          </cell>
          <cell r="U406">
            <v>22183.25</v>
          </cell>
          <cell r="V406">
            <v>0</v>
          </cell>
          <cell r="W406">
            <v>740</v>
          </cell>
          <cell r="X406">
            <v>3</v>
          </cell>
          <cell r="Y406">
            <v>39026</v>
          </cell>
          <cell r="Z406">
            <v>0</v>
          </cell>
          <cell r="AA406">
            <v>39026</v>
          </cell>
          <cell r="AB406">
            <v>2673</v>
          </cell>
          <cell r="AC406">
            <v>41699</v>
          </cell>
          <cell r="AD406">
            <v>0</v>
          </cell>
          <cell r="AE406">
            <v>0</v>
          </cell>
          <cell r="AF406">
            <v>0</v>
          </cell>
          <cell r="AG406">
            <v>41699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39026</v>
          </cell>
          <cell r="AM406">
            <v>26021</v>
          </cell>
          <cell r="AN406">
            <v>13005</v>
          </cell>
          <cell r="AO406">
            <v>3719</v>
          </cell>
          <cell r="AP406">
            <v>2786.25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19510.25</v>
          </cell>
          <cell r="AV406">
            <v>12450.473880893493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13005</v>
          </cell>
          <cell r="BK406">
            <v>13005</v>
          </cell>
          <cell r="BL406">
            <v>0</v>
          </cell>
          <cell r="BN406">
            <v>0</v>
          </cell>
          <cell r="BO406">
            <v>0</v>
          </cell>
          <cell r="BQ406">
            <v>18777</v>
          </cell>
          <cell r="BR406">
            <v>10238.5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</v>
          </cell>
          <cell r="E407">
            <v>302804</v>
          </cell>
          <cell r="F407">
            <v>23218</v>
          </cell>
          <cell r="G407">
            <v>326022</v>
          </cell>
          <cell r="I407">
            <v>64969.358629686671</v>
          </cell>
          <cell r="J407">
            <v>0.82659268730755697</v>
          </cell>
          <cell r="K407">
            <v>23218</v>
          </cell>
          <cell r="L407">
            <v>88187.358629686671</v>
          </cell>
          <cell r="N407">
            <v>237834.64137031333</v>
          </cell>
          <cell r="P407">
            <v>0</v>
          </cell>
          <cell r="Q407">
            <v>64969.358629686671</v>
          </cell>
          <cell r="R407">
            <v>23218</v>
          </cell>
          <cell r="S407">
            <v>88187.358629686671</v>
          </cell>
          <cell r="U407">
            <v>101817</v>
          </cell>
          <cell r="V407">
            <v>0</v>
          </cell>
          <cell r="W407">
            <v>745</v>
          </cell>
          <cell r="X407">
            <v>26</v>
          </cell>
          <cell r="Y407">
            <v>302804</v>
          </cell>
          <cell r="Z407">
            <v>0</v>
          </cell>
          <cell r="AA407">
            <v>302804</v>
          </cell>
          <cell r="AB407">
            <v>23218</v>
          </cell>
          <cell r="AC407">
            <v>326022</v>
          </cell>
          <cell r="AD407">
            <v>0</v>
          </cell>
          <cell r="AE407">
            <v>0</v>
          </cell>
          <cell r="AF407">
            <v>0</v>
          </cell>
          <cell r="AG407">
            <v>326022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302804</v>
          </cell>
          <cell r="AM407">
            <v>234941</v>
          </cell>
          <cell r="AN407">
            <v>67863</v>
          </cell>
          <cell r="AO407">
            <v>0</v>
          </cell>
          <cell r="AP407">
            <v>0</v>
          </cell>
          <cell r="AQ407">
            <v>8958.5</v>
          </cell>
          <cell r="AR407">
            <v>1777.5</v>
          </cell>
          <cell r="AS407">
            <v>0</v>
          </cell>
          <cell r="AT407">
            <v>0</v>
          </cell>
          <cell r="AU407">
            <v>78599</v>
          </cell>
          <cell r="AV407">
            <v>64969.358629686671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67863</v>
          </cell>
          <cell r="BK407">
            <v>67863</v>
          </cell>
          <cell r="BL407">
            <v>0</v>
          </cell>
          <cell r="BN407">
            <v>0</v>
          </cell>
          <cell r="BO407">
            <v>0</v>
          </cell>
          <cell r="BQ407">
            <v>4587</v>
          </cell>
          <cell r="BR407">
            <v>7733.25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</v>
          </cell>
          <cell r="E408">
            <v>231034</v>
          </cell>
          <cell r="F408">
            <v>13388</v>
          </cell>
          <cell r="G408">
            <v>244422</v>
          </cell>
          <cell r="I408">
            <v>18038.587378992328</v>
          </cell>
          <cell r="J408">
            <v>0.45859455132243521</v>
          </cell>
          <cell r="K408">
            <v>13388</v>
          </cell>
          <cell r="L408">
            <v>31426.587378992328</v>
          </cell>
          <cell r="N408">
            <v>212995.41262100768</v>
          </cell>
          <cell r="P408">
            <v>0</v>
          </cell>
          <cell r="Q408">
            <v>18038.587378992328</v>
          </cell>
          <cell r="R408">
            <v>13388</v>
          </cell>
          <cell r="S408">
            <v>31426.587378992328</v>
          </cell>
          <cell r="U408">
            <v>52722.5</v>
          </cell>
          <cell r="V408">
            <v>0</v>
          </cell>
          <cell r="W408">
            <v>750</v>
          </cell>
          <cell r="X408">
            <v>15</v>
          </cell>
          <cell r="Y408">
            <v>231034</v>
          </cell>
          <cell r="Z408">
            <v>0</v>
          </cell>
          <cell r="AA408">
            <v>231034</v>
          </cell>
          <cell r="AB408">
            <v>13388</v>
          </cell>
          <cell r="AC408">
            <v>244422</v>
          </cell>
          <cell r="AD408">
            <v>0</v>
          </cell>
          <cell r="AE408">
            <v>0</v>
          </cell>
          <cell r="AF408">
            <v>0</v>
          </cell>
          <cell r="AG408">
            <v>244422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231034</v>
          </cell>
          <cell r="AM408">
            <v>212192</v>
          </cell>
          <cell r="AN408">
            <v>18842</v>
          </cell>
          <cell r="AO408">
            <v>18378.25</v>
          </cell>
          <cell r="AP408">
            <v>0</v>
          </cell>
          <cell r="AQ408">
            <v>2114.25</v>
          </cell>
          <cell r="AR408">
            <v>0</v>
          </cell>
          <cell r="AS408">
            <v>0</v>
          </cell>
          <cell r="AT408">
            <v>0</v>
          </cell>
          <cell r="AU408">
            <v>39334.5</v>
          </cell>
          <cell r="AV408">
            <v>18038.587378992328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18842</v>
          </cell>
          <cell r="BK408">
            <v>18842</v>
          </cell>
          <cell r="BL408">
            <v>0</v>
          </cell>
          <cell r="BN408">
            <v>0</v>
          </cell>
          <cell r="BO408">
            <v>0</v>
          </cell>
          <cell r="BQ408">
            <v>2722</v>
          </cell>
          <cell r="BR408">
            <v>13254.25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30</v>
          </cell>
          <cell r="E409">
            <v>331146</v>
          </cell>
          <cell r="F409">
            <v>26790</v>
          </cell>
          <cell r="G409">
            <v>357936</v>
          </cell>
          <cell r="I409">
            <v>56195.149239576029</v>
          </cell>
          <cell r="J409">
            <v>0.53421504714784418</v>
          </cell>
          <cell r="K409">
            <v>26790</v>
          </cell>
          <cell r="L409">
            <v>82985.149239576029</v>
          </cell>
          <cell r="N409">
            <v>274950.85076042399</v>
          </cell>
          <cell r="P409">
            <v>0</v>
          </cell>
          <cell r="Q409">
            <v>56195.149239576029</v>
          </cell>
          <cell r="R409">
            <v>26790</v>
          </cell>
          <cell r="S409">
            <v>82985.149239576029</v>
          </cell>
          <cell r="U409">
            <v>131982</v>
          </cell>
          <cell r="V409">
            <v>0</v>
          </cell>
          <cell r="W409">
            <v>753</v>
          </cell>
          <cell r="X409">
            <v>30</v>
          </cell>
          <cell r="Y409">
            <v>331146</v>
          </cell>
          <cell r="Z409">
            <v>0</v>
          </cell>
          <cell r="AA409">
            <v>331146</v>
          </cell>
          <cell r="AB409">
            <v>26790</v>
          </cell>
          <cell r="AC409">
            <v>357936</v>
          </cell>
          <cell r="AD409">
            <v>0</v>
          </cell>
          <cell r="AE409">
            <v>0</v>
          </cell>
          <cell r="AF409">
            <v>0</v>
          </cell>
          <cell r="AG409">
            <v>357936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331146</v>
          </cell>
          <cell r="AM409">
            <v>272448</v>
          </cell>
          <cell r="AN409">
            <v>58698</v>
          </cell>
          <cell r="AO409">
            <v>43707.25</v>
          </cell>
          <cell r="AP409">
            <v>2786.75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105192</v>
          </cell>
          <cell r="AV409">
            <v>56195.149239576029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58698</v>
          </cell>
          <cell r="BK409">
            <v>58698</v>
          </cell>
          <cell r="BL409">
            <v>0</v>
          </cell>
          <cell r="BN409">
            <v>0</v>
          </cell>
          <cell r="BO409">
            <v>0</v>
          </cell>
          <cell r="BQ409">
            <v>0</v>
          </cell>
          <cell r="BR409">
            <v>42672.25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259648</v>
          </cell>
          <cell r="F410">
            <v>17846</v>
          </cell>
          <cell r="G410">
            <v>277494</v>
          </cell>
          <cell r="I410">
            <v>45404.738542801671</v>
          </cell>
          <cell r="J410">
            <v>0.64009386889033781</v>
          </cell>
          <cell r="K410">
            <v>17846</v>
          </cell>
          <cell r="L410">
            <v>63250.738542801671</v>
          </cell>
          <cell r="N410">
            <v>214243.26145719833</v>
          </cell>
          <cell r="P410">
            <v>0</v>
          </cell>
          <cell r="Q410">
            <v>45404.738542801671</v>
          </cell>
          <cell r="R410">
            <v>17846</v>
          </cell>
          <cell r="S410">
            <v>63250.738542801671</v>
          </cell>
          <cell r="U410">
            <v>88780.5</v>
          </cell>
          <cell r="V410">
            <v>0</v>
          </cell>
          <cell r="W410">
            <v>755</v>
          </cell>
          <cell r="X410">
            <v>20</v>
          </cell>
          <cell r="Y410">
            <v>259648</v>
          </cell>
          <cell r="Z410">
            <v>0</v>
          </cell>
          <cell r="AA410">
            <v>259648</v>
          </cell>
          <cell r="AB410">
            <v>17846</v>
          </cell>
          <cell r="AC410">
            <v>277494</v>
          </cell>
          <cell r="AD410">
            <v>0</v>
          </cell>
          <cell r="AE410">
            <v>0</v>
          </cell>
          <cell r="AF410">
            <v>0</v>
          </cell>
          <cell r="AG410">
            <v>277494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259648</v>
          </cell>
          <cell r="AM410">
            <v>212221</v>
          </cell>
          <cell r="AN410">
            <v>47427</v>
          </cell>
          <cell r="AO410">
            <v>15159.5</v>
          </cell>
          <cell r="AP410">
            <v>2897.25</v>
          </cell>
          <cell r="AQ410">
            <v>0</v>
          </cell>
          <cell r="AR410">
            <v>0</v>
          </cell>
          <cell r="AS410">
            <v>5450.75</v>
          </cell>
          <cell r="AT410">
            <v>0</v>
          </cell>
          <cell r="AU410">
            <v>70934.5</v>
          </cell>
          <cell r="AV410">
            <v>45404.738542801671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47427</v>
          </cell>
          <cell r="BK410">
            <v>47427</v>
          </cell>
          <cell r="BL410">
            <v>0</v>
          </cell>
          <cell r="BN410">
            <v>0</v>
          </cell>
          <cell r="BO410">
            <v>0</v>
          </cell>
          <cell r="BQ410">
            <v>5009</v>
          </cell>
          <cell r="BR410">
            <v>21684.5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37</v>
          </cell>
          <cell r="E411">
            <v>392085</v>
          </cell>
          <cell r="F411">
            <v>33041</v>
          </cell>
          <cell r="G411">
            <v>425126</v>
          </cell>
          <cell r="I411">
            <v>71602.909842351874</v>
          </cell>
          <cell r="J411">
            <v>0.59338280620832085</v>
          </cell>
          <cell r="K411">
            <v>33041</v>
          </cell>
          <cell r="L411">
            <v>104643.90984235187</v>
          </cell>
          <cell r="N411">
            <v>320482.09015764814</v>
          </cell>
          <cell r="P411">
            <v>0</v>
          </cell>
          <cell r="Q411">
            <v>71602.909842351874</v>
          </cell>
          <cell r="R411">
            <v>33041</v>
          </cell>
          <cell r="S411">
            <v>104643.90984235187</v>
          </cell>
          <cell r="U411">
            <v>153710</v>
          </cell>
          <cell r="V411">
            <v>0</v>
          </cell>
          <cell r="W411">
            <v>760</v>
          </cell>
          <cell r="X411">
            <v>37</v>
          </cell>
          <cell r="Y411">
            <v>392085</v>
          </cell>
          <cell r="Z411">
            <v>0</v>
          </cell>
          <cell r="AA411">
            <v>392085</v>
          </cell>
          <cell r="AB411">
            <v>33041</v>
          </cell>
          <cell r="AC411">
            <v>425126</v>
          </cell>
          <cell r="AD411">
            <v>0</v>
          </cell>
          <cell r="AE411">
            <v>0</v>
          </cell>
          <cell r="AF411">
            <v>0</v>
          </cell>
          <cell r="AG411">
            <v>425126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392085</v>
          </cell>
          <cell r="AM411">
            <v>317293</v>
          </cell>
          <cell r="AN411">
            <v>74792</v>
          </cell>
          <cell r="AO411">
            <v>18901.25</v>
          </cell>
          <cell r="AP411">
            <v>10025.75</v>
          </cell>
          <cell r="AQ411">
            <v>3561</v>
          </cell>
          <cell r="AR411">
            <v>13389</v>
          </cell>
          <cell r="AS411">
            <v>0</v>
          </cell>
          <cell r="AT411">
            <v>0</v>
          </cell>
          <cell r="AU411">
            <v>120669</v>
          </cell>
          <cell r="AV411">
            <v>71602.909842351874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74792</v>
          </cell>
          <cell r="BK411">
            <v>74792</v>
          </cell>
          <cell r="BL411">
            <v>0</v>
          </cell>
          <cell r="BN411">
            <v>0</v>
          </cell>
          <cell r="BO411">
            <v>0</v>
          </cell>
          <cell r="BQ411">
            <v>40061</v>
          </cell>
          <cell r="BR411">
            <v>30059.25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</v>
          </cell>
          <cell r="E412">
            <v>12708</v>
          </cell>
          <cell r="F412">
            <v>893</v>
          </cell>
          <cell r="G412">
            <v>13601</v>
          </cell>
          <cell r="I412">
            <v>12166.137799184507</v>
          </cell>
          <cell r="J412">
            <v>0.95736054447470154</v>
          </cell>
          <cell r="K412">
            <v>893</v>
          </cell>
          <cell r="L412">
            <v>13059.137799184507</v>
          </cell>
          <cell r="N412">
            <v>541.86220081549254</v>
          </cell>
          <cell r="P412">
            <v>0</v>
          </cell>
          <cell r="Q412">
            <v>12166.137799184507</v>
          </cell>
          <cell r="R412">
            <v>893</v>
          </cell>
          <cell r="S412">
            <v>13059.137799184507</v>
          </cell>
          <cell r="U412">
            <v>13601</v>
          </cell>
          <cell r="V412">
            <v>0</v>
          </cell>
          <cell r="W412">
            <v>763</v>
          </cell>
          <cell r="X412">
            <v>1</v>
          </cell>
          <cell r="Y412">
            <v>12708</v>
          </cell>
          <cell r="Z412">
            <v>0</v>
          </cell>
          <cell r="AA412">
            <v>12708</v>
          </cell>
          <cell r="AB412">
            <v>893</v>
          </cell>
          <cell r="AC412">
            <v>13601</v>
          </cell>
          <cell r="AD412">
            <v>0</v>
          </cell>
          <cell r="AE412">
            <v>0</v>
          </cell>
          <cell r="AF412">
            <v>0</v>
          </cell>
          <cell r="AG412">
            <v>13601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12708</v>
          </cell>
          <cell r="AM412">
            <v>0</v>
          </cell>
          <cell r="AN412">
            <v>12708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12708</v>
          </cell>
          <cell r="AV412">
            <v>12166.137799184507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12708</v>
          </cell>
          <cell r="BK412">
            <v>12708</v>
          </cell>
          <cell r="BL412">
            <v>0</v>
          </cell>
          <cell r="BN412">
            <v>0</v>
          </cell>
          <cell r="BO412">
            <v>0</v>
          </cell>
          <cell r="BQ412">
            <v>0</v>
          </cell>
          <cell r="BR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4109.75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4109.75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Q413">
            <v>0</v>
          </cell>
          <cell r="BR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3</v>
          </cell>
          <cell r="E414">
            <v>29508</v>
          </cell>
          <cell r="F414">
            <v>2658</v>
          </cell>
          <cell r="G414">
            <v>32166</v>
          </cell>
          <cell r="I414">
            <v>0</v>
          </cell>
          <cell r="J414">
            <v>0</v>
          </cell>
          <cell r="K414">
            <v>2658</v>
          </cell>
          <cell r="L414">
            <v>2658</v>
          </cell>
          <cell r="N414">
            <v>29508</v>
          </cell>
          <cell r="P414">
            <v>0</v>
          </cell>
          <cell r="Q414">
            <v>0</v>
          </cell>
          <cell r="R414">
            <v>2658</v>
          </cell>
          <cell r="S414">
            <v>2658</v>
          </cell>
          <cell r="U414">
            <v>12916</v>
          </cell>
          <cell r="V414">
            <v>0</v>
          </cell>
          <cell r="W414">
            <v>766</v>
          </cell>
          <cell r="X414">
            <v>3</v>
          </cell>
          <cell r="Y414">
            <v>29508</v>
          </cell>
          <cell r="Z414">
            <v>0</v>
          </cell>
          <cell r="AA414">
            <v>29508</v>
          </cell>
          <cell r="AB414">
            <v>2658</v>
          </cell>
          <cell r="AC414">
            <v>32166</v>
          </cell>
          <cell r="AD414">
            <v>0</v>
          </cell>
          <cell r="AE414">
            <v>0</v>
          </cell>
          <cell r="AF414">
            <v>0</v>
          </cell>
          <cell r="AG414">
            <v>32166</v>
          </cell>
          <cell r="AI414">
            <v>766</v>
          </cell>
          <cell r="AJ414">
            <v>766</v>
          </cell>
          <cell r="AK414" t="str">
            <v>SOUTHWICK TOLLAND</v>
          </cell>
          <cell r="AL414">
            <v>29508</v>
          </cell>
          <cell r="AM414">
            <v>41032</v>
          </cell>
          <cell r="AN414">
            <v>0</v>
          </cell>
          <cell r="AO414">
            <v>2037.25</v>
          </cell>
          <cell r="AP414">
            <v>2923.25</v>
          </cell>
          <cell r="AQ414">
            <v>5297.5</v>
          </cell>
          <cell r="AR414">
            <v>0</v>
          </cell>
          <cell r="AS414">
            <v>0</v>
          </cell>
          <cell r="AT414">
            <v>0</v>
          </cell>
          <cell r="AU414">
            <v>10258</v>
          </cell>
          <cell r="AV414">
            <v>0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Q414">
            <v>0</v>
          </cell>
          <cell r="BR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9</v>
          </cell>
          <cell r="E415">
            <v>94177</v>
          </cell>
          <cell r="F415">
            <v>7880</v>
          </cell>
          <cell r="G415">
            <v>102057</v>
          </cell>
          <cell r="I415">
            <v>44566.090705841831</v>
          </cell>
          <cell r="J415">
            <v>0.87681491140759793</v>
          </cell>
          <cell r="K415">
            <v>7880</v>
          </cell>
          <cell r="L415">
            <v>52446.090705841831</v>
          </cell>
          <cell r="N415">
            <v>49610.909294158169</v>
          </cell>
          <cell r="P415">
            <v>0</v>
          </cell>
          <cell r="Q415">
            <v>44566.090705841831</v>
          </cell>
          <cell r="R415">
            <v>7880</v>
          </cell>
          <cell r="S415">
            <v>52446.090705841831</v>
          </cell>
          <cell r="U415">
            <v>58707.25</v>
          </cell>
          <cell r="V415">
            <v>0</v>
          </cell>
          <cell r="W415">
            <v>767</v>
          </cell>
          <cell r="X415">
            <v>9</v>
          </cell>
          <cell r="Y415">
            <v>94177</v>
          </cell>
          <cell r="Z415">
            <v>0</v>
          </cell>
          <cell r="AA415">
            <v>94177</v>
          </cell>
          <cell r="AB415">
            <v>7880</v>
          </cell>
          <cell r="AC415">
            <v>102057</v>
          </cell>
          <cell r="AD415">
            <v>0</v>
          </cell>
          <cell r="AE415">
            <v>0</v>
          </cell>
          <cell r="AF415">
            <v>0</v>
          </cell>
          <cell r="AG415">
            <v>102057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94177</v>
          </cell>
          <cell r="AM415">
            <v>47626</v>
          </cell>
          <cell r="AN415">
            <v>46551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4276.25</v>
          </cell>
          <cell r="AT415">
            <v>0</v>
          </cell>
          <cell r="AU415">
            <v>50827.25</v>
          </cell>
          <cell r="AV415">
            <v>44566.090705841831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46551</v>
          </cell>
          <cell r="BK415">
            <v>46551</v>
          </cell>
          <cell r="BL415">
            <v>0</v>
          </cell>
          <cell r="BN415">
            <v>0</v>
          </cell>
          <cell r="BO415">
            <v>0</v>
          </cell>
          <cell r="BQ415">
            <v>6129</v>
          </cell>
          <cell r="BR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Q416">
            <v>0</v>
          </cell>
          <cell r="BR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593605</v>
          </cell>
          <cell r="F417">
            <v>46436</v>
          </cell>
          <cell r="G417">
            <v>640041</v>
          </cell>
          <cell r="I417">
            <v>27352.748116186696</v>
          </cell>
          <cell r="J417">
            <v>0.29914637687767071</v>
          </cell>
          <cell r="K417">
            <v>46436</v>
          </cell>
          <cell r="L417">
            <v>73788.748116186704</v>
          </cell>
          <cell r="N417">
            <v>566252.2518838133</v>
          </cell>
          <cell r="P417">
            <v>0</v>
          </cell>
          <cell r="Q417">
            <v>27352.748116186696</v>
          </cell>
          <cell r="R417">
            <v>46436</v>
          </cell>
          <cell r="S417">
            <v>73788.748116186704</v>
          </cell>
          <cell r="U417">
            <v>137872</v>
          </cell>
          <cell r="V417">
            <v>0</v>
          </cell>
          <cell r="W417">
            <v>773</v>
          </cell>
          <cell r="X417">
            <v>52</v>
          </cell>
          <cell r="Y417">
            <v>593605</v>
          </cell>
          <cell r="Z417">
            <v>0</v>
          </cell>
          <cell r="AA417">
            <v>593605</v>
          </cell>
          <cell r="AB417">
            <v>46436</v>
          </cell>
          <cell r="AC417">
            <v>640041</v>
          </cell>
          <cell r="AD417">
            <v>0</v>
          </cell>
          <cell r="AE417">
            <v>0</v>
          </cell>
          <cell r="AF417">
            <v>0</v>
          </cell>
          <cell r="AG417">
            <v>640041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593605</v>
          </cell>
          <cell r="AM417">
            <v>565034</v>
          </cell>
          <cell r="AN417">
            <v>28571</v>
          </cell>
          <cell r="AO417">
            <v>33794.5</v>
          </cell>
          <cell r="AP417">
            <v>0</v>
          </cell>
          <cell r="AQ417">
            <v>1162.25</v>
          </cell>
          <cell r="AR417">
            <v>27908.25</v>
          </cell>
          <cell r="AS417">
            <v>0</v>
          </cell>
          <cell r="AT417">
            <v>0</v>
          </cell>
          <cell r="AU417">
            <v>91436</v>
          </cell>
          <cell r="AV417">
            <v>27352.748116186696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28571</v>
          </cell>
          <cell r="BK417">
            <v>28571</v>
          </cell>
          <cell r="BL417">
            <v>0</v>
          </cell>
          <cell r="BN417">
            <v>0</v>
          </cell>
          <cell r="BO417">
            <v>0</v>
          </cell>
          <cell r="BQ417">
            <v>14098</v>
          </cell>
          <cell r="BR417">
            <v>24187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</v>
          </cell>
          <cell r="E418">
            <v>940160.52000000014</v>
          </cell>
          <cell r="F418">
            <v>40185</v>
          </cell>
          <cell r="G418">
            <v>980345.52000000014</v>
          </cell>
          <cell r="I418">
            <v>41747.47958017615</v>
          </cell>
          <cell r="J418">
            <v>0.49305660657137484</v>
          </cell>
          <cell r="K418">
            <v>40185</v>
          </cell>
          <cell r="L418">
            <v>81932.47958017615</v>
          </cell>
          <cell r="N418">
            <v>898413.04041982396</v>
          </cell>
          <cell r="P418">
            <v>0</v>
          </cell>
          <cell r="Q418">
            <v>41747.47958017615</v>
          </cell>
          <cell r="R418">
            <v>40185</v>
          </cell>
          <cell r="S418">
            <v>81932.47958017615</v>
          </cell>
          <cell r="U418">
            <v>124855.76401324477</v>
          </cell>
          <cell r="V418">
            <v>0</v>
          </cell>
          <cell r="W418">
            <v>774</v>
          </cell>
          <cell r="X418">
            <v>45</v>
          </cell>
          <cell r="Y418">
            <v>1227465</v>
          </cell>
          <cell r="Z418">
            <v>287304.47999999981</v>
          </cell>
          <cell r="AA418">
            <v>940160.52000000014</v>
          </cell>
          <cell r="AB418">
            <v>40185</v>
          </cell>
          <cell r="AC418">
            <v>980345.52000000014</v>
          </cell>
          <cell r="AD418">
            <v>0</v>
          </cell>
          <cell r="AE418">
            <v>0</v>
          </cell>
          <cell r="AF418">
            <v>0</v>
          </cell>
          <cell r="AG418">
            <v>980345.52000000014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940160.52000000014</v>
          </cell>
          <cell r="AM418">
            <v>896553.66799307649</v>
          </cell>
          <cell r="AN418">
            <v>43606.85200692364</v>
          </cell>
          <cell r="AO418">
            <v>17674.316383633239</v>
          </cell>
          <cell r="AP418">
            <v>6359.1018941672228</v>
          </cell>
          <cell r="AQ418">
            <v>12359.172902796097</v>
          </cell>
          <cell r="AR418">
            <v>4671.3208257245715</v>
          </cell>
          <cell r="AS418">
            <v>0</v>
          </cell>
          <cell r="AT418">
            <v>0</v>
          </cell>
          <cell r="AU418">
            <v>84670.76401324477</v>
          </cell>
          <cell r="AV418">
            <v>41747.47958017615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43606.85200692364</v>
          </cell>
          <cell r="BK418">
            <v>43606.85200692364</v>
          </cell>
          <cell r="BL418">
            <v>0</v>
          </cell>
          <cell r="BN418">
            <v>0</v>
          </cell>
          <cell r="BO418">
            <v>0</v>
          </cell>
          <cell r="BQ418">
            <v>62336.607151608216</v>
          </cell>
          <cell r="BR418">
            <v>17980.960900092439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</v>
          </cell>
          <cell r="E419">
            <v>387959</v>
          </cell>
          <cell r="F419">
            <v>34785</v>
          </cell>
          <cell r="G419">
            <v>422744</v>
          </cell>
          <cell r="I419">
            <v>0</v>
          </cell>
          <cell r="J419">
            <v>0</v>
          </cell>
          <cell r="K419">
            <v>34785</v>
          </cell>
          <cell r="L419">
            <v>34785</v>
          </cell>
          <cell r="N419">
            <v>387959</v>
          </cell>
          <cell r="P419">
            <v>0</v>
          </cell>
          <cell r="Q419">
            <v>0</v>
          </cell>
          <cell r="R419">
            <v>34785</v>
          </cell>
          <cell r="S419">
            <v>34785</v>
          </cell>
          <cell r="U419">
            <v>47035.75</v>
          </cell>
          <cell r="V419">
            <v>0</v>
          </cell>
          <cell r="W419">
            <v>775</v>
          </cell>
          <cell r="X419">
            <v>39</v>
          </cell>
          <cell r="Y419">
            <v>387959</v>
          </cell>
          <cell r="Z419">
            <v>0</v>
          </cell>
          <cell r="AA419">
            <v>387959</v>
          </cell>
          <cell r="AB419">
            <v>34785</v>
          </cell>
          <cell r="AC419">
            <v>422744</v>
          </cell>
          <cell r="AD419">
            <v>0</v>
          </cell>
          <cell r="AE419">
            <v>0</v>
          </cell>
          <cell r="AF419">
            <v>0</v>
          </cell>
          <cell r="AG419">
            <v>422744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387959</v>
          </cell>
          <cell r="AM419">
            <v>468812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12250.75</v>
          </cell>
          <cell r="AT419">
            <v>0</v>
          </cell>
          <cell r="AU419">
            <v>12250.75</v>
          </cell>
          <cell r="AV419">
            <v>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N419">
            <v>0</v>
          </cell>
          <cell r="BO419">
            <v>0</v>
          </cell>
          <cell r="BQ419">
            <v>9010</v>
          </cell>
          <cell r="BR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152.5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152.5</v>
          </cell>
          <cell r="AT420">
            <v>0</v>
          </cell>
          <cell r="AU420">
            <v>152.5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24</v>
          </cell>
          <cell r="E421">
            <v>248738</v>
          </cell>
          <cell r="F421">
            <v>21420</v>
          </cell>
          <cell r="G421">
            <v>270158</v>
          </cell>
          <cell r="I421">
            <v>0</v>
          </cell>
          <cell r="J421">
            <v>0</v>
          </cell>
          <cell r="K421">
            <v>21420</v>
          </cell>
          <cell r="L421">
            <v>21420</v>
          </cell>
          <cell r="N421">
            <v>248738</v>
          </cell>
          <cell r="P421">
            <v>0</v>
          </cell>
          <cell r="Q421">
            <v>0</v>
          </cell>
          <cell r="R421">
            <v>21420</v>
          </cell>
          <cell r="S421">
            <v>21420</v>
          </cell>
          <cell r="U421">
            <v>64458.25</v>
          </cell>
          <cell r="V421">
            <v>0</v>
          </cell>
          <cell r="W421">
            <v>780</v>
          </cell>
          <cell r="X421">
            <v>24</v>
          </cell>
          <cell r="Y421">
            <v>248738</v>
          </cell>
          <cell r="Z421">
            <v>0</v>
          </cell>
          <cell r="AA421">
            <v>248738</v>
          </cell>
          <cell r="AB421">
            <v>21420</v>
          </cell>
          <cell r="AC421">
            <v>270158</v>
          </cell>
          <cell r="AD421">
            <v>0</v>
          </cell>
          <cell r="AE421">
            <v>0</v>
          </cell>
          <cell r="AF421">
            <v>0</v>
          </cell>
          <cell r="AG421">
            <v>270158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248738</v>
          </cell>
          <cell r="AM421">
            <v>315822</v>
          </cell>
          <cell r="AN421">
            <v>0</v>
          </cell>
          <cell r="AO421">
            <v>12419.5</v>
          </cell>
          <cell r="AP421">
            <v>3261.75</v>
          </cell>
          <cell r="AQ421">
            <v>8719.25</v>
          </cell>
          <cell r="AR421">
            <v>559.25</v>
          </cell>
          <cell r="AS421">
            <v>18078.5</v>
          </cell>
          <cell r="AT421">
            <v>0</v>
          </cell>
          <cell r="AU421">
            <v>43038.25</v>
          </cell>
          <cell r="AV421">
            <v>0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N421">
            <v>0</v>
          </cell>
          <cell r="BO421">
            <v>0</v>
          </cell>
          <cell r="BQ421">
            <v>0</v>
          </cell>
          <cell r="BR421">
            <v>7060.5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817</v>
          </cell>
          <cell r="AI427">
            <v>818</v>
          </cell>
          <cell r="AJ427">
            <v>782</v>
          </cell>
          <cell r="AK427" t="str">
            <v>FRANKLIN COUNTY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Q427">
            <v>0</v>
          </cell>
          <cell r="BR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818</v>
          </cell>
          <cell r="AI428">
            <v>821</v>
          </cell>
          <cell r="AJ428">
            <v>722</v>
          </cell>
          <cell r="AK428" t="str">
            <v>GREATER FALL RIVER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821</v>
          </cell>
          <cell r="AI429">
            <v>823</v>
          </cell>
          <cell r="AJ429">
            <v>723</v>
          </cell>
          <cell r="AK429" t="str">
            <v>GREATER LAWRENCE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823</v>
          </cell>
          <cell r="AI430">
            <v>825</v>
          </cell>
          <cell r="AJ430">
            <v>786</v>
          </cell>
          <cell r="AK430" t="str">
            <v>GREATER NEW BEDFORD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Q430">
            <v>0</v>
          </cell>
          <cell r="BR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825</v>
          </cell>
          <cell r="AI431">
            <v>828</v>
          </cell>
          <cell r="AJ431">
            <v>767</v>
          </cell>
          <cell r="AK431" t="str">
            <v>GREATER LOWELL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Q431">
            <v>0</v>
          </cell>
          <cell r="BR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828</v>
          </cell>
          <cell r="AI432">
            <v>829</v>
          </cell>
          <cell r="AJ432">
            <v>778</v>
          </cell>
          <cell r="AK432" t="str">
            <v>SOUTH MIDDLESEX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829</v>
          </cell>
          <cell r="AI433">
            <v>830</v>
          </cell>
          <cell r="AJ433">
            <v>781</v>
          </cell>
          <cell r="AK433" t="str">
            <v>MINUTEMAN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Q433">
            <v>0</v>
          </cell>
          <cell r="BR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830</v>
          </cell>
          <cell r="AI434">
            <v>832</v>
          </cell>
          <cell r="AJ434">
            <v>735</v>
          </cell>
          <cell r="AK434" t="str">
            <v>MONTACHUSETT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Q434">
            <v>0</v>
          </cell>
          <cell r="BR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832</v>
          </cell>
          <cell r="AI435">
            <v>851</v>
          </cell>
          <cell r="AJ435">
            <v>743</v>
          </cell>
          <cell r="AK435" t="str">
            <v>NORTHERN BERKSHIRE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851</v>
          </cell>
          <cell r="AI436">
            <v>852</v>
          </cell>
          <cell r="AJ436">
            <v>739</v>
          </cell>
          <cell r="AK436" t="str">
            <v>NASHOBA VALLEY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Q436">
            <v>0</v>
          </cell>
          <cell r="BR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852</v>
          </cell>
          <cell r="AI437">
            <v>853</v>
          </cell>
          <cell r="AJ437">
            <v>742</v>
          </cell>
          <cell r="AK437" t="str">
            <v>NORTHEAST METROPOLITAN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853</v>
          </cell>
          <cell r="AI438">
            <v>854</v>
          </cell>
          <cell r="AJ438">
            <v>783</v>
          </cell>
          <cell r="AK438" t="str">
            <v>NORTH SHORE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Q440">
            <v>0</v>
          </cell>
          <cell r="BR440">
            <v>0</v>
          </cell>
          <cell r="BU440">
            <v>-860</v>
          </cell>
        </row>
      </sheetData>
      <sheetData sheetId="14" refreshError="1"/>
      <sheetData sheetId="15">
        <row r="10">
          <cell r="A10">
            <v>1</v>
          </cell>
          <cell r="B10">
            <v>1</v>
          </cell>
          <cell r="C10" t="str">
            <v>ABINGTON</v>
          </cell>
          <cell r="D10">
            <v>47.673247236460838</v>
          </cell>
          <cell r="E10">
            <v>548267</v>
          </cell>
          <cell r="F10">
            <v>42577</v>
          </cell>
          <cell r="G10">
            <v>590844</v>
          </cell>
          <cell r="I10">
            <v>70564</v>
          </cell>
          <cell r="J10" t="str">
            <v/>
          </cell>
          <cell r="K10">
            <v>42577</v>
          </cell>
          <cell r="L10">
            <v>113141</v>
          </cell>
          <cell r="N10">
            <v>477703</v>
          </cell>
          <cell r="P10">
            <v>0</v>
          </cell>
          <cell r="Q10">
            <v>70564</v>
          </cell>
          <cell r="R10">
            <v>42577</v>
          </cell>
          <cell r="S10">
            <v>113141</v>
          </cell>
          <cell r="V10">
            <v>0</v>
          </cell>
          <cell r="W10">
            <v>1</v>
          </cell>
          <cell r="X10">
            <v>47.673247236460838</v>
          </cell>
          <cell r="Y10">
            <v>548267</v>
          </cell>
          <cell r="Z10">
            <v>0</v>
          </cell>
          <cell r="AA10">
            <v>548267</v>
          </cell>
          <cell r="AB10">
            <v>42577</v>
          </cell>
          <cell r="AC10">
            <v>590844</v>
          </cell>
          <cell r="AD10">
            <v>0</v>
          </cell>
          <cell r="AE10">
            <v>0</v>
          </cell>
          <cell r="AF10">
            <v>0</v>
          </cell>
          <cell r="AG10">
            <v>590844</v>
          </cell>
          <cell r="AI10">
            <v>1</v>
          </cell>
          <cell r="AJ10">
            <v>1</v>
          </cell>
          <cell r="AK10" t="str">
            <v>ABINGTON</v>
          </cell>
          <cell r="AL10">
            <v>548267</v>
          </cell>
          <cell r="AM10">
            <v>477703</v>
          </cell>
          <cell r="AN10">
            <v>70564</v>
          </cell>
          <cell r="AO10">
            <v>0</v>
          </cell>
          <cell r="AT10">
            <v>0</v>
          </cell>
          <cell r="AV10">
            <v>70564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70564</v>
          </cell>
          <cell r="BK10">
            <v>70564</v>
          </cell>
          <cell r="BL10">
            <v>0</v>
          </cell>
          <cell r="BN10">
            <v>0</v>
          </cell>
          <cell r="BO10">
            <v>0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T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 t="str">
            <v/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T12">
            <v>0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18.801043668986399</v>
          </cell>
          <cell r="E14">
            <v>252389</v>
          </cell>
          <cell r="F14">
            <v>16791</v>
          </cell>
          <cell r="G14">
            <v>269180</v>
          </cell>
          <cell r="I14">
            <v>34706</v>
          </cell>
          <cell r="J14" t="str">
            <v/>
          </cell>
          <cell r="K14">
            <v>16791</v>
          </cell>
          <cell r="L14">
            <v>51497</v>
          </cell>
          <cell r="N14">
            <v>217683</v>
          </cell>
          <cell r="P14">
            <v>0</v>
          </cell>
          <cell r="Q14">
            <v>34706</v>
          </cell>
          <cell r="R14">
            <v>16791</v>
          </cell>
          <cell r="S14">
            <v>51497</v>
          </cell>
          <cell r="V14">
            <v>0</v>
          </cell>
          <cell r="W14">
            <v>5</v>
          </cell>
          <cell r="X14">
            <v>18.801043668986399</v>
          </cell>
          <cell r="Y14">
            <v>252389</v>
          </cell>
          <cell r="Z14">
            <v>0</v>
          </cell>
          <cell r="AA14">
            <v>252389</v>
          </cell>
          <cell r="AB14">
            <v>16791</v>
          </cell>
          <cell r="AC14">
            <v>269180</v>
          </cell>
          <cell r="AD14">
            <v>0</v>
          </cell>
          <cell r="AE14">
            <v>0</v>
          </cell>
          <cell r="AF14">
            <v>0</v>
          </cell>
          <cell r="AG14">
            <v>269180</v>
          </cell>
          <cell r="AI14">
            <v>5</v>
          </cell>
          <cell r="AJ14">
            <v>5</v>
          </cell>
          <cell r="AK14" t="str">
            <v>AGAWAM</v>
          </cell>
          <cell r="AL14">
            <v>252389</v>
          </cell>
          <cell r="AM14">
            <v>217683</v>
          </cell>
          <cell r="AN14">
            <v>34706</v>
          </cell>
          <cell r="AO14">
            <v>0</v>
          </cell>
          <cell r="AT14">
            <v>0</v>
          </cell>
          <cell r="AV14">
            <v>34706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34706</v>
          </cell>
          <cell r="BK14">
            <v>34706</v>
          </cell>
          <cell r="BL14">
            <v>0</v>
          </cell>
          <cell r="BN14">
            <v>0</v>
          </cell>
          <cell r="BO14">
            <v>0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T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558018</v>
          </cell>
          <cell r="F16">
            <v>48222</v>
          </cell>
          <cell r="G16">
            <v>606240</v>
          </cell>
          <cell r="I16">
            <v>0</v>
          </cell>
          <cell r="J16" t="str">
            <v/>
          </cell>
          <cell r="K16">
            <v>48222</v>
          </cell>
          <cell r="L16">
            <v>48222</v>
          </cell>
          <cell r="N16">
            <v>558018</v>
          </cell>
          <cell r="P16">
            <v>0</v>
          </cell>
          <cell r="Q16">
            <v>0</v>
          </cell>
          <cell r="R16">
            <v>48222</v>
          </cell>
          <cell r="S16">
            <v>48222</v>
          </cell>
          <cell r="V16">
            <v>0</v>
          </cell>
          <cell r="W16">
            <v>7</v>
          </cell>
          <cell r="X16">
            <v>54</v>
          </cell>
          <cell r="Y16">
            <v>558018</v>
          </cell>
          <cell r="Z16">
            <v>0</v>
          </cell>
          <cell r="AA16">
            <v>558018</v>
          </cell>
          <cell r="AB16">
            <v>48222</v>
          </cell>
          <cell r="AC16">
            <v>606240</v>
          </cell>
          <cell r="AD16">
            <v>0</v>
          </cell>
          <cell r="AE16">
            <v>0</v>
          </cell>
          <cell r="AF16">
            <v>0</v>
          </cell>
          <cell r="AG16">
            <v>606240</v>
          </cell>
          <cell r="AI16">
            <v>7</v>
          </cell>
          <cell r="AJ16">
            <v>7</v>
          </cell>
          <cell r="AK16" t="str">
            <v>AMESBURY</v>
          </cell>
          <cell r="AL16">
            <v>558018</v>
          </cell>
          <cell r="AM16">
            <v>570831</v>
          </cell>
          <cell r="AN16">
            <v>0</v>
          </cell>
          <cell r="AO16">
            <v>0</v>
          </cell>
          <cell r="AT16">
            <v>0</v>
          </cell>
          <cell r="AV16">
            <v>0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O16">
            <v>0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97.526778870548071</v>
          </cell>
          <cell r="E17">
            <v>1736532</v>
          </cell>
          <cell r="F17">
            <v>87087</v>
          </cell>
          <cell r="G17">
            <v>1823619</v>
          </cell>
          <cell r="I17">
            <v>288308</v>
          </cell>
          <cell r="J17" t="str">
            <v/>
          </cell>
          <cell r="K17">
            <v>87087</v>
          </cell>
          <cell r="L17">
            <v>375395</v>
          </cell>
          <cell r="N17">
            <v>1448224</v>
          </cell>
          <cell r="P17">
            <v>0</v>
          </cell>
          <cell r="Q17">
            <v>288308</v>
          </cell>
          <cell r="R17">
            <v>87087</v>
          </cell>
          <cell r="S17">
            <v>375395</v>
          </cell>
          <cell r="V17">
            <v>0</v>
          </cell>
          <cell r="W17">
            <v>8</v>
          </cell>
          <cell r="X17">
            <v>97.526778870548071</v>
          </cell>
          <cell r="Y17">
            <v>1736532</v>
          </cell>
          <cell r="Z17">
            <v>0</v>
          </cell>
          <cell r="AA17">
            <v>1736532</v>
          </cell>
          <cell r="AB17">
            <v>87087</v>
          </cell>
          <cell r="AC17">
            <v>1823619</v>
          </cell>
          <cell r="AD17">
            <v>0</v>
          </cell>
          <cell r="AE17">
            <v>0</v>
          </cell>
          <cell r="AF17">
            <v>0</v>
          </cell>
          <cell r="AG17">
            <v>1823619</v>
          </cell>
          <cell r="AI17">
            <v>8</v>
          </cell>
          <cell r="AJ17">
            <v>8</v>
          </cell>
          <cell r="AK17" t="str">
            <v>AMHERST</v>
          </cell>
          <cell r="AL17">
            <v>1736532</v>
          </cell>
          <cell r="AM17">
            <v>1448224</v>
          </cell>
          <cell r="AN17">
            <v>288308</v>
          </cell>
          <cell r="AO17">
            <v>0</v>
          </cell>
          <cell r="AT17">
            <v>0</v>
          </cell>
          <cell r="AV17">
            <v>288308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288308</v>
          </cell>
          <cell r="BK17">
            <v>288308</v>
          </cell>
          <cell r="BL17">
            <v>0</v>
          </cell>
          <cell r="BN17">
            <v>0</v>
          </cell>
          <cell r="BO17">
            <v>0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12.431143978296493</v>
          </cell>
          <cell r="E18">
            <v>186981</v>
          </cell>
          <cell r="F18">
            <v>11107</v>
          </cell>
          <cell r="G18">
            <v>198088</v>
          </cell>
          <cell r="I18">
            <v>811</v>
          </cell>
          <cell r="J18" t="str">
            <v/>
          </cell>
          <cell r="K18">
            <v>11107</v>
          </cell>
          <cell r="L18">
            <v>11918</v>
          </cell>
          <cell r="N18">
            <v>186170</v>
          </cell>
          <cell r="P18">
            <v>0</v>
          </cell>
          <cell r="Q18">
            <v>811</v>
          </cell>
          <cell r="R18">
            <v>11107</v>
          </cell>
          <cell r="S18">
            <v>11918</v>
          </cell>
          <cell r="V18">
            <v>0</v>
          </cell>
          <cell r="W18">
            <v>9</v>
          </cell>
          <cell r="X18">
            <v>12.431143978296493</v>
          </cell>
          <cell r="Y18">
            <v>186981</v>
          </cell>
          <cell r="Z18">
            <v>0</v>
          </cell>
          <cell r="AA18">
            <v>186981</v>
          </cell>
          <cell r="AB18">
            <v>11107</v>
          </cell>
          <cell r="AC18">
            <v>198088</v>
          </cell>
          <cell r="AD18">
            <v>0</v>
          </cell>
          <cell r="AE18">
            <v>0</v>
          </cell>
          <cell r="AF18">
            <v>0</v>
          </cell>
          <cell r="AG18">
            <v>198088</v>
          </cell>
          <cell r="AI18">
            <v>9</v>
          </cell>
          <cell r="AJ18">
            <v>9</v>
          </cell>
          <cell r="AK18" t="str">
            <v>ANDOVER</v>
          </cell>
          <cell r="AL18">
            <v>186981</v>
          </cell>
          <cell r="AM18">
            <v>186170</v>
          </cell>
          <cell r="AN18">
            <v>811</v>
          </cell>
          <cell r="AO18">
            <v>0</v>
          </cell>
          <cell r="AT18">
            <v>0</v>
          </cell>
          <cell r="AV18">
            <v>811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811</v>
          </cell>
          <cell r="BK18">
            <v>811</v>
          </cell>
          <cell r="BL18">
            <v>0</v>
          </cell>
          <cell r="BN18">
            <v>0</v>
          </cell>
          <cell r="BO18">
            <v>0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7.9440737925392364</v>
          </cell>
          <cell r="E19">
            <v>106839</v>
          </cell>
          <cell r="F19">
            <v>7091</v>
          </cell>
          <cell r="G19">
            <v>113930</v>
          </cell>
          <cell r="I19">
            <v>7615</v>
          </cell>
          <cell r="J19" t="str">
            <v/>
          </cell>
          <cell r="K19">
            <v>7091</v>
          </cell>
          <cell r="L19">
            <v>14706</v>
          </cell>
          <cell r="N19">
            <v>99224</v>
          </cell>
          <cell r="P19">
            <v>0</v>
          </cell>
          <cell r="Q19">
            <v>7615</v>
          </cell>
          <cell r="R19">
            <v>7091</v>
          </cell>
          <cell r="S19">
            <v>14706</v>
          </cell>
          <cell r="V19">
            <v>0</v>
          </cell>
          <cell r="W19">
            <v>10</v>
          </cell>
          <cell r="X19">
            <v>7.9440737925392364</v>
          </cell>
          <cell r="Y19">
            <v>106839</v>
          </cell>
          <cell r="Z19">
            <v>0</v>
          </cell>
          <cell r="AA19">
            <v>106839</v>
          </cell>
          <cell r="AB19">
            <v>7091</v>
          </cell>
          <cell r="AC19">
            <v>113930</v>
          </cell>
          <cell r="AD19">
            <v>0</v>
          </cell>
          <cell r="AE19">
            <v>0</v>
          </cell>
          <cell r="AF19">
            <v>0</v>
          </cell>
          <cell r="AG19">
            <v>113930</v>
          </cell>
          <cell r="AI19">
            <v>10</v>
          </cell>
          <cell r="AJ19">
            <v>10</v>
          </cell>
          <cell r="AK19" t="str">
            <v>ARLINGTON</v>
          </cell>
          <cell r="AL19">
            <v>106839</v>
          </cell>
          <cell r="AM19">
            <v>99224</v>
          </cell>
          <cell r="AN19">
            <v>7615</v>
          </cell>
          <cell r="AO19">
            <v>0</v>
          </cell>
          <cell r="AT19">
            <v>0</v>
          </cell>
          <cell r="AV19">
            <v>7615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7615</v>
          </cell>
          <cell r="BK19">
            <v>7615</v>
          </cell>
          <cell r="BL19">
            <v>0</v>
          </cell>
          <cell r="BN19">
            <v>0</v>
          </cell>
          <cell r="BO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T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T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T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68.696980215203041</v>
          </cell>
          <cell r="E23">
            <v>843927</v>
          </cell>
          <cell r="F23">
            <v>61349</v>
          </cell>
          <cell r="G23">
            <v>905276</v>
          </cell>
          <cell r="I23">
            <v>2445</v>
          </cell>
          <cell r="J23" t="str">
            <v/>
          </cell>
          <cell r="K23">
            <v>61349</v>
          </cell>
          <cell r="L23">
            <v>63794</v>
          </cell>
          <cell r="N23">
            <v>841482</v>
          </cell>
          <cell r="P23">
            <v>0</v>
          </cell>
          <cell r="Q23">
            <v>2445</v>
          </cell>
          <cell r="R23">
            <v>61349</v>
          </cell>
          <cell r="S23">
            <v>63794</v>
          </cell>
          <cell r="V23">
            <v>0</v>
          </cell>
          <cell r="W23">
            <v>14</v>
          </cell>
          <cell r="X23">
            <v>68.696980215203041</v>
          </cell>
          <cell r="Y23">
            <v>843927</v>
          </cell>
          <cell r="Z23">
            <v>0</v>
          </cell>
          <cell r="AA23">
            <v>843927</v>
          </cell>
          <cell r="AB23">
            <v>61349</v>
          </cell>
          <cell r="AC23">
            <v>905276</v>
          </cell>
          <cell r="AD23">
            <v>0</v>
          </cell>
          <cell r="AE23">
            <v>0</v>
          </cell>
          <cell r="AF23">
            <v>0</v>
          </cell>
          <cell r="AG23">
            <v>905276</v>
          </cell>
          <cell r="AI23">
            <v>14</v>
          </cell>
          <cell r="AJ23">
            <v>14</v>
          </cell>
          <cell r="AK23" t="str">
            <v>ASHLAND</v>
          </cell>
          <cell r="AL23">
            <v>843927</v>
          </cell>
          <cell r="AM23">
            <v>841482</v>
          </cell>
          <cell r="AN23">
            <v>2445</v>
          </cell>
          <cell r="AO23">
            <v>0</v>
          </cell>
          <cell r="AT23">
            <v>0</v>
          </cell>
          <cell r="AV23">
            <v>2445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2445</v>
          </cell>
          <cell r="BK23">
            <v>2445</v>
          </cell>
          <cell r="BL23">
            <v>0</v>
          </cell>
          <cell r="BN23">
            <v>0</v>
          </cell>
          <cell r="BO23">
            <v>0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T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317.08851835456517</v>
          </cell>
          <cell r="E25">
            <v>2938293</v>
          </cell>
          <cell r="F25">
            <v>283154</v>
          </cell>
          <cell r="G25">
            <v>3221447</v>
          </cell>
          <cell r="I25">
            <v>122035</v>
          </cell>
          <cell r="J25" t="str">
            <v/>
          </cell>
          <cell r="K25">
            <v>283154</v>
          </cell>
          <cell r="L25">
            <v>405189</v>
          </cell>
          <cell r="N25">
            <v>2816258</v>
          </cell>
          <cell r="P25">
            <v>0</v>
          </cell>
          <cell r="Q25">
            <v>122035</v>
          </cell>
          <cell r="R25">
            <v>283154</v>
          </cell>
          <cell r="S25">
            <v>405189</v>
          </cell>
          <cell r="V25">
            <v>0</v>
          </cell>
          <cell r="W25">
            <v>16</v>
          </cell>
          <cell r="X25">
            <v>317.08851835456517</v>
          </cell>
          <cell r="Y25">
            <v>2938293</v>
          </cell>
          <cell r="Z25">
            <v>0</v>
          </cell>
          <cell r="AA25">
            <v>2938293</v>
          </cell>
          <cell r="AB25">
            <v>283154</v>
          </cell>
          <cell r="AC25">
            <v>3221447</v>
          </cell>
          <cell r="AD25">
            <v>0</v>
          </cell>
          <cell r="AE25">
            <v>0</v>
          </cell>
          <cell r="AF25">
            <v>0</v>
          </cell>
          <cell r="AG25">
            <v>3221447</v>
          </cell>
          <cell r="AI25">
            <v>16</v>
          </cell>
          <cell r="AJ25">
            <v>16</v>
          </cell>
          <cell r="AK25" t="str">
            <v>ATTLEBORO</v>
          </cell>
          <cell r="AL25">
            <v>2938293</v>
          </cell>
          <cell r="AM25">
            <v>2816258</v>
          </cell>
          <cell r="AN25">
            <v>122035</v>
          </cell>
          <cell r="AO25">
            <v>0</v>
          </cell>
          <cell r="AT25">
            <v>0</v>
          </cell>
          <cell r="AV25">
            <v>122035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122035</v>
          </cell>
          <cell r="BK25">
            <v>122035</v>
          </cell>
          <cell r="BL25">
            <v>0</v>
          </cell>
          <cell r="BN25">
            <v>0</v>
          </cell>
          <cell r="BO25">
            <v>0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13.976744186046512</v>
          </cell>
          <cell r="E26">
            <v>184778</v>
          </cell>
          <cell r="F26">
            <v>12484</v>
          </cell>
          <cell r="G26">
            <v>197262</v>
          </cell>
          <cell r="I26">
            <v>0</v>
          </cell>
          <cell r="J26" t="str">
            <v/>
          </cell>
          <cell r="K26">
            <v>12484</v>
          </cell>
          <cell r="L26">
            <v>12484</v>
          </cell>
          <cell r="N26">
            <v>184778</v>
          </cell>
          <cell r="P26">
            <v>0</v>
          </cell>
          <cell r="Q26">
            <v>0</v>
          </cell>
          <cell r="R26">
            <v>12484</v>
          </cell>
          <cell r="S26">
            <v>12484</v>
          </cell>
          <cell r="V26">
            <v>0</v>
          </cell>
          <cell r="W26">
            <v>17</v>
          </cell>
          <cell r="X26">
            <v>13.976744186046512</v>
          </cell>
          <cell r="Y26">
            <v>184778</v>
          </cell>
          <cell r="Z26">
            <v>0</v>
          </cell>
          <cell r="AA26">
            <v>184778</v>
          </cell>
          <cell r="AB26">
            <v>12484</v>
          </cell>
          <cell r="AC26">
            <v>197262</v>
          </cell>
          <cell r="AD26">
            <v>0</v>
          </cell>
          <cell r="AE26">
            <v>0</v>
          </cell>
          <cell r="AF26">
            <v>0</v>
          </cell>
          <cell r="AG26">
            <v>197262</v>
          </cell>
          <cell r="AI26">
            <v>17</v>
          </cell>
          <cell r="AJ26">
            <v>17</v>
          </cell>
          <cell r="AK26" t="str">
            <v>AUBURN</v>
          </cell>
          <cell r="AL26">
            <v>184778</v>
          </cell>
          <cell r="AM26">
            <v>191369</v>
          </cell>
          <cell r="AN26">
            <v>0</v>
          </cell>
          <cell r="AO26">
            <v>0</v>
          </cell>
          <cell r="AT26">
            <v>0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9.3227091633466141</v>
          </cell>
          <cell r="E27">
            <v>163930</v>
          </cell>
          <cell r="F27">
            <v>8320</v>
          </cell>
          <cell r="G27">
            <v>172250</v>
          </cell>
          <cell r="I27">
            <v>31144</v>
          </cell>
          <cell r="J27" t="str">
            <v/>
          </cell>
          <cell r="K27">
            <v>8320</v>
          </cell>
          <cell r="L27">
            <v>39464</v>
          </cell>
          <cell r="N27">
            <v>132786</v>
          </cell>
          <cell r="P27">
            <v>0</v>
          </cell>
          <cell r="Q27">
            <v>31144</v>
          </cell>
          <cell r="R27">
            <v>8320</v>
          </cell>
          <cell r="S27">
            <v>39464</v>
          </cell>
          <cell r="V27">
            <v>0</v>
          </cell>
          <cell r="W27">
            <v>18</v>
          </cell>
          <cell r="X27">
            <v>9.3227091633466141</v>
          </cell>
          <cell r="Y27">
            <v>163930</v>
          </cell>
          <cell r="Z27">
            <v>0</v>
          </cell>
          <cell r="AA27">
            <v>163930</v>
          </cell>
          <cell r="AB27">
            <v>8320</v>
          </cell>
          <cell r="AC27">
            <v>172250</v>
          </cell>
          <cell r="AD27">
            <v>0</v>
          </cell>
          <cell r="AE27">
            <v>0</v>
          </cell>
          <cell r="AF27">
            <v>0</v>
          </cell>
          <cell r="AG27">
            <v>172250</v>
          </cell>
          <cell r="AI27">
            <v>18</v>
          </cell>
          <cell r="AJ27">
            <v>18</v>
          </cell>
          <cell r="AK27" t="str">
            <v>AVON</v>
          </cell>
          <cell r="AL27">
            <v>163930</v>
          </cell>
          <cell r="AM27">
            <v>132786</v>
          </cell>
          <cell r="AN27">
            <v>31144</v>
          </cell>
          <cell r="AO27">
            <v>0</v>
          </cell>
          <cell r="AT27">
            <v>0</v>
          </cell>
          <cell r="AV27">
            <v>31144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31144</v>
          </cell>
          <cell r="BK27">
            <v>31144</v>
          </cell>
          <cell r="BL27">
            <v>0</v>
          </cell>
          <cell r="BN27">
            <v>0</v>
          </cell>
          <cell r="BO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T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232.93788819875772</v>
          </cell>
          <cell r="E29">
            <v>2903734</v>
          </cell>
          <cell r="F29">
            <v>208015</v>
          </cell>
          <cell r="G29">
            <v>3111749</v>
          </cell>
          <cell r="I29">
            <v>141463</v>
          </cell>
          <cell r="J29" t="str">
            <v/>
          </cell>
          <cell r="K29">
            <v>208015</v>
          </cell>
          <cell r="L29">
            <v>349478</v>
          </cell>
          <cell r="N29">
            <v>2762271</v>
          </cell>
          <cell r="P29">
            <v>0</v>
          </cell>
          <cell r="Q29">
            <v>141463</v>
          </cell>
          <cell r="R29">
            <v>208015</v>
          </cell>
          <cell r="S29">
            <v>349478</v>
          </cell>
          <cell r="V29">
            <v>0</v>
          </cell>
          <cell r="W29">
            <v>20</v>
          </cell>
          <cell r="X29">
            <v>232.93788819875772</v>
          </cell>
          <cell r="Y29">
            <v>2903734</v>
          </cell>
          <cell r="Z29">
            <v>0</v>
          </cell>
          <cell r="AA29">
            <v>2903734</v>
          </cell>
          <cell r="AB29">
            <v>208015</v>
          </cell>
          <cell r="AC29">
            <v>3111749</v>
          </cell>
          <cell r="AD29">
            <v>0</v>
          </cell>
          <cell r="AE29">
            <v>0</v>
          </cell>
          <cell r="AF29">
            <v>0</v>
          </cell>
          <cell r="AG29">
            <v>3111749</v>
          </cell>
          <cell r="AI29">
            <v>20</v>
          </cell>
          <cell r="AJ29">
            <v>20</v>
          </cell>
          <cell r="AK29" t="str">
            <v>BARNSTABLE</v>
          </cell>
          <cell r="AL29">
            <v>2903734</v>
          </cell>
          <cell r="AM29">
            <v>2762271</v>
          </cell>
          <cell r="AN29">
            <v>141463</v>
          </cell>
          <cell r="AO29">
            <v>0</v>
          </cell>
          <cell r="AT29">
            <v>0</v>
          </cell>
          <cell r="AV29">
            <v>141463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141463</v>
          </cell>
          <cell r="BK29">
            <v>141463</v>
          </cell>
          <cell r="BL29">
            <v>0</v>
          </cell>
          <cell r="BN29">
            <v>0</v>
          </cell>
          <cell r="BO29">
            <v>0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T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T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2.005730659025788</v>
          </cell>
          <cell r="E32">
            <v>25840</v>
          </cell>
          <cell r="F32">
            <v>1792</v>
          </cell>
          <cell r="G32">
            <v>27632</v>
          </cell>
          <cell r="I32">
            <v>114</v>
          </cell>
          <cell r="J32" t="str">
            <v/>
          </cell>
          <cell r="K32">
            <v>1792</v>
          </cell>
          <cell r="L32">
            <v>1906</v>
          </cell>
          <cell r="N32">
            <v>25726</v>
          </cell>
          <cell r="P32">
            <v>0</v>
          </cell>
          <cell r="Q32">
            <v>114</v>
          </cell>
          <cell r="R32">
            <v>1792</v>
          </cell>
          <cell r="S32">
            <v>1906</v>
          </cell>
          <cell r="V32">
            <v>0</v>
          </cell>
          <cell r="W32">
            <v>23</v>
          </cell>
          <cell r="X32">
            <v>2.005730659025788</v>
          </cell>
          <cell r="Y32">
            <v>25840</v>
          </cell>
          <cell r="Z32">
            <v>0</v>
          </cell>
          <cell r="AA32">
            <v>25840</v>
          </cell>
          <cell r="AB32">
            <v>1792</v>
          </cell>
          <cell r="AC32">
            <v>27632</v>
          </cell>
          <cell r="AD32">
            <v>0</v>
          </cell>
          <cell r="AE32">
            <v>0</v>
          </cell>
          <cell r="AF32">
            <v>0</v>
          </cell>
          <cell r="AG32">
            <v>27632</v>
          </cell>
          <cell r="AI32">
            <v>23</v>
          </cell>
          <cell r="AJ32">
            <v>23</v>
          </cell>
          <cell r="AK32" t="str">
            <v>BEDFORD</v>
          </cell>
          <cell r="AL32">
            <v>25840</v>
          </cell>
          <cell r="AM32">
            <v>25726</v>
          </cell>
          <cell r="AN32">
            <v>114</v>
          </cell>
          <cell r="AO32">
            <v>0</v>
          </cell>
          <cell r="AT32">
            <v>0</v>
          </cell>
          <cell r="AV32">
            <v>114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114</v>
          </cell>
          <cell r="BK32">
            <v>114</v>
          </cell>
          <cell r="BL32">
            <v>0</v>
          </cell>
          <cell r="BN32">
            <v>0</v>
          </cell>
          <cell r="BO32">
            <v>0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49.405799652621596</v>
          </cell>
          <cell r="E33">
            <v>550869</v>
          </cell>
          <cell r="F33">
            <v>44126</v>
          </cell>
          <cell r="G33">
            <v>594995</v>
          </cell>
          <cell r="I33">
            <v>28572</v>
          </cell>
          <cell r="J33" t="str">
            <v/>
          </cell>
          <cell r="K33">
            <v>44126</v>
          </cell>
          <cell r="L33">
            <v>72698</v>
          </cell>
          <cell r="N33">
            <v>522297</v>
          </cell>
          <cell r="P33">
            <v>0</v>
          </cell>
          <cell r="Q33">
            <v>28572</v>
          </cell>
          <cell r="R33">
            <v>44126</v>
          </cell>
          <cell r="S33">
            <v>72698</v>
          </cell>
          <cell r="V33">
            <v>0</v>
          </cell>
          <cell r="W33">
            <v>24</v>
          </cell>
          <cell r="X33">
            <v>49.405799652621596</v>
          </cell>
          <cell r="Y33">
            <v>550869</v>
          </cell>
          <cell r="Z33">
            <v>0</v>
          </cell>
          <cell r="AA33">
            <v>550869</v>
          </cell>
          <cell r="AB33">
            <v>44126</v>
          </cell>
          <cell r="AC33">
            <v>594995</v>
          </cell>
          <cell r="AD33">
            <v>0</v>
          </cell>
          <cell r="AE33">
            <v>0</v>
          </cell>
          <cell r="AF33">
            <v>0</v>
          </cell>
          <cell r="AG33">
            <v>594995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550869</v>
          </cell>
          <cell r="AM33">
            <v>522297</v>
          </cell>
          <cell r="AN33">
            <v>28572</v>
          </cell>
          <cell r="AO33">
            <v>0</v>
          </cell>
          <cell r="AT33">
            <v>0</v>
          </cell>
          <cell r="AV33">
            <v>28572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28572</v>
          </cell>
          <cell r="BK33">
            <v>28572</v>
          </cell>
          <cell r="BL33">
            <v>0</v>
          </cell>
          <cell r="BN33">
            <v>0</v>
          </cell>
          <cell r="BO33">
            <v>0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6.0538116591928235</v>
          </cell>
          <cell r="E34">
            <v>65916</v>
          </cell>
          <cell r="F34">
            <v>5409</v>
          </cell>
          <cell r="G34">
            <v>71325</v>
          </cell>
          <cell r="I34">
            <v>5424</v>
          </cell>
          <cell r="J34" t="str">
            <v/>
          </cell>
          <cell r="K34">
            <v>5409</v>
          </cell>
          <cell r="L34">
            <v>10833</v>
          </cell>
          <cell r="N34">
            <v>60492</v>
          </cell>
          <cell r="P34">
            <v>0</v>
          </cell>
          <cell r="Q34">
            <v>5424</v>
          </cell>
          <cell r="R34">
            <v>5409</v>
          </cell>
          <cell r="S34">
            <v>10833</v>
          </cell>
          <cell r="V34">
            <v>0</v>
          </cell>
          <cell r="W34">
            <v>25</v>
          </cell>
          <cell r="X34">
            <v>6.0538116591928235</v>
          </cell>
          <cell r="Y34">
            <v>65916</v>
          </cell>
          <cell r="Z34">
            <v>0</v>
          </cell>
          <cell r="AA34">
            <v>65916</v>
          </cell>
          <cell r="AB34">
            <v>5409</v>
          </cell>
          <cell r="AC34">
            <v>71325</v>
          </cell>
          <cell r="AD34">
            <v>0</v>
          </cell>
          <cell r="AE34">
            <v>0</v>
          </cell>
          <cell r="AF34">
            <v>0</v>
          </cell>
          <cell r="AG34">
            <v>71325</v>
          </cell>
          <cell r="AI34">
            <v>25</v>
          </cell>
          <cell r="AJ34">
            <v>25</v>
          </cell>
          <cell r="AK34" t="str">
            <v>BELLINGHAM</v>
          </cell>
          <cell r="AL34">
            <v>65916</v>
          </cell>
          <cell r="AM34">
            <v>60492</v>
          </cell>
          <cell r="AN34">
            <v>5424</v>
          </cell>
          <cell r="AO34">
            <v>0</v>
          </cell>
          <cell r="AT34">
            <v>0</v>
          </cell>
          <cell r="AV34">
            <v>5424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5424</v>
          </cell>
          <cell r="BK34">
            <v>5424</v>
          </cell>
          <cell r="BL34">
            <v>0</v>
          </cell>
          <cell r="BN34">
            <v>0</v>
          </cell>
          <cell r="BO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2.005730659025788</v>
          </cell>
          <cell r="E35">
            <v>34128</v>
          </cell>
          <cell r="F35">
            <v>1792</v>
          </cell>
          <cell r="G35">
            <v>35920</v>
          </cell>
          <cell r="I35">
            <v>2982</v>
          </cell>
          <cell r="J35" t="str">
            <v/>
          </cell>
          <cell r="K35">
            <v>1792</v>
          </cell>
          <cell r="L35">
            <v>4774</v>
          </cell>
          <cell r="N35">
            <v>31146</v>
          </cell>
          <cell r="P35">
            <v>0</v>
          </cell>
          <cell r="Q35">
            <v>2982</v>
          </cell>
          <cell r="R35">
            <v>1792</v>
          </cell>
          <cell r="S35">
            <v>4774</v>
          </cell>
          <cell r="V35">
            <v>0</v>
          </cell>
          <cell r="W35">
            <v>26</v>
          </cell>
          <cell r="X35">
            <v>2.005730659025788</v>
          </cell>
          <cell r="Y35">
            <v>34128</v>
          </cell>
          <cell r="Z35">
            <v>0</v>
          </cell>
          <cell r="AA35">
            <v>34128</v>
          </cell>
          <cell r="AB35">
            <v>1792</v>
          </cell>
          <cell r="AC35">
            <v>35920</v>
          </cell>
          <cell r="AD35">
            <v>0</v>
          </cell>
          <cell r="AE35">
            <v>0</v>
          </cell>
          <cell r="AF35">
            <v>0</v>
          </cell>
          <cell r="AG35">
            <v>35920</v>
          </cell>
          <cell r="AI35">
            <v>26</v>
          </cell>
          <cell r="AJ35">
            <v>26</v>
          </cell>
          <cell r="AK35" t="str">
            <v>BELMONT</v>
          </cell>
          <cell r="AL35">
            <v>34128</v>
          </cell>
          <cell r="AM35">
            <v>31146</v>
          </cell>
          <cell r="AN35">
            <v>2982</v>
          </cell>
          <cell r="AO35">
            <v>0</v>
          </cell>
          <cell r="AT35">
            <v>0</v>
          </cell>
          <cell r="AV35">
            <v>2982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2982</v>
          </cell>
          <cell r="BK35">
            <v>2982</v>
          </cell>
          <cell r="BL35">
            <v>0</v>
          </cell>
          <cell r="BN35">
            <v>0</v>
          </cell>
          <cell r="BO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 t="str">
            <v/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T36">
            <v>0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 t="str">
            <v/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T37">
            <v>0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T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11.666401229297227</v>
          </cell>
          <cell r="E39">
            <v>161596</v>
          </cell>
          <cell r="F39">
            <v>10417</v>
          </cell>
          <cell r="G39">
            <v>172013</v>
          </cell>
          <cell r="I39">
            <v>28650</v>
          </cell>
          <cell r="J39" t="str">
            <v/>
          </cell>
          <cell r="K39">
            <v>10417</v>
          </cell>
          <cell r="L39">
            <v>39067</v>
          </cell>
          <cell r="N39">
            <v>132946</v>
          </cell>
          <cell r="P39">
            <v>0</v>
          </cell>
          <cell r="Q39">
            <v>28650</v>
          </cell>
          <cell r="R39">
            <v>10417</v>
          </cell>
          <cell r="S39">
            <v>39067</v>
          </cell>
          <cell r="V39">
            <v>0</v>
          </cell>
          <cell r="W39">
            <v>30</v>
          </cell>
          <cell r="X39">
            <v>11.666401229297227</v>
          </cell>
          <cell r="Y39">
            <v>161596</v>
          </cell>
          <cell r="Z39">
            <v>0</v>
          </cell>
          <cell r="AA39">
            <v>161596</v>
          </cell>
          <cell r="AB39">
            <v>10417</v>
          </cell>
          <cell r="AC39">
            <v>172013</v>
          </cell>
          <cell r="AD39">
            <v>0</v>
          </cell>
          <cell r="AE39">
            <v>0</v>
          </cell>
          <cell r="AF39">
            <v>0</v>
          </cell>
          <cell r="AG39">
            <v>172013</v>
          </cell>
          <cell r="AI39">
            <v>30</v>
          </cell>
          <cell r="AJ39">
            <v>30</v>
          </cell>
          <cell r="AK39" t="str">
            <v>BEVERLY</v>
          </cell>
          <cell r="AL39">
            <v>161596</v>
          </cell>
          <cell r="AM39">
            <v>132946</v>
          </cell>
          <cell r="AN39">
            <v>28650</v>
          </cell>
          <cell r="AO39">
            <v>0</v>
          </cell>
          <cell r="AT39">
            <v>0</v>
          </cell>
          <cell r="AV39">
            <v>28650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28650</v>
          </cell>
          <cell r="BK39">
            <v>28650</v>
          </cell>
          <cell r="BL39">
            <v>0</v>
          </cell>
          <cell r="BN39">
            <v>0</v>
          </cell>
          <cell r="BO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205.67945822501429</v>
          </cell>
          <cell r="E40">
            <v>2756930</v>
          </cell>
          <cell r="F40">
            <v>183684</v>
          </cell>
          <cell r="G40">
            <v>2940614</v>
          </cell>
          <cell r="I40">
            <v>121554</v>
          </cell>
          <cell r="J40" t="str">
            <v/>
          </cell>
          <cell r="K40">
            <v>183684</v>
          </cell>
          <cell r="L40">
            <v>305238</v>
          </cell>
          <cell r="N40">
            <v>2635376</v>
          </cell>
          <cell r="P40">
            <v>0</v>
          </cell>
          <cell r="Q40">
            <v>121554</v>
          </cell>
          <cell r="R40">
            <v>183684</v>
          </cell>
          <cell r="S40">
            <v>305238</v>
          </cell>
          <cell r="V40">
            <v>0</v>
          </cell>
          <cell r="W40">
            <v>31</v>
          </cell>
          <cell r="X40">
            <v>205.67945822501429</v>
          </cell>
          <cell r="Y40">
            <v>2756930</v>
          </cell>
          <cell r="Z40">
            <v>0</v>
          </cell>
          <cell r="AA40">
            <v>2756930</v>
          </cell>
          <cell r="AB40">
            <v>183684</v>
          </cell>
          <cell r="AC40">
            <v>2940614</v>
          </cell>
          <cell r="AD40">
            <v>0</v>
          </cell>
          <cell r="AE40">
            <v>0</v>
          </cell>
          <cell r="AF40">
            <v>0</v>
          </cell>
          <cell r="AG40">
            <v>2940614</v>
          </cell>
          <cell r="AI40">
            <v>31</v>
          </cell>
          <cell r="AJ40">
            <v>31</v>
          </cell>
          <cell r="AK40" t="str">
            <v>BILLERICA</v>
          </cell>
          <cell r="AL40">
            <v>2756930</v>
          </cell>
          <cell r="AM40">
            <v>2635376</v>
          </cell>
          <cell r="AN40">
            <v>121554</v>
          </cell>
          <cell r="AO40">
            <v>0</v>
          </cell>
          <cell r="AT40">
            <v>0</v>
          </cell>
          <cell r="AV40">
            <v>121554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121554</v>
          </cell>
          <cell r="BK40">
            <v>121554</v>
          </cell>
          <cell r="BL40">
            <v>0</v>
          </cell>
          <cell r="BN40">
            <v>0</v>
          </cell>
          <cell r="BO40">
            <v>0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T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T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T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10136.677680449933</v>
          </cell>
          <cell r="E44">
            <v>149225148</v>
          </cell>
          <cell r="F44">
            <v>9052017</v>
          </cell>
          <cell r="G44">
            <v>158277165</v>
          </cell>
          <cell r="I44">
            <v>21751865.5</v>
          </cell>
          <cell r="J44" t="str">
            <v/>
          </cell>
          <cell r="K44">
            <v>9052017</v>
          </cell>
          <cell r="L44">
            <v>30803882.5</v>
          </cell>
          <cell r="N44">
            <v>127473282.5</v>
          </cell>
          <cell r="P44">
            <v>0</v>
          </cell>
          <cell r="Q44">
            <v>21751865.5</v>
          </cell>
          <cell r="R44">
            <v>9052017</v>
          </cell>
          <cell r="S44">
            <v>30803882.5</v>
          </cell>
          <cell r="V44">
            <v>0</v>
          </cell>
          <cell r="W44">
            <v>35</v>
          </cell>
          <cell r="X44">
            <v>10136.677680449933</v>
          </cell>
          <cell r="Y44">
            <v>149225148</v>
          </cell>
          <cell r="Z44">
            <v>0</v>
          </cell>
          <cell r="AA44">
            <v>149225148</v>
          </cell>
          <cell r="AB44">
            <v>9052017</v>
          </cell>
          <cell r="AC44">
            <v>158277165</v>
          </cell>
          <cell r="AD44">
            <v>0</v>
          </cell>
          <cell r="AE44">
            <v>0</v>
          </cell>
          <cell r="AF44">
            <v>0</v>
          </cell>
          <cell r="AG44">
            <v>158277165</v>
          </cell>
          <cell r="AI44">
            <v>35</v>
          </cell>
          <cell r="AJ44">
            <v>35</v>
          </cell>
          <cell r="AK44" t="str">
            <v>BOSTON</v>
          </cell>
          <cell r="AL44">
            <v>149225148</v>
          </cell>
          <cell r="AM44">
            <v>136504532</v>
          </cell>
          <cell r="AN44">
            <v>12720616</v>
          </cell>
          <cell r="AO44">
            <v>9031249.5</v>
          </cell>
          <cell r="AT44">
            <v>0</v>
          </cell>
          <cell r="AV44">
            <v>21751865.5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12720616</v>
          </cell>
          <cell r="BK44">
            <v>12720616</v>
          </cell>
          <cell r="BL44">
            <v>0</v>
          </cell>
          <cell r="BN44">
            <v>0</v>
          </cell>
          <cell r="BO44">
            <v>0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105.84480908741916</v>
          </cell>
          <cell r="E45">
            <v>1473720</v>
          </cell>
          <cell r="F45">
            <v>94520</v>
          </cell>
          <cell r="G45">
            <v>1568240</v>
          </cell>
          <cell r="I45">
            <v>54064</v>
          </cell>
          <cell r="J45" t="str">
            <v/>
          </cell>
          <cell r="K45">
            <v>94520</v>
          </cell>
          <cell r="L45">
            <v>148584</v>
          </cell>
          <cell r="N45">
            <v>1419656</v>
          </cell>
          <cell r="P45">
            <v>0</v>
          </cell>
          <cell r="Q45">
            <v>54064</v>
          </cell>
          <cell r="R45">
            <v>94520</v>
          </cell>
          <cell r="S45">
            <v>148584</v>
          </cell>
          <cell r="V45">
            <v>0</v>
          </cell>
          <cell r="W45">
            <v>36</v>
          </cell>
          <cell r="X45">
            <v>105.84480908741916</v>
          </cell>
          <cell r="Y45">
            <v>1473720</v>
          </cell>
          <cell r="Z45">
            <v>0</v>
          </cell>
          <cell r="AA45">
            <v>1473720</v>
          </cell>
          <cell r="AB45">
            <v>94520</v>
          </cell>
          <cell r="AC45">
            <v>1568240</v>
          </cell>
          <cell r="AD45">
            <v>0</v>
          </cell>
          <cell r="AE45">
            <v>0</v>
          </cell>
          <cell r="AF45">
            <v>0</v>
          </cell>
          <cell r="AG45">
            <v>1568240</v>
          </cell>
          <cell r="AI45">
            <v>36</v>
          </cell>
          <cell r="AJ45">
            <v>36</v>
          </cell>
          <cell r="AK45" t="str">
            <v>BOURNE</v>
          </cell>
          <cell r="AL45">
            <v>1473720</v>
          </cell>
          <cell r="AM45">
            <v>1419656</v>
          </cell>
          <cell r="AN45">
            <v>54064</v>
          </cell>
          <cell r="AO45">
            <v>0</v>
          </cell>
          <cell r="AT45">
            <v>0</v>
          </cell>
          <cell r="AV45">
            <v>54064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54064</v>
          </cell>
          <cell r="BK45">
            <v>54064</v>
          </cell>
          <cell r="BL45">
            <v>0</v>
          </cell>
          <cell r="BN45">
            <v>0</v>
          </cell>
          <cell r="BO45">
            <v>0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T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T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 t="str">
            <v/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T48">
            <v>0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21.736541661904717</v>
          </cell>
          <cell r="E49">
            <v>278549</v>
          </cell>
          <cell r="F49">
            <v>19415</v>
          </cell>
          <cell r="G49">
            <v>297964</v>
          </cell>
          <cell r="I49">
            <v>62299</v>
          </cell>
          <cell r="J49" t="str">
            <v/>
          </cell>
          <cell r="K49">
            <v>19415</v>
          </cell>
          <cell r="L49">
            <v>81714</v>
          </cell>
          <cell r="N49">
            <v>216250</v>
          </cell>
          <cell r="P49">
            <v>0</v>
          </cell>
          <cell r="Q49">
            <v>62299</v>
          </cell>
          <cell r="R49">
            <v>19415</v>
          </cell>
          <cell r="S49">
            <v>81714</v>
          </cell>
          <cell r="V49">
            <v>0</v>
          </cell>
          <cell r="W49">
            <v>40</v>
          </cell>
          <cell r="X49">
            <v>21.736541661904717</v>
          </cell>
          <cell r="Y49">
            <v>278549</v>
          </cell>
          <cell r="Z49">
            <v>0</v>
          </cell>
          <cell r="AA49">
            <v>278549</v>
          </cell>
          <cell r="AB49">
            <v>19415</v>
          </cell>
          <cell r="AC49">
            <v>297964</v>
          </cell>
          <cell r="AD49">
            <v>0</v>
          </cell>
          <cell r="AE49">
            <v>0</v>
          </cell>
          <cell r="AF49">
            <v>0</v>
          </cell>
          <cell r="AG49">
            <v>297964</v>
          </cell>
          <cell r="AI49">
            <v>40</v>
          </cell>
          <cell r="AJ49">
            <v>40</v>
          </cell>
          <cell r="AK49" t="str">
            <v>BRAINTREE</v>
          </cell>
          <cell r="AL49">
            <v>278549</v>
          </cell>
          <cell r="AM49">
            <v>216250</v>
          </cell>
          <cell r="AN49">
            <v>62299</v>
          </cell>
          <cell r="AO49">
            <v>0</v>
          </cell>
          <cell r="AT49">
            <v>0</v>
          </cell>
          <cell r="AV49">
            <v>62299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62299</v>
          </cell>
          <cell r="BK49">
            <v>62299</v>
          </cell>
          <cell r="BL49">
            <v>0</v>
          </cell>
          <cell r="BN49">
            <v>0</v>
          </cell>
          <cell r="BO49">
            <v>0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T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T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T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402.8717816210808</v>
          </cell>
          <cell r="E53">
            <v>4302406</v>
          </cell>
          <cell r="F53">
            <v>359769</v>
          </cell>
          <cell r="G53">
            <v>4662175</v>
          </cell>
          <cell r="I53">
            <v>56775</v>
          </cell>
          <cell r="J53" t="str">
            <v/>
          </cell>
          <cell r="K53">
            <v>359769</v>
          </cell>
          <cell r="L53">
            <v>416544</v>
          </cell>
          <cell r="N53">
            <v>4245631</v>
          </cell>
          <cell r="P53">
            <v>0</v>
          </cell>
          <cell r="Q53">
            <v>56775</v>
          </cell>
          <cell r="R53">
            <v>359769</v>
          </cell>
          <cell r="S53">
            <v>416544</v>
          </cell>
          <cell r="V53">
            <v>0</v>
          </cell>
          <cell r="W53">
            <v>44</v>
          </cell>
          <cell r="X53">
            <v>402.8717816210808</v>
          </cell>
          <cell r="Y53">
            <v>4302406</v>
          </cell>
          <cell r="Z53">
            <v>0</v>
          </cell>
          <cell r="AA53">
            <v>4302406</v>
          </cell>
          <cell r="AB53">
            <v>359769</v>
          </cell>
          <cell r="AC53">
            <v>4662175</v>
          </cell>
          <cell r="AD53">
            <v>0</v>
          </cell>
          <cell r="AE53">
            <v>0</v>
          </cell>
          <cell r="AF53">
            <v>0</v>
          </cell>
          <cell r="AG53">
            <v>4662175</v>
          </cell>
          <cell r="AI53">
            <v>44</v>
          </cell>
          <cell r="AJ53">
            <v>44</v>
          </cell>
          <cell r="AK53" t="str">
            <v>BROCKTON</v>
          </cell>
          <cell r="AL53">
            <v>4302406</v>
          </cell>
          <cell r="AM53">
            <v>4245631</v>
          </cell>
          <cell r="AN53">
            <v>56775</v>
          </cell>
          <cell r="AO53">
            <v>0</v>
          </cell>
          <cell r="AT53">
            <v>0</v>
          </cell>
          <cell r="AV53">
            <v>56775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56775</v>
          </cell>
          <cell r="BK53">
            <v>56775</v>
          </cell>
          <cell r="BL53">
            <v>0</v>
          </cell>
          <cell r="BN53">
            <v>0</v>
          </cell>
          <cell r="BO53">
            <v>0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T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2.9932178165196128</v>
          </cell>
          <cell r="E55">
            <v>52182</v>
          </cell>
          <cell r="F55">
            <v>2674</v>
          </cell>
          <cell r="G55">
            <v>54856</v>
          </cell>
          <cell r="I55">
            <v>9250</v>
          </cell>
          <cell r="J55" t="str">
            <v/>
          </cell>
          <cell r="K55">
            <v>2674</v>
          </cell>
          <cell r="L55">
            <v>11924</v>
          </cell>
          <cell r="N55">
            <v>42932</v>
          </cell>
          <cell r="P55">
            <v>0</v>
          </cell>
          <cell r="Q55">
            <v>9250</v>
          </cell>
          <cell r="R55">
            <v>2674</v>
          </cell>
          <cell r="S55">
            <v>11924</v>
          </cell>
          <cell r="V55">
            <v>0</v>
          </cell>
          <cell r="W55">
            <v>46</v>
          </cell>
          <cell r="X55">
            <v>2.9932178165196128</v>
          </cell>
          <cell r="Y55">
            <v>52182</v>
          </cell>
          <cell r="Z55">
            <v>0</v>
          </cell>
          <cell r="AA55">
            <v>52182</v>
          </cell>
          <cell r="AB55">
            <v>2674</v>
          </cell>
          <cell r="AC55">
            <v>54856</v>
          </cell>
          <cell r="AD55">
            <v>0</v>
          </cell>
          <cell r="AE55">
            <v>0</v>
          </cell>
          <cell r="AF55">
            <v>0</v>
          </cell>
          <cell r="AG55">
            <v>54856</v>
          </cell>
          <cell r="AI55">
            <v>46</v>
          </cell>
          <cell r="AJ55">
            <v>46</v>
          </cell>
          <cell r="AK55" t="str">
            <v>BROOKLINE</v>
          </cell>
          <cell r="AL55">
            <v>52182</v>
          </cell>
          <cell r="AM55">
            <v>42932</v>
          </cell>
          <cell r="AN55">
            <v>9250</v>
          </cell>
          <cell r="AO55">
            <v>0</v>
          </cell>
          <cell r="AT55">
            <v>0</v>
          </cell>
          <cell r="AV55">
            <v>9250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9250</v>
          </cell>
          <cell r="BK55">
            <v>9250</v>
          </cell>
          <cell r="BL55">
            <v>0</v>
          </cell>
          <cell r="BN55">
            <v>0</v>
          </cell>
          <cell r="BO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T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2.2999564346083465</v>
          </cell>
          <cell r="E57">
            <v>32746</v>
          </cell>
          <cell r="F57">
            <v>2058</v>
          </cell>
          <cell r="G57">
            <v>34804</v>
          </cell>
          <cell r="I57">
            <v>0</v>
          </cell>
          <cell r="J57" t="str">
            <v/>
          </cell>
          <cell r="K57">
            <v>2058</v>
          </cell>
          <cell r="L57">
            <v>2058</v>
          </cell>
          <cell r="N57">
            <v>32746</v>
          </cell>
          <cell r="P57">
            <v>0</v>
          </cell>
          <cell r="Q57">
            <v>0</v>
          </cell>
          <cell r="R57">
            <v>2058</v>
          </cell>
          <cell r="S57">
            <v>2058</v>
          </cell>
          <cell r="V57">
            <v>0</v>
          </cell>
          <cell r="W57">
            <v>48</v>
          </cell>
          <cell r="X57">
            <v>2.2999564346083465</v>
          </cell>
          <cell r="Y57">
            <v>32746</v>
          </cell>
          <cell r="Z57">
            <v>0</v>
          </cell>
          <cell r="AA57">
            <v>32746</v>
          </cell>
          <cell r="AB57">
            <v>2058</v>
          </cell>
          <cell r="AC57">
            <v>34804</v>
          </cell>
          <cell r="AD57">
            <v>0</v>
          </cell>
          <cell r="AE57">
            <v>0</v>
          </cell>
          <cell r="AF57">
            <v>0</v>
          </cell>
          <cell r="AG57">
            <v>34804</v>
          </cell>
          <cell r="AI57">
            <v>48</v>
          </cell>
          <cell r="AJ57">
            <v>48</v>
          </cell>
          <cell r="AK57" t="str">
            <v>BURLINGTON</v>
          </cell>
          <cell r="AL57">
            <v>32746</v>
          </cell>
          <cell r="AM57">
            <v>40939</v>
          </cell>
          <cell r="AN57">
            <v>0</v>
          </cell>
          <cell r="AO57">
            <v>0</v>
          </cell>
          <cell r="AT57">
            <v>0</v>
          </cell>
          <cell r="AV57">
            <v>0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0</v>
          </cell>
          <cell r="BO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486.64630980311114</v>
          </cell>
          <cell r="E58">
            <v>12631780</v>
          </cell>
          <cell r="F58">
            <v>434560</v>
          </cell>
          <cell r="G58">
            <v>13066340</v>
          </cell>
          <cell r="I58">
            <v>1005802</v>
          </cell>
          <cell r="J58" t="str">
            <v/>
          </cell>
          <cell r="K58">
            <v>434560</v>
          </cell>
          <cell r="L58">
            <v>1440362</v>
          </cell>
          <cell r="N58">
            <v>11625978</v>
          </cell>
          <cell r="P58">
            <v>0</v>
          </cell>
          <cell r="Q58">
            <v>1005802</v>
          </cell>
          <cell r="R58">
            <v>434560</v>
          </cell>
          <cell r="S58">
            <v>1440362</v>
          </cell>
          <cell r="V58">
            <v>0</v>
          </cell>
          <cell r="W58">
            <v>49</v>
          </cell>
          <cell r="X58">
            <v>486.64630980311114</v>
          </cell>
          <cell r="Y58">
            <v>12631780</v>
          </cell>
          <cell r="Z58">
            <v>0</v>
          </cell>
          <cell r="AA58">
            <v>12631780</v>
          </cell>
          <cell r="AB58">
            <v>434560</v>
          </cell>
          <cell r="AC58">
            <v>13066340</v>
          </cell>
          <cell r="AD58">
            <v>0</v>
          </cell>
          <cell r="AE58">
            <v>0</v>
          </cell>
          <cell r="AF58">
            <v>0</v>
          </cell>
          <cell r="AG58">
            <v>13066340</v>
          </cell>
          <cell r="AI58">
            <v>49</v>
          </cell>
          <cell r="AJ58">
            <v>49</v>
          </cell>
          <cell r="AK58" t="str">
            <v>CAMBRIDGE</v>
          </cell>
          <cell r="AL58">
            <v>12631780</v>
          </cell>
          <cell r="AM58">
            <v>11625978</v>
          </cell>
          <cell r="AN58">
            <v>1005802</v>
          </cell>
          <cell r="AO58">
            <v>0</v>
          </cell>
          <cell r="AT58">
            <v>0</v>
          </cell>
          <cell r="AV58">
            <v>1005802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1005802</v>
          </cell>
          <cell r="BK58">
            <v>1005802</v>
          </cell>
          <cell r="BL58">
            <v>0</v>
          </cell>
          <cell r="BN58">
            <v>0</v>
          </cell>
          <cell r="BO58">
            <v>0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4.4434326707055183</v>
          </cell>
          <cell r="E59">
            <v>60692</v>
          </cell>
          <cell r="F59">
            <v>3961</v>
          </cell>
          <cell r="G59">
            <v>64653</v>
          </cell>
          <cell r="I59">
            <v>10907</v>
          </cell>
          <cell r="J59" t="str">
            <v/>
          </cell>
          <cell r="K59">
            <v>3961</v>
          </cell>
          <cell r="L59">
            <v>14868</v>
          </cell>
          <cell r="N59">
            <v>49785</v>
          </cell>
          <cell r="P59">
            <v>0</v>
          </cell>
          <cell r="Q59">
            <v>10907</v>
          </cell>
          <cell r="R59">
            <v>3961</v>
          </cell>
          <cell r="S59">
            <v>14868</v>
          </cell>
          <cell r="V59">
            <v>0</v>
          </cell>
          <cell r="W59">
            <v>50</v>
          </cell>
          <cell r="X59">
            <v>4.4434326707055183</v>
          </cell>
          <cell r="Y59">
            <v>60692</v>
          </cell>
          <cell r="Z59">
            <v>0</v>
          </cell>
          <cell r="AA59">
            <v>60692</v>
          </cell>
          <cell r="AB59">
            <v>3961</v>
          </cell>
          <cell r="AC59">
            <v>64653</v>
          </cell>
          <cell r="AD59">
            <v>0</v>
          </cell>
          <cell r="AE59">
            <v>0</v>
          </cell>
          <cell r="AF59">
            <v>0</v>
          </cell>
          <cell r="AG59">
            <v>64653</v>
          </cell>
          <cell r="AI59">
            <v>50</v>
          </cell>
          <cell r="AJ59">
            <v>50</v>
          </cell>
          <cell r="AK59" t="str">
            <v>CANTON</v>
          </cell>
          <cell r="AL59">
            <v>60692</v>
          </cell>
          <cell r="AM59">
            <v>49785</v>
          </cell>
          <cell r="AN59">
            <v>10907</v>
          </cell>
          <cell r="AO59">
            <v>0</v>
          </cell>
          <cell r="AT59">
            <v>0</v>
          </cell>
          <cell r="AV59">
            <v>10907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10907</v>
          </cell>
          <cell r="BK59">
            <v>10907</v>
          </cell>
          <cell r="BL59">
            <v>0</v>
          </cell>
          <cell r="BN59">
            <v>0</v>
          </cell>
          <cell r="BO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 t="str">
            <v/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T60">
            <v>0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30.832652498744974</v>
          </cell>
          <cell r="E61">
            <v>381664</v>
          </cell>
          <cell r="F61">
            <v>27532</v>
          </cell>
          <cell r="G61">
            <v>409196</v>
          </cell>
          <cell r="I61">
            <v>28358</v>
          </cell>
          <cell r="J61" t="str">
            <v/>
          </cell>
          <cell r="K61">
            <v>27532</v>
          </cell>
          <cell r="L61">
            <v>55890</v>
          </cell>
          <cell r="N61">
            <v>353306</v>
          </cell>
          <cell r="P61">
            <v>0</v>
          </cell>
          <cell r="Q61">
            <v>28358</v>
          </cell>
          <cell r="R61">
            <v>27532</v>
          </cell>
          <cell r="S61">
            <v>55890</v>
          </cell>
          <cell r="V61">
            <v>0</v>
          </cell>
          <cell r="W61">
            <v>52</v>
          </cell>
          <cell r="X61">
            <v>30.832652498744974</v>
          </cell>
          <cell r="Y61">
            <v>381664</v>
          </cell>
          <cell r="Z61">
            <v>0</v>
          </cell>
          <cell r="AA61">
            <v>381664</v>
          </cell>
          <cell r="AB61">
            <v>27532</v>
          </cell>
          <cell r="AC61">
            <v>409196</v>
          </cell>
          <cell r="AD61">
            <v>0</v>
          </cell>
          <cell r="AE61">
            <v>0</v>
          </cell>
          <cell r="AF61">
            <v>0</v>
          </cell>
          <cell r="AG61">
            <v>409196</v>
          </cell>
          <cell r="AI61">
            <v>52</v>
          </cell>
          <cell r="AJ61">
            <v>52</v>
          </cell>
          <cell r="AK61" t="str">
            <v>CARVER</v>
          </cell>
          <cell r="AL61">
            <v>381664</v>
          </cell>
          <cell r="AM61">
            <v>353306</v>
          </cell>
          <cell r="AN61">
            <v>28358</v>
          </cell>
          <cell r="AO61">
            <v>0</v>
          </cell>
          <cell r="AT61">
            <v>0</v>
          </cell>
          <cell r="AV61">
            <v>28358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28358</v>
          </cell>
          <cell r="BK61">
            <v>28358</v>
          </cell>
          <cell r="BL61">
            <v>0</v>
          </cell>
          <cell r="BN61">
            <v>0</v>
          </cell>
          <cell r="BO61">
            <v>0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T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T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 t="str">
            <v/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>
            <v>0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125.64638819384616</v>
          </cell>
          <cell r="E65">
            <v>1378882</v>
          </cell>
          <cell r="F65">
            <v>112198</v>
          </cell>
          <cell r="G65">
            <v>1491080</v>
          </cell>
          <cell r="I65">
            <v>35804</v>
          </cell>
          <cell r="J65" t="str">
            <v/>
          </cell>
          <cell r="K65">
            <v>112198</v>
          </cell>
          <cell r="L65">
            <v>148002</v>
          </cell>
          <cell r="N65">
            <v>1343078</v>
          </cell>
          <cell r="P65">
            <v>0</v>
          </cell>
          <cell r="Q65">
            <v>35804</v>
          </cell>
          <cell r="R65">
            <v>112198</v>
          </cell>
          <cell r="S65">
            <v>148002</v>
          </cell>
          <cell r="V65">
            <v>0</v>
          </cell>
          <cell r="W65">
            <v>56</v>
          </cell>
          <cell r="X65">
            <v>125.64638819384616</v>
          </cell>
          <cell r="Y65">
            <v>1378882</v>
          </cell>
          <cell r="Z65">
            <v>0</v>
          </cell>
          <cell r="AA65">
            <v>1378882</v>
          </cell>
          <cell r="AB65">
            <v>112198</v>
          </cell>
          <cell r="AC65">
            <v>1491080</v>
          </cell>
          <cell r="AD65">
            <v>0</v>
          </cell>
          <cell r="AE65">
            <v>0</v>
          </cell>
          <cell r="AF65">
            <v>0</v>
          </cell>
          <cell r="AG65">
            <v>1491080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1378882</v>
          </cell>
          <cell r="AM65">
            <v>1343078</v>
          </cell>
          <cell r="AN65">
            <v>35804</v>
          </cell>
          <cell r="AO65">
            <v>0</v>
          </cell>
          <cell r="AT65">
            <v>0</v>
          </cell>
          <cell r="AV65">
            <v>35804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35804</v>
          </cell>
          <cell r="BK65">
            <v>35804</v>
          </cell>
          <cell r="BL65">
            <v>0</v>
          </cell>
          <cell r="BN65">
            <v>0</v>
          </cell>
          <cell r="BO65">
            <v>0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852.65844206070028</v>
          </cell>
          <cell r="E66">
            <v>9715772</v>
          </cell>
          <cell r="F66">
            <v>761428</v>
          </cell>
          <cell r="G66">
            <v>10477200</v>
          </cell>
          <cell r="I66">
            <v>2475244</v>
          </cell>
          <cell r="J66" t="str">
            <v/>
          </cell>
          <cell r="K66">
            <v>761428</v>
          </cell>
          <cell r="L66">
            <v>3236672</v>
          </cell>
          <cell r="N66">
            <v>7240528</v>
          </cell>
          <cell r="P66">
            <v>0</v>
          </cell>
          <cell r="Q66">
            <v>2475244</v>
          </cell>
          <cell r="R66">
            <v>761428</v>
          </cell>
          <cell r="S66">
            <v>3236672</v>
          </cell>
          <cell r="V66">
            <v>0</v>
          </cell>
          <cell r="W66">
            <v>57</v>
          </cell>
          <cell r="X66">
            <v>852.65844206070028</v>
          </cell>
          <cell r="Y66">
            <v>9715772</v>
          </cell>
          <cell r="Z66">
            <v>0</v>
          </cell>
          <cell r="AA66">
            <v>9715772</v>
          </cell>
          <cell r="AB66">
            <v>761428</v>
          </cell>
          <cell r="AC66">
            <v>10477200</v>
          </cell>
          <cell r="AD66">
            <v>0</v>
          </cell>
          <cell r="AE66">
            <v>0</v>
          </cell>
          <cell r="AF66">
            <v>0</v>
          </cell>
          <cell r="AG66">
            <v>10477200</v>
          </cell>
          <cell r="AI66">
            <v>57</v>
          </cell>
          <cell r="AJ66">
            <v>57</v>
          </cell>
          <cell r="AK66" t="str">
            <v>CHELSEA</v>
          </cell>
          <cell r="AL66">
            <v>9715772</v>
          </cell>
          <cell r="AM66">
            <v>8254216</v>
          </cell>
          <cell r="AN66">
            <v>1461556</v>
          </cell>
          <cell r="AO66">
            <v>1013688</v>
          </cell>
          <cell r="AT66">
            <v>0</v>
          </cell>
          <cell r="AV66">
            <v>2475244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1461556</v>
          </cell>
          <cell r="BK66">
            <v>1461556</v>
          </cell>
          <cell r="BL66">
            <v>0</v>
          </cell>
          <cell r="BN66">
            <v>0</v>
          </cell>
          <cell r="BO66">
            <v>0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T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T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T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204.98852781788725</v>
          </cell>
          <cell r="E70">
            <v>2215191</v>
          </cell>
          <cell r="F70">
            <v>183054</v>
          </cell>
          <cell r="G70">
            <v>2398245</v>
          </cell>
          <cell r="I70">
            <v>156321</v>
          </cell>
          <cell r="J70" t="str">
            <v/>
          </cell>
          <cell r="K70">
            <v>183054</v>
          </cell>
          <cell r="L70">
            <v>339375</v>
          </cell>
          <cell r="N70">
            <v>2058870</v>
          </cell>
          <cell r="P70">
            <v>0</v>
          </cell>
          <cell r="Q70">
            <v>156321</v>
          </cell>
          <cell r="R70">
            <v>183054</v>
          </cell>
          <cell r="S70">
            <v>339375</v>
          </cell>
          <cell r="V70">
            <v>0</v>
          </cell>
          <cell r="W70">
            <v>61</v>
          </cell>
          <cell r="X70">
            <v>204.98852781788725</v>
          </cell>
          <cell r="Y70">
            <v>2215191</v>
          </cell>
          <cell r="Z70">
            <v>0</v>
          </cell>
          <cell r="AA70">
            <v>2215191</v>
          </cell>
          <cell r="AB70">
            <v>183054</v>
          </cell>
          <cell r="AC70">
            <v>2398245</v>
          </cell>
          <cell r="AD70">
            <v>0</v>
          </cell>
          <cell r="AE70">
            <v>0</v>
          </cell>
          <cell r="AF70">
            <v>0</v>
          </cell>
          <cell r="AG70">
            <v>2398245</v>
          </cell>
          <cell r="AI70">
            <v>61</v>
          </cell>
          <cell r="AJ70">
            <v>61</v>
          </cell>
          <cell r="AK70" t="str">
            <v>CHICOPEE</v>
          </cell>
          <cell r="AL70">
            <v>2215191</v>
          </cell>
          <cell r="AM70">
            <v>2058870</v>
          </cell>
          <cell r="AN70">
            <v>156321</v>
          </cell>
          <cell r="AO70">
            <v>0</v>
          </cell>
          <cell r="AT70">
            <v>0</v>
          </cell>
          <cell r="AV70">
            <v>156321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156321</v>
          </cell>
          <cell r="BK70">
            <v>156321</v>
          </cell>
          <cell r="BL70">
            <v>0</v>
          </cell>
          <cell r="BN70">
            <v>0</v>
          </cell>
          <cell r="BO70">
            <v>0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T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3.0849858356940509</v>
          </cell>
          <cell r="E72">
            <v>38451</v>
          </cell>
          <cell r="F72">
            <v>2758</v>
          </cell>
          <cell r="G72">
            <v>41209</v>
          </cell>
          <cell r="I72">
            <v>0</v>
          </cell>
          <cell r="J72" t="str">
            <v/>
          </cell>
          <cell r="K72">
            <v>2758</v>
          </cell>
          <cell r="L72">
            <v>2758</v>
          </cell>
          <cell r="N72">
            <v>38451</v>
          </cell>
          <cell r="P72">
            <v>0</v>
          </cell>
          <cell r="Q72">
            <v>0</v>
          </cell>
          <cell r="R72">
            <v>2758</v>
          </cell>
          <cell r="S72">
            <v>2758</v>
          </cell>
          <cell r="V72">
            <v>0</v>
          </cell>
          <cell r="W72">
            <v>63</v>
          </cell>
          <cell r="X72">
            <v>3.0849858356940509</v>
          </cell>
          <cell r="Y72">
            <v>38451</v>
          </cell>
          <cell r="Z72">
            <v>0</v>
          </cell>
          <cell r="AA72">
            <v>38451</v>
          </cell>
          <cell r="AB72">
            <v>2758</v>
          </cell>
          <cell r="AC72">
            <v>41209</v>
          </cell>
          <cell r="AD72">
            <v>0</v>
          </cell>
          <cell r="AE72">
            <v>0</v>
          </cell>
          <cell r="AF72">
            <v>0</v>
          </cell>
          <cell r="AG72">
            <v>41209</v>
          </cell>
          <cell r="AI72">
            <v>63</v>
          </cell>
          <cell r="AJ72">
            <v>63</v>
          </cell>
          <cell r="AK72" t="str">
            <v>CLARKSBURG</v>
          </cell>
          <cell r="AL72">
            <v>38451</v>
          </cell>
          <cell r="AM72">
            <v>45249</v>
          </cell>
          <cell r="AN72">
            <v>0</v>
          </cell>
          <cell r="AO72">
            <v>0</v>
          </cell>
          <cell r="AT72">
            <v>0</v>
          </cell>
          <cell r="AV72">
            <v>0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50.937751355132058</v>
          </cell>
          <cell r="E73">
            <v>488261</v>
          </cell>
          <cell r="F73">
            <v>45490</v>
          </cell>
          <cell r="G73">
            <v>533751</v>
          </cell>
          <cell r="I73">
            <v>3859</v>
          </cell>
          <cell r="J73" t="str">
            <v/>
          </cell>
          <cell r="K73">
            <v>45490</v>
          </cell>
          <cell r="L73">
            <v>49349</v>
          </cell>
          <cell r="N73">
            <v>484402</v>
          </cell>
          <cell r="P73">
            <v>0</v>
          </cell>
          <cell r="Q73">
            <v>3859</v>
          </cell>
          <cell r="R73">
            <v>45490</v>
          </cell>
          <cell r="S73">
            <v>49349</v>
          </cell>
          <cell r="V73">
            <v>0</v>
          </cell>
          <cell r="W73">
            <v>64</v>
          </cell>
          <cell r="X73">
            <v>50.937751355132058</v>
          </cell>
          <cell r="Y73">
            <v>488261</v>
          </cell>
          <cell r="Z73">
            <v>0</v>
          </cell>
          <cell r="AA73">
            <v>488261</v>
          </cell>
          <cell r="AB73">
            <v>45490</v>
          </cell>
          <cell r="AC73">
            <v>533751</v>
          </cell>
          <cell r="AD73">
            <v>0</v>
          </cell>
          <cell r="AE73">
            <v>0</v>
          </cell>
          <cell r="AF73">
            <v>0</v>
          </cell>
          <cell r="AG73">
            <v>533751</v>
          </cell>
          <cell r="AI73">
            <v>64</v>
          </cell>
          <cell r="AJ73">
            <v>64</v>
          </cell>
          <cell r="AK73" t="str">
            <v>CLINTON</v>
          </cell>
          <cell r="AL73">
            <v>488261</v>
          </cell>
          <cell r="AM73">
            <v>484402</v>
          </cell>
          <cell r="AN73">
            <v>3859</v>
          </cell>
          <cell r="AO73">
            <v>0</v>
          </cell>
          <cell r="AT73">
            <v>0</v>
          </cell>
          <cell r="AV73">
            <v>3859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3859</v>
          </cell>
          <cell r="BK73">
            <v>3859</v>
          </cell>
          <cell r="BL73">
            <v>0</v>
          </cell>
          <cell r="BN73">
            <v>0</v>
          </cell>
          <cell r="BO73">
            <v>0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3.5634166606938535</v>
          </cell>
          <cell r="E74">
            <v>50640</v>
          </cell>
          <cell r="F74">
            <v>3183</v>
          </cell>
          <cell r="G74">
            <v>53823</v>
          </cell>
          <cell r="I74">
            <v>9205</v>
          </cell>
          <cell r="J74" t="str">
            <v/>
          </cell>
          <cell r="K74">
            <v>3183</v>
          </cell>
          <cell r="L74">
            <v>12388</v>
          </cell>
          <cell r="N74">
            <v>41435</v>
          </cell>
          <cell r="P74">
            <v>0</v>
          </cell>
          <cell r="Q74">
            <v>9205</v>
          </cell>
          <cell r="R74">
            <v>3183</v>
          </cell>
          <cell r="S74">
            <v>12388</v>
          </cell>
          <cell r="V74">
            <v>0</v>
          </cell>
          <cell r="W74">
            <v>65</v>
          </cell>
          <cell r="X74">
            <v>3.5634166606938535</v>
          </cell>
          <cell r="Y74">
            <v>50640</v>
          </cell>
          <cell r="Z74">
            <v>0</v>
          </cell>
          <cell r="AA74">
            <v>50640</v>
          </cell>
          <cell r="AB74">
            <v>3183</v>
          </cell>
          <cell r="AC74">
            <v>53823</v>
          </cell>
          <cell r="AD74">
            <v>0</v>
          </cell>
          <cell r="AE74">
            <v>0</v>
          </cell>
          <cell r="AF74">
            <v>0</v>
          </cell>
          <cell r="AG74">
            <v>53823</v>
          </cell>
          <cell r="AI74">
            <v>65</v>
          </cell>
          <cell r="AJ74">
            <v>65</v>
          </cell>
          <cell r="AK74" t="str">
            <v>COHASSET</v>
          </cell>
          <cell r="AL74">
            <v>50640</v>
          </cell>
          <cell r="AM74">
            <v>41435</v>
          </cell>
          <cell r="AN74">
            <v>9205</v>
          </cell>
          <cell r="AO74">
            <v>0</v>
          </cell>
          <cell r="AT74">
            <v>0</v>
          </cell>
          <cell r="AV74">
            <v>9205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9205</v>
          </cell>
          <cell r="BK74">
            <v>9205</v>
          </cell>
          <cell r="BL74">
            <v>0</v>
          </cell>
          <cell r="BN74">
            <v>0</v>
          </cell>
          <cell r="BO74">
            <v>0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T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3.007518796992481</v>
          </cell>
          <cell r="E76">
            <v>45082</v>
          </cell>
          <cell r="F76">
            <v>2686</v>
          </cell>
          <cell r="G76">
            <v>47768</v>
          </cell>
          <cell r="I76">
            <v>0</v>
          </cell>
          <cell r="J76" t="str">
            <v/>
          </cell>
          <cell r="K76">
            <v>2686</v>
          </cell>
          <cell r="L76">
            <v>2686</v>
          </cell>
          <cell r="N76">
            <v>45082</v>
          </cell>
          <cell r="P76">
            <v>0</v>
          </cell>
          <cell r="Q76">
            <v>0</v>
          </cell>
          <cell r="R76">
            <v>2686</v>
          </cell>
          <cell r="S76">
            <v>2686</v>
          </cell>
          <cell r="V76">
            <v>0</v>
          </cell>
          <cell r="W76">
            <v>67</v>
          </cell>
          <cell r="X76">
            <v>3.007518796992481</v>
          </cell>
          <cell r="Y76">
            <v>45082</v>
          </cell>
          <cell r="Z76">
            <v>0</v>
          </cell>
          <cell r="AA76">
            <v>45082</v>
          </cell>
          <cell r="AB76">
            <v>2686</v>
          </cell>
          <cell r="AC76">
            <v>47768</v>
          </cell>
          <cell r="AD76">
            <v>0</v>
          </cell>
          <cell r="AE76">
            <v>0</v>
          </cell>
          <cell r="AF76">
            <v>0</v>
          </cell>
          <cell r="AG76">
            <v>47768</v>
          </cell>
          <cell r="AI76">
            <v>67</v>
          </cell>
          <cell r="AJ76">
            <v>67</v>
          </cell>
          <cell r="AK76" t="str">
            <v>CONCORD</v>
          </cell>
          <cell r="AL76">
            <v>45082</v>
          </cell>
          <cell r="AM76">
            <v>46119</v>
          </cell>
          <cell r="AN76">
            <v>0</v>
          </cell>
          <cell r="AO76">
            <v>0</v>
          </cell>
          <cell r="AT76">
            <v>0</v>
          </cell>
          <cell r="AV76">
            <v>0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3.4168564920273337</v>
          </cell>
          <cell r="E77">
            <v>40992</v>
          </cell>
          <cell r="F77">
            <v>3052</v>
          </cell>
          <cell r="G77">
            <v>44044</v>
          </cell>
          <cell r="I77">
            <v>4287</v>
          </cell>
          <cell r="J77" t="str">
            <v/>
          </cell>
          <cell r="K77">
            <v>3052</v>
          </cell>
          <cell r="L77">
            <v>7339</v>
          </cell>
          <cell r="N77">
            <v>36705</v>
          </cell>
          <cell r="P77">
            <v>0</v>
          </cell>
          <cell r="Q77">
            <v>4287</v>
          </cell>
          <cell r="R77">
            <v>3052</v>
          </cell>
          <cell r="S77">
            <v>7339</v>
          </cell>
          <cell r="V77">
            <v>0</v>
          </cell>
          <cell r="W77">
            <v>68</v>
          </cell>
          <cell r="X77">
            <v>3.4168564920273337</v>
          </cell>
          <cell r="Y77">
            <v>40992</v>
          </cell>
          <cell r="Z77">
            <v>0</v>
          </cell>
          <cell r="AA77">
            <v>40992</v>
          </cell>
          <cell r="AB77">
            <v>3052</v>
          </cell>
          <cell r="AC77">
            <v>44044</v>
          </cell>
          <cell r="AD77">
            <v>0</v>
          </cell>
          <cell r="AE77">
            <v>0</v>
          </cell>
          <cell r="AF77">
            <v>0</v>
          </cell>
          <cell r="AG77">
            <v>44044</v>
          </cell>
          <cell r="AI77">
            <v>68</v>
          </cell>
          <cell r="AJ77">
            <v>68</v>
          </cell>
          <cell r="AK77" t="str">
            <v>CONWAY</v>
          </cell>
          <cell r="AL77">
            <v>40992</v>
          </cell>
          <cell r="AM77">
            <v>36705</v>
          </cell>
          <cell r="AN77">
            <v>4287</v>
          </cell>
          <cell r="AO77">
            <v>0</v>
          </cell>
          <cell r="AT77">
            <v>0</v>
          </cell>
          <cell r="AV77">
            <v>4287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4287</v>
          </cell>
          <cell r="BK77">
            <v>4287</v>
          </cell>
          <cell r="BL77">
            <v>0</v>
          </cell>
          <cell r="BN77">
            <v>0</v>
          </cell>
          <cell r="BO77">
            <v>0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T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T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2.6666666666666661</v>
          </cell>
          <cell r="E80">
            <v>50256</v>
          </cell>
          <cell r="F80">
            <v>2382</v>
          </cell>
          <cell r="G80">
            <v>52638</v>
          </cell>
          <cell r="I80">
            <v>25958</v>
          </cell>
          <cell r="J80" t="str">
            <v/>
          </cell>
          <cell r="K80">
            <v>2382</v>
          </cell>
          <cell r="L80">
            <v>28340</v>
          </cell>
          <cell r="N80">
            <v>24298</v>
          </cell>
          <cell r="P80">
            <v>0</v>
          </cell>
          <cell r="Q80">
            <v>25958</v>
          </cell>
          <cell r="R80">
            <v>2382</v>
          </cell>
          <cell r="S80">
            <v>28340</v>
          </cell>
          <cell r="V80">
            <v>0</v>
          </cell>
          <cell r="W80">
            <v>71</v>
          </cell>
          <cell r="X80">
            <v>2.6666666666666661</v>
          </cell>
          <cell r="Y80">
            <v>50256</v>
          </cell>
          <cell r="Z80">
            <v>0</v>
          </cell>
          <cell r="AA80">
            <v>50256</v>
          </cell>
          <cell r="AB80">
            <v>2382</v>
          </cell>
          <cell r="AC80">
            <v>52638</v>
          </cell>
          <cell r="AD80">
            <v>0</v>
          </cell>
          <cell r="AE80">
            <v>0</v>
          </cell>
          <cell r="AF80">
            <v>0</v>
          </cell>
          <cell r="AG80">
            <v>52638</v>
          </cell>
          <cell r="AI80">
            <v>71</v>
          </cell>
          <cell r="AJ80">
            <v>71</v>
          </cell>
          <cell r="AK80" t="str">
            <v>DANVERS</v>
          </cell>
          <cell r="AL80">
            <v>50256</v>
          </cell>
          <cell r="AM80">
            <v>24298</v>
          </cell>
          <cell r="AN80">
            <v>25958</v>
          </cell>
          <cell r="AO80">
            <v>0</v>
          </cell>
          <cell r="AT80">
            <v>0</v>
          </cell>
          <cell r="AV80">
            <v>25958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25958</v>
          </cell>
          <cell r="BK80">
            <v>25958</v>
          </cell>
          <cell r="BL80">
            <v>0</v>
          </cell>
          <cell r="BN80">
            <v>0</v>
          </cell>
          <cell r="BO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11.265321285228451</v>
          </cell>
          <cell r="E81">
            <v>124934</v>
          </cell>
          <cell r="F81">
            <v>10058</v>
          </cell>
          <cell r="G81">
            <v>134992</v>
          </cell>
          <cell r="I81">
            <v>25730</v>
          </cell>
          <cell r="J81" t="str">
            <v/>
          </cell>
          <cell r="K81">
            <v>10058</v>
          </cell>
          <cell r="L81">
            <v>35788</v>
          </cell>
          <cell r="N81">
            <v>99204</v>
          </cell>
          <cell r="P81">
            <v>0</v>
          </cell>
          <cell r="Q81">
            <v>25730</v>
          </cell>
          <cell r="R81">
            <v>10058</v>
          </cell>
          <cell r="S81">
            <v>35788</v>
          </cell>
          <cell r="V81">
            <v>0</v>
          </cell>
          <cell r="W81">
            <v>72</v>
          </cell>
          <cell r="X81">
            <v>11.265321285228451</v>
          </cell>
          <cell r="Y81">
            <v>124934</v>
          </cell>
          <cell r="Z81">
            <v>0</v>
          </cell>
          <cell r="AA81">
            <v>124934</v>
          </cell>
          <cell r="AB81">
            <v>10058</v>
          </cell>
          <cell r="AC81">
            <v>134992</v>
          </cell>
          <cell r="AD81">
            <v>0</v>
          </cell>
          <cell r="AE81">
            <v>0</v>
          </cell>
          <cell r="AF81">
            <v>0</v>
          </cell>
          <cell r="AG81">
            <v>134992</v>
          </cell>
          <cell r="AI81">
            <v>72</v>
          </cell>
          <cell r="AJ81">
            <v>72</v>
          </cell>
          <cell r="AK81" t="str">
            <v>DARTMOUTH</v>
          </cell>
          <cell r="AL81">
            <v>124934</v>
          </cell>
          <cell r="AM81">
            <v>99204</v>
          </cell>
          <cell r="AN81">
            <v>25730</v>
          </cell>
          <cell r="AO81">
            <v>0</v>
          </cell>
          <cell r="AT81">
            <v>0</v>
          </cell>
          <cell r="AV81">
            <v>25730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25730</v>
          </cell>
          <cell r="BK81">
            <v>25730</v>
          </cell>
          <cell r="BL81">
            <v>0</v>
          </cell>
          <cell r="BN81">
            <v>0</v>
          </cell>
          <cell r="BO81">
            <v>0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7.466577647812807</v>
          </cell>
          <cell r="E82">
            <v>100428</v>
          </cell>
          <cell r="F82">
            <v>6667</v>
          </cell>
          <cell r="G82">
            <v>107095</v>
          </cell>
          <cell r="I82">
            <v>0</v>
          </cell>
          <cell r="J82" t="str">
            <v/>
          </cell>
          <cell r="K82">
            <v>6667</v>
          </cell>
          <cell r="L82">
            <v>6667</v>
          </cell>
          <cell r="N82">
            <v>100428</v>
          </cell>
          <cell r="P82">
            <v>0</v>
          </cell>
          <cell r="Q82">
            <v>0</v>
          </cell>
          <cell r="R82">
            <v>6667</v>
          </cell>
          <cell r="S82">
            <v>6667</v>
          </cell>
          <cell r="V82">
            <v>0</v>
          </cell>
          <cell r="W82">
            <v>73</v>
          </cell>
          <cell r="X82">
            <v>7.466577647812807</v>
          </cell>
          <cell r="Y82">
            <v>100428</v>
          </cell>
          <cell r="Z82">
            <v>0</v>
          </cell>
          <cell r="AA82">
            <v>100428</v>
          </cell>
          <cell r="AB82">
            <v>6667</v>
          </cell>
          <cell r="AC82">
            <v>107095</v>
          </cell>
          <cell r="AD82">
            <v>0</v>
          </cell>
          <cell r="AE82">
            <v>0</v>
          </cell>
          <cell r="AF82">
            <v>0</v>
          </cell>
          <cell r="AG82">
            <v>107095</v>
          </cell>
          <cell r="AI82">
            <v>73</v>
          </cell>
          <cell r="AJ82">
            <v>73</v>
          </cell>
          <cell r="AK82" t="str">
            <v>DEDHAM</v>
          </cell>
          <cell r="AL82">
            <v>100428</v>
          </cell>
          <cell r="AM82">
            <v>125186</v>
          </cell>
          <cell r="AN82">
            <v>0</v>
          </cell>
          <cell r="AO82">
            <v>0</v>
          </cell>
          <cell r="AT82">
            <v>0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3.4168564920273337</v>
          </cell>
          <cell r="E83">
            <v>42721</v>
          </cell>
          <cell r="F83">
            <v>3052</v>
          </cell>
          <cell r="G83">
            <v>45773</v>
          </cell>
          <cell r="I83">
            <v>3412</v>
          </cell>
          <cell r="J83" t="str">
            <v/>
          </cell>
          <cell r="K83">
            <v>3052</v>
          </cell>
          <cell r="L83">
            <v>6464</v>
          </cell>
          <cell r="N83">
            <v>39309</v>
          </cell>
          <cell r="P83">
            <v>0</v>
          </cell>
          <cell r="Q83">
            <v>3412</v>
          </cell>
          <cell r="R83">
            <v>3052</v>
          </cell>
          <cell r="S83">
            <v>6464</v>
          </cell>
          <cell r="V83">
            <v>0</v>
          </cell>
          <cell r="W83">
            <v>74</v>
          </cell>
          <cell r="X83">
            <v>3.4168564920273337</v>
          </cell>
          <cell r="Y83">
            <v>42721</v>
          </cell>
          <cell r="Z83">
            <v>0</v>
          </cell>
          <cell r="AA83">
            <v>42721</v>
          </cell>
          <cell r="AB83">
            <v>3052</v>
          </cell>
          <cell r="AC83">
            <v>45773</v>
          </cell>
          <cell r="AD83">
            <v>0</v>
          </cell>
          <cell r="AE83">
            <v>0</v>
          </cell>
          <cell r="AF83">
            <v>0</v>
          </cell>
          <cell r="AG83">
            <v>45773</v>
          </cell>
          <cell r="AI83">
            <v>74</v>
          </cell>
          <cell r="AJ83">
            <v>74</v>
          </cell>
          <cell r="AK83" t="str">
            <v>DEERFIELD</v>
          </cell>
          <cell r="AL83">
            <v>42721</v>
          </cell>
          <cell r="AM83">
            <v>39309</v>
          </cell>
          <cell r="AN83">
            <v>3412</v>
          </cell>
          <cell r="AO83">
            <v>0</v>
          </cell>
          <cell r="AT83">
            <v>0</v>
          </cell>
          <cell r="AV83">
            <v>3412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3412</v>
          </cell>
          <cell r="BK83">
            <v>3412</v>
          </cell>
          <cell r="BL83">
            <v>0</v>
          </cell>
          <cell r="BN83">
            <v>0</v>
          </cell>
          <cell r="BO83">
            <v>0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T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T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T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210.39398113169753</v>
          </cell>
          <cell r="E88">
            <v>2141315</v>
          </cell>
          <cell r="F88">
            <v>187877</v>
          </cell>
          <cell r="G88">
            <v>2329192</v>
          </cell>
          <cell r="I88">
            <v>170827</v>
          </cell>
          <cell r="J88" t="str">
            <v/>
          </cell>
          <cell r="K88">
            <v>187877</v>
          </cell>
          <cell r="L88">
            <v>358704</v>
          </cell>
          <cell r="N88">
            <v>1970488</v>
          </cell>
          <cell r="P88">
            <v>0</v>
          </cell>
          <cell r="Q88">
            <v>170827</v>
          </cell>
          <cell r="R88">
            <v>187877</v>
          </cell>
          <cell r="S88">
            <v>358704</v>
          </cell>
          <cell r="V88">
            <v>0</v>
          </cell>
          <cell r="W88">
            <v>79</v>
          </cell>
          <cell r="X88">
            <v>210.39398113169753</v>
          </cell>
          <cell r="Y88">
            <v>2141315</v>
          </cell>
          <cell r="Z88">
            <v>0</v>
          </cell>
          <cell r="AA88">
            <v>2141315</v>
          </cell>
          <cell r="AB88">
            <v>187877</v>
          </cell>
          <cell r="AC88">
            <v>2329192</v>
          </cell>
          <cell r="AD88">
            <v>0</v>
          </cell>
          <cell r="AE88">
            <v>0</v>
          </cell>
          <cell r="AF88">
            <v>0</v>
          </cell>
          <cell r="AG88">
            <v>2329192</v>
          </cell>
          <cell r="AI88">
            <v>79</v>
          </cell>
          <cell r="AJ88">
            <v>79</v>
          </cell>
          <cell r="AK88" t="str">
            <v>DRACUT</v>
          </cell>
          <cell r="AL88">
            <v>2141315</v>
          </cell>
          <cell r="AM88">
            <v>1970488</v>
          </cell>
          <cell r="AN88">
            <v>170827</v>
          </cell>
          <cell r="AO88">
            <v>0</v>
          </cell>
          <cell r="AT88">
            <v>0</v>
          </cell>
          <cell r="AV88">
            <v>170827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170827</v>
          </cell>
          <cell r="BK88">
            <v>170827</v>
          </cell>
          <cell r="BL88">
            <v>0</v>
          </cell>
          <cell r="BN88">
            <v>0</v>
          </cell>
          <cell r="BO88">
            <v>0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T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T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14.670414937869495</v>
          </cell>
          <cell r="E91">
            <v>198415</v>
          </cell>
          <cell r="F91">
            <v>13110</v>
          </cell>
          <cell r="G91">
            <v>211525</v>
          </cell>
          <cell r="I91">
            <v>35449</v>
          </cell>
          <cell r="J91" t="str">
            <v/>
          </cell>
          <cell r="K91">
            <v>13110</v>
          </cell>
          <cell r="L91">
            <v>48559</v>
          </cell>
          <cell r="N91">
            <v>162966</v>
          </cell>
          <cell r="P91">
            <v>0</v>
          </cell>
          <cell r="Q91">
            <v>35449</v>
          </cell>
          <cell r="R91">
            <v>13110</v>
          </cell>
          <cell r="S91">
            <v>48559</v>
          </cell>
          <cell r="V91">
            <v>0</v>
          </cell>
          <cell r="W91">
            <v>82</v>
          </cell>
          <cell r="X91">
            <v>14.670414937869495</v>
          </cell>
          <cell r="Y91">
            <v>198415</v>
          </cell>
          <cell r="Z91">
            <v>0</v>
          </cell>
          <cell r="AA91">
            <v>198415</v>
          </cell>
          <cell r="AB91">
            <v>13110</v>
          </cell>
          <cell r="AC91">
            <v>211525</v>
          </cell>
          <cell r="AD91">
            <v>0</v>
          </cell>
          <cell r="AE91">
            <v>0</v>
          </cell>
          <cell r="AF91">
            <v>0</v>
          </cell>
          <cell r="AG91">
            <v>211525</v>
          </cell>
          <cell r="AI91">
            <v>82</v>
          </cell>
          <cell r="AJ91">
            <v>82</v>
          </cell>
          <cell r="AK91" t="str">
            <v>DUXBURY</v>
          </cell>
          <cell r="AL91">
            <v>198415</v>
          </cell>
          <cell r="AM91">
            <v>162966</v>
          </cell>
          <cell r="AN91">
            <v>35449</v>
          </cell>
          <cell r="AO91">
            <v>0</v>
          </cell>
          <cell r="AT91">
            <v>0</v>
          </cell>
          <cell r="AV91">
            <v>35449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35449</v>
          </cell>
          <cell r="BK91">
            <v>35449</v>
          </cell>
          <cell r="BL91">
            <v>0</v>
          </cell>
          <cell r="BN91">
            <v>0</v>
          </cell>
          <cell r="BO91">
            <v>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6.049178804747454</v>
          </cell>
          <cell r="E92">
            <v>53849</v>
          </cell>
          <cell r="F92">
            <v>5406</v>
          </cell>
          <cell r="G92">
            <v>59255</v>
          </cell>
          <cell r="I92">
            <v>9256</v>
          </cell>
          <cell r="J92" t="str">
            <v/>
          </cell>
          <cell r="K92">
            <v>5406</v>
          </cell>
          <cell r="L92">
            <v>14662</v>
          </cell>
          <cell r="N92">
            <v>44593</v>
          </cell>
          <cell r="P92">
            <v>0</v>
          </cell>
          <cell r="Q92">
            <v>9256</v>
          </cell>
          <cell r="R92">
            <v>5406</v>
          </cell>
          <cell r="S92">
            <v>14662</v>
          </cell>
          <cell r="V92">
            <v>0</v>
          </cell>
          <cell r="W92">
            <v>83</v>
          </cell>
          <cell r="X92">
            <v>6.049178804747454</v>
          </cell>
          <cell r="Y92">
            <v>53849</v>
          </cell>
          <cell r="Z92">
            <v>0</v>
          </cell>
          <cell r="AA92">
            <v>53849</v>
          </cell>
          <cell r="AB92">
            <v>5406</v>
          </cell>
          <cell r="AC92">
            <v>59255</v>
          </cell>
          <cell r="AD92">
            <v>0</v>
          </cell>
          <cell r="AE92">
            <v>0</v>
          </cell>
          <cell r="AF92">
            <v>0</v>
          </cell>
          <cell r="AG92">
            <v>59255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53849</v>
          </cell>
          <cell r="AM92">
            <v>44593</v>
          </cell>
          <cell r="AN92">
            <v>9256</v>
          </cell>
          <cell r="AO92">
            <v>0</v>
          </cell>
          <cell r="AT92">
            <v>0</v>
          </cell>
          <cell r="AV92">
            <v>9256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9256</v>
          </cell>
          <cell r="BK92">
            <v>9256</v>
          </cell>
          <cell r="BL92">
            <v>0</v>
          </cell>
          <cell r="BN92">
            <v>0</v>
          </cell>
          <cell r="BO92">
            <v>0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T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T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101.35574140933956</v>
          </cell>
          <cell r="E95">
            <v>1015824</v>
          </cell>
          <cell r="F95">
            <v>90520</v>
          </cell>
          <cell r="G95">
            <v>1106344</v>
          </cell>
          <cell r="I95">
            <v>38246</v>
          </cell>
          <cell r="J95" t="str">
            <v/>
          </cell>
          <cell r="K95">
            <v>90520</v>
          </cell>
          <cell r="L95">
            <v>128766</v>
          </cell>
          <cell r="N95">
            <v>977578</v>
          </cell>
          <cell r="P95">
            <v>0</v>
          </cell>
          <cell r="Q95">
            <v>38246</v>
          </cell>
          <cell r="R95">
            <v>90520</v>
          </cell>
          <cell r="S95">
            <v>128766</v>
          </cell>
          <cell r="V95">
            <v>0</v>
          </cell>
          <cell r="W95">
            <v>86</v>
          </cell>
          <cell r="X95">
            <v>101.35574140933956</v>
          </cell>
          <cell r="Y95">
            <v>1015824</v>
          </cell>
          <cell r="Z95">
            <v>0</v>
          </cell>
          <cell r="AA95">
            <v>1015824</v>
          </cell>
          <cell r="AB95">
            <v>90520</v>
          </cell>
          <cell r="AC95">
            <v>1106344</v>
          </cell>
          <cell r="AD95">
            <v>0</v>
          </cell>
          <cell r="AE95">
            <v>0</v>
          </cell>
          <cell r="AF95">
            <v>0</v>
          </cell>
          <cell r="AG95">
            <v>1106344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1015824</v>
          </cell>
          <cell r="AM95">
            <v>977578</v>
          </cell>
          <cell r="AN95">
            <v>38246</v>
          </cell>
          <cell r="AO95">
            <v>0</v>
          </cell>
          <cell r="AT95">
            <v>0</v>
          </cell>
          <cell r="AV95">
            <v>38246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38246</v>
          </cell>
          <cell r="BK95">
            <v>38246</v>
          </cell>
          <cell r="BL95">
            <v>0</v>
          </cell>
          <cell r="BN95">
            <v>0</v>
          </cell>
          <cell r="BO95">
            <v>0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9.5682771259829273</v>
          </cell>
          <cell r="E96">
            <v>108790</v>
          </cell>
          <cell r="F96">
            <v>8547</v>
          </cell>
          <cell r="G96">
            <v>117337</v>
          </cell>
          <cell r="I96">
            <v>0</v>
          </cell>
          <cell r="J96" t="str">
            <v/>
          </cell>
          <cell r="K96">
            <v>8547</v>
          </cell>
          <cell r="L96">
            <v>8547</v>
          </cell>
          <cell r="N96">
            <v>108790</v>
          </cell>
          <cell r="P96">
            <v>0</v>
          </cell>
          <cell r="Q96">
            <v>0</v>
          </cell>
          <cell r="R96">
            <v>8547</v>
          </cell>
          <cell r="S96">
            <v>8547</v>
          </cell>
          <cell r="V96">
            <v>0</v>
          </cell>
          <cell r="W96">
            <v>87</v>
          </cell>
          <cell r="X96">
            <v>9.5682771259829273</v>
          </cell>
          <cell r="Y96">
            <v>108790</v>
          </cell>
          <cell r="Z96">
            <v>0</v>
          </cell>
          <cell r="AA96">
            <v>108790</v>
          </cell>
          <cell r="AB96">
            <v>8547</v>
          </cell>
          <cell r="AC96">
            <v>117337</v>
          </cell>
          <cell r="AD96">
            <v>0</v>
          </cell>
          <cell r="AE96">
            <v>0</v>
          </cell>
          <cell r="AF96">
            <v>0</v>
          </cell>
          <cell r="AG96">
            <v>117337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108790</v>
          </cell>
          <cell r="AM96">
            <v>120037</v>
          </cell>
          <cell r="AN96">
            <v>0</v>
          </cell>
          <cell r="AO96">
            <v>0</v>
          </cell>
          <cell r="AT96">
            <v>0</v>
          </cell>
          <cell r="AV96">
            <v>0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9.3227091633466141</v>
          </cell>
          <cell r="E97">
            <v>102531</v>
          </cell>
          <cell r="F97">
            <v>8320</v>
          </cell>
          <cell r="G97">
            <v>110851</v>
          </cell>
          <cell r="I97">
            <v>4818</v>
          </cell>
          <cell r="J97" t="str">
            <v/>
          </cell>
          <cell r="K97">
            <v>8320</v>
          </cell>
          <cell r="L97">
            <v>13138</v>
          </cell>
          <cell r="N97">
            <v>97713</v>
          </cell>
          <cell r="P97">
            <v>0</v>
          </cell>
          <cell r="Q97">
            <v>4818</v>
          </cell>
          <cell r="R97">
            <v>8320</v>
          </cell>
          <cell r="S97">
            <v>13138</v>
          </cell>
          <cell r="V97">
            <v>0</v>
          </cell>
          <cell r="W97">
            <v>88</v>
          </cell>
          <cell r="X97">
            <v>9.3227091633466141</v>
          </cell>
          <cell r="Y97">
            <v>102531</v>
          </cell>
          <cell r="Z97">
            <v>0</v>
          </cell>
          <cell r="AA97">
            <v>102531</v>
          </cell>
          <cell r="AB97">
            <v>8320</v>
          </cell>
          <cell r="AC97">
            <v>110851</v>
          </cell>
          <cell r="AD97">
            <v>0</v>
          </cell>
          <cell r="AE97">
            <v>0</v>
          </cell>
          <cell r="AF97">
            <v>0</v>
          </cell>
          <cell r="AG97">
            <v>110851</v>
          </cell>
          <cell r="AI97">
            <v>88</v>
          </cell>
          <cell r="AJ97">
            <v>88</v>
          </cell>
          <cell r="AK97" t="str">
            <v>EASTON</v>
          </cell>
          <cell r="AL97">
            <v>102531</v>
          </cell>
          <cell r="AM97">
            <v>97713</v>
          </cell>
          <cell r="AN97">
            <v>4818</v>
          </cell>
          <cell r="AO97">
            <v>0</v>
          </cell>
          <cell r="AT97">
            <v>0</v>
          </cell>
          <cell r="AV97">
            <v>4818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4818</v>
          </cell>
          <cell r="BK97">
            <v>4818</v>
          </cell>
          <cell r="BL97">
            <v>0</v>
          </cell>
          <cell r="BN97">
            <v>0</v>
          </cell>
          <cell r="BO97">
            <v>0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38.426966292134829</v>
          </cell>
          <cell r="E98">
            <v>901917</v>
          </cell>
          <cell r="F98">
            <v>34317</v>
          </cell>
          <cell r="G98">
            <v>936234</v>
          </cell>
          <cell r="I98">
            <v>39963</v>
          </cell>
          <cell r="J98" t="str">
            <v/>
          </cell>
          <cell r="K98">
            <v>34317</v>
          </cell>
          <cell r="L98">
            <v>74280</v>
          </cell>
          <cell r="N98">
            <v>861954</v>
          </cell>
          <cell r="P98">
            <v>0</v>
          </cell>
          <cell r="Q98">
            <v>39963</v>
          </cell>
          <cell r="R98">
            <v>34317</v>
          </cell>
          <cell r="S98">
            <v>74280</v>
          </cell>
          <cell r="V98">
            <v>0</v>
          </cell>
          <cell r="W98">
            <v>89</v>
          </cell>
          <cell r="X98">
            <v>38.426966292134829</v>
          </cell>
          <cell r="Y98">
            <v>901917</v>
          </cell>
          <cell r="Z98">
            <v>0</v>
          </cell>
          <cell r="AA98">
            <v>901917</v>
          </cell>
          <cell r="AB98">
            <v>34317</v>
          </cell>
          <cell r="AC98">
            <v>936234</v>
          </cell>
          <cell r="AD98">
            <v>0</v>
          </cell>
          <cell r="AE98">
            <v>0</v>
          </cell>
          <cell r="AF98">
            <v>0</v>
          </cell>
          <cell r="AG98">
            <v>936234</v>
          </cell>
          <cell r="AI98">
            <v>89</v>
          </cell>
          <cell r="AJ98">
            <v>89</v>
          </cell>
          <cell r="AK98" t="str">
            <v>EDGARTOWN</v>
          </cell>
          <cell r="AL98">
            <v>901917</v>
          </cell>
          <cell r="AM98">
            <v>861954</v>
          </cell>
          <cell r="AN98">
            <v>39963</v>
          </cell>
          <cell r="AO98">
            <v>0</v>
          </cell>
          <cell r="AT98">
            <v>0</v>
          </cell>
          <cell r="AV98">
            <v>39963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39963</v>
          </cell>
          <cell r="BK98">
            <v>39963</v>
          </cell>
          <cell r="BL98">
            <v>0</v>
          </cell>
          <cell r="BN98">
            <v>0</v>
          </cell>
          <cell r="BO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T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10.134349521446291</v>
          </cell>
          <cell r="E100">
            <v>186636</v>
          </cell>
          <cell r="F100">
            <v>9051</v>
          </cell>
          <cell r="G100">
            <v>195687</v>
          </cell>
          <cell r="I100">
            <v>18339</v>
          </cell>
          <cell r="J100" t="str">
            <v/>
          </cell>
          <cell r="K100">
            <v>9051</v>
          </cell>
          <cell r="L100">
            <v>27390</v>
          </cell>
          <cell r="N100">
            <v>168297</v>
          </cell>
          <cell r="P100">
            <v>0</v>
          </cell>
          <cell r="Q100">
            <v>18339</v>
          </cell>
          <cell r="R100">
            <v>9051</v>
          </cell>
          <cell r="S100">
            <v>27390</v>
          </cell>
          <cell r="V100">
            <v>0</v>
          </cell>
          <cell r="W100">
            <v>91</v>
          </cell>
          <cell r="X100">
            <v>10.134349521446291</v>
          </cell>
          <cell r="Y100">
            <v>186636</v>
          </cell>
          <cell r="Z100">
            <v>0</v>
          </cell>
          <cell r="AA100">
            <v>186636</v>
          </cell>
          <cell r="AB100">
            <v>9051</v>
          </cell>
          <cell r="AC100">
            <v>195687</v>
          </cell>
          <cell r="AD100">
            <v>0</v>
          </cell>
          <cell r="AE100">
            <v>0</v>
          </cell>
          <cell r="AF100">
            <v>0</v>
          </cell>
          <cell r="AG100">
            <v>195687</v>
          </cell>
          <cell r="AI100">
            <v>91</v>
          </cell>
          <cell r="AJ100">
            <v>91</v>
          </cell>
          <cell r="AK100" t="str">
            <v>ERVING</v>
          </cell>
          <cell r="AL100">
            <v>186636</v>
          </cell>
          <cell r="AM100">
            <v>168297</v>
          </cell>
          <cell r="AN100">
            <v>18339</v>
          </cell>
          <cell r="AO100">
            <v>0</v>
          </cell>
          <cell r="AT100">
            <v>0</v>
          </cell>
          <cell r="AV100">
            <v>18339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18339</v>
          </cell>
          <cell r="BK100">
            <v>18339</v>
          </cell>
          <cell r="BL100">
            <v>0</v>
          </cell>
          <cell r="BN100">
            <v>0</v>
          </cell>
          <cell r="BO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T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666.38213598987409</v>
          </cell>
          <cell r="E102">
            <v>7266672</v>
          </cell>
          <cell r="F102">
            <v>595081</v>
          </cell>
          <cell r="G102">
            <v>7861753</v>
          </cell>
          <cell r="I102">
            <v>923334</v>
          </cell>
          <cell r="J102" t="str">
            <v/>
          </cell>
          <cell r="K102">
            <v>595081</v>
          </cell>
          <cell r="L102">
            <v>1518415</v>
          </cell>
          <cell r="N102">
            <v>6343338</v>
          </cell>
          <cell r="P102">
            <v>0</v>
          </cell>
          <cell r="Q102">
            <v>923334</v>
          </cell>
          <cell r="R102">
            <v>595081</v>
          </cell>
          <cell r="S102">
            <v>1518415</v>
          </cell>
          <cell r="V102">
            <v>0</v>
          </cell>
          <cell r="W102">
            <v>93</v>
          </cell>
          <cell r="X102">
            <v>666.38213598987409</v>
          </cell>
          <cell r="Y102">
            <v>7266672</v>
          </cell>
          <cell r="Z102">
            <v>0</v>
          </cell>
          <cell r="AA102">
            <v>7266672</v>
          </cell>
          <cell r="AB102">
            <v>595081</v>
          </cell>
          <cell r="AC102">
            <v>7861753</v>
          </cell>
          <cell r="AD102">
            <v>0</v>
          </cell>
          <cell r="AE102">
            <v>0</v>
          </cell>
          <cell r="AF102">
            <v>0</v>
          </cell>
          <cell r="AG102">
            <v>7861753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7266672</v>
          </cell>
          <cell r="AM102">
            <v>6343338</v>
          </cell>
          <cell r="AN102">
            <v>923334</v>
          </cell>
          <cell r="AO102">
            <v>0</v>
          </cell>
          <cell r="AT102">
            <v>0</v>
          </cell>
          <cell r="AV102">
            <v>923334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923334</v>
          </cell>
          <cell r="BK102">
            <v>923334</v>
          </cell>
          <cell r="BL102">
            <v>0</v>
          </cell>
          <cell r="BN102">
            <v>0</v>
          </cell>
          <cell r="BO102">
            <v>0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2.1062992125984255</v>
          </cell>
          <cell r="E103">
            <v>31040</v>
          </cell>
          <cell r="F103">
            <v>1880</v>
          </cell>
          <cell r="G103">
            <v>32920</v>
          </cell>
          <cell r="I103">
            <v>4788</v>
          </cell>
          <cell r="J103" t="str">
            <v/>
          </cell>
          <cell r="K103">
            <v>1880</v>
          </cell>
          <cell r="L103">
            <v>6668</v>
          </cell>
          <cell r="N103">
            <v>26252</v>
          </cell>
          <cell r="P103">
            <v>0</v>
          </cell>
          <cell r="Q103">
            <v>4788</v>
          </cell>
          <cell r="R103">
            <v>1880</v>
          </cell>
          <cell r="S103">
            <v>6668</v>
          </cell>
          <cell r="V103">
            <v>0</v>
          </cell>
          <cell r="W103">
            <v>94</v>
          </cell>
          <cell r="X103">
            <v>2.1062992125984255</v>
          </cell>
          <cell r="Y103">
            <v>31040</v>
          </cell>
          <cell r="Z103">
            <v>0</v>
          </cell>
          <cell r="AA103">
            <v>31040</v>
          </cell>
          <cell r="AB103">
            <v>1880</v>
          </cell>
          <cell r="AC103">
            <v>32920</v>
          </cell>
          <cell r="AD103">
            <v>0</v>
          </cell>
          <cell r="AE103">
            <v>0</v>
          </cell>
          <cell r="AF103">
            <v>0</v>
          </cell>
          <cell r="AG103">
            <v>32920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31040</v>
          </cell>
          <cell r="AM103">
            <v>26252</v>
          </cell>
          <cell r="AN103">
            <v>4788</v>
          </cell>
          <cell r="AO103">
            <v>0</v>
          </cell>
          <cell r="AT103">
            <v>0</v>
          </cell>
          <cell r="AV103">
            <v>4788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4788</v>
          </cell>
          <cell r="BK103">
            <v>4788</v>
          </cell>
          <cell r="BL103">
            <v>0</v>
          </cell>
          <cell r="BN103">
            <v>0</v>
          </cell>
          <cell r="BO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1405.3396001078709</v>
          </cell>
          <cell r="E104">
            <v>14322627</v>
          </cell>
          <cell r="F104">
            <v>1254966</v>
          </cell>
          <cell r="G104">
            <v>15577593</v>
          </cell>
          <cell r="I104">
            <v>3342861.5</v>
          </cell>
          <cell r="J104" t="str">
            <v/>
          </cell>
          <cell r="K104">
            <v>1254966</v>
          </cell>
          <cell r="L104">
            <v>4597827.5</v>
          </cell>
          <cell r="N104">
            <v>10979765.5</v>
          </cell>
          <cell r="P104">
            <v>0</v>
          </cell>
          <cell r="Q104">
            <v>3342861.5</v>
          </cell>
          <cell r="R104">
            <v>1254966</v>
          </cell>
          <cell r="S104">
            <v>4597827.5</v>
          </cell>
          <cell r="V104">
            <v>0</v>
          </cell>
          <cell r="W104">
            <v>95</v>
          </cell>
          <cell r="X104">
            <v>1405.3396001078709</v>
          </cell>
          <cell r="Y104">
            <v>14322627</v>
          </cell>
          <cell r="Z104">
            <v>0</v>
          </cell>
          <cell r="AA104">
            <v>14322627</v>
          </cell>
          <cell r="AB104">
            <v>1254966</v>
          </cell>
          <cell r="AC104">
            <v>15577593</v>
          </cell>
          <cell r="AD104">
            <v>0</v>
          </cell>
          <cell r="AE104">
            <v>0</v>
          </cell>
          <cell r="AF104">
            <v>0</v>
          </cell>
          <cell r="AG104">
            <v>15577593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14322627</v>
          </cell>
          <cell r="AM104">
            <v>12408840</v>
          </cell>
          <cell r="AN104">
            <v>1913787</v>
          </cell>
          <cell r="AO104">
            <v>1429074.5</v>
          </cell>
          <cell r="AT104">
            <v>0</v>
          </cell>
          <cell r="AV104">
            <v>3342861.5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1913787</v>
          </cell>
          <cell r="BK104">
            <v>1913787</v>
          </cell>
          <cell r="BL104">
            <v>0</v>
          </cell>
          <cell r="BN104">
            <v>0</v>
          </cell>
          <cell r="BO104">
            <v>0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64.767374664591969</v>
          </cell>
          <cell r="E105">
            <v>928918</v>
          </cell>
          <cell r="F105">
            <v>57831</v>
          </cell>
          <cell r="G105">
            <v>986749</v>
          </cell>
          <cell r="I105">
            <v>51408</v>
          </cell>
          <cell r="J105" t="str">
            <v/>
          </cell>
          <cell r="K105">
            <v>57831</v>
          </cell>
          <cell r="L105">
            <v>109239</v>
          </cell>
          <cell r="N105">
            <v>877510</v>
          </cell>
          <cell r="P105">
            <v>0</v>
          </cell>
          <cell r="Q105">
            <v>51408</v>
          </cell>
          <cell r="R105">
            <v>57831</v>
          </cell>
          <cell r="S105">
            <v>109239</v>
          </cell>
          <cell r="V105">
            <v>0</v>
          </cell>
          <cell r="W105">
            <v>96</v>
          </cell>
          <cell r="X105">
            <v>64.767374664591969</v>
          </cell>
          <cell r="Y105">
            <v>928918</v>
          </cell>
          <cell r="Z105">
            <v>0</v>
          </cell>
          <cell r="AA105">
            <v>928918</v>
          </cell>
          <cell r="AB105">
            <v>57831</v>
          </cell>
          <cell r="AC105">
            <v>986749</v>
          </cell>
          <cell r="AD105">
            <v>0</v>
          </cell>
          <cell r="AE105">
            <v>0</v>
          </cell>
          <cell r="AF105">
            <v>0</v>
          </cell>
          <cell r="AG105">
            <v>986749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928918</v>
          </cell>
          <cell r="AM105">
            <v>877510</v>
          </cell>
          <cell r="AN105">
            <v>51408</v>
          </cell>
          <cell r="AO105">
            <v>0</v>
          </cell>
          <cell r="AT105">
            <v>0</v>
          </cell>
          <cell r="AV105">
            <v>51408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51408</v>
          </cell>
          <cell r="BK105">
            <v>51408</v>
          </cell>
          <cell r="BL105">
            <v>0</v>
          </cell>
          <cell r="BN105">
            <v>0</v>
          </cell>
          <cell r="BO105">
            <v>0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200.33573124482993</v>
          </cell>
          <cell r="E106">
            <v>2190840</v>
          </cell>
          <cell r="F106">
            <v>178893</v>
          </cell>
          <cell r="G106">
            <v>2369733</v>
          </cell>
          <cell r="I106">
            <v>213876</v>
          </cell>
          <cell r="J106" t="str">
            <v/>
          </cell>
          <cell r="K106">
            <v>178893</v>
          </cell>
          <cell r="L106">
            <v>392769</v>
          </cell>
          <cell r="N106">
            <v>1976964</v>
          </cell>
          <cell r="P106">
            <v>0</v>
          </cell>
          <cell r="Q106">
            <v>213876</v>
          </cell>
          <cell r="R106">
            <v>178893</v>
          </cell>
          <cell r="S106">
            <v>392769</v>
          </cell>
          <cell r="V106">
            <v>0</v>
          </cell>
          <cell r="W106">
            <v>97</v>
          </cell>
          <cell r="X106">
            <v>200.33573124482993</v>
          </cell>
          <cell r="Y106">
            <v>2190840</v>
          </cell>
          <cell r="Z106">
            <v>0</v>
          </cell>
          <cell r="AA106">
            <v>2190840</v>
          </cell>
          <cell r="AB106">
            <v>178893</v>
          </cell>
          <cell r="AC106">
            <v>2369733</v>
          </cell>
          <cell r="AD106">
            <v>0</v>
          </cell>
          <cell r="AE106">
            <v>0</v>
          </cell>
          <cell r="AF106">
            <v>0</v>
          </cell>
          <cell r="AG106">
            <v>2369733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2190840</v>
          </cell>
          <cell r="AM106">
            <v>1976964</v>
          </cell>
          <cell r="AN106">
            <v>213876</v>
          </cell>
          <cell r="AO106">
            <v>0</v>
          </cell>
          <cell r="AT106">
            <v>0</v>
          </cell>
          <cell r="AV106">
            <v>213876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213876</v>
          </cell>
          <cell r="BK106">
            <v>213876</v>
          </cell>
          <cell r="BL106">
            <v>0</v>
          </cell>
          <cell r="BN106">
            <v>0</v>
          </cell>
          <cell r="BO106">
            <v>0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3.0849858356940509</v>
          </cell>
          <cell r="E107">
            <v>48090</v>
          </cell>
          <cell r="F107">
            <v>2758</v>
          </cell>
          <cell r="G107">
            <v>50848</v>
          </cell>
          <cell r="I107">
            <v>0</v>
          </cell>
          <cell r="J107" t="str">
            <v/>
          </cell>
          <cell r="K107">
            <v>2758</v>
          </cell>
          <cell r="L107">
            <v>2758</v>
          </cell>
          <cell r="N107">
            <v>48090</v>
          </cell>
          <cell r="P107">
            <v>0</v>
          </cell>
          <cell r="Q107">
            <v>0</v>
          </cell>
          <cell r="R107">
            <v>2758</v>
          </cell>
          <cell r="S107">
            <v>2758</v>
          </cell>
          <cell r="V107">
            <v>0</v>
          </cell>
          <cell r="W107">
            <v>98</v>
          </cell>
          <cell r="X107">
            <v>3.0849858356940509</v>
          </cell>
          <cell r="Y107">
            <v>48090</v>
          </cell>
          <cell r="Z107">
            <v>0</v>
          </cell>
          <cell r="AA107">
            <v>48090</v>
          </cell>
          <cell r="AB107">
            <v>2758</v>
          </cell>
          <cell r="AC107">
            <v>50848</v>
          </cell>
          <cell r="AD107">
            <v>0</v>
          </cell>
          <cell r="AE107">
            <v>0</v>
          </cell>
          <cell r="AF107">
            <v>0</v>
          </cell>
          <cell r="AG107">
            <v>50848</v>
          </cell>
          <cell r="AI107">
            <v>98</v>
          </cell>
          <cell r="AJ107">
            <v>98</v>
          </cell>
          <cell r="AK107" t="str">
            <v>FLORIDA</v>
          </cell>
          <cell r="AL107">
            <v>48090</v>
          </cell>
          <cell r="AM107">
            <v>53202</v>
          </cell>
          <cell r="AN107">
            <v>0</v>
          </cell>
          <cell r="AO107">
            <v>0</v>
          </cell>
          <cell r="AT107">
            <v>0</v>
          </cell>
          <cell r="AV107">
            <v>0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112.90836653386457</v>
          </cell>
          <cell r="E108">
            <v>1476046</v>
          </cell>
          <cell r="F108">
            <v>100828</v>
          </cell>
          <cell r="G108">
            <v>1576874</v>
          </cell>
          <cell r="I108">
            <v>60245</v>
          </cell>
          <cell r="J108" t="str">
            <v/>
          </cell>
          <cell r="K108">
            <v>100828</v>
          </cell>
          <cell r="L108">
            <v>161073</v>
          </cell>
          <cell r="N108">
            <v>1415801</v>
          </cell>
          <cell r="P108">
            <v>0</v>
          </cell>
          <cell r="Q108">
            <v>60245</v>
          </cell>
          <cell r="R108">
            <v>100828</v>
          </cell>
          <cell r="S108">
            <v>161073</v>
          </cell>
          <cell r="V108">
            <v>0</v>
          </cell>
          <cell r="W108">
            <v>99</v>
          </cell>
          <cell r="X108">
            <v>112.90836653386457</v>
          </cell>
          <cell r="Y108">
            <v>1476046</v>
          </cell>
          <cell r="Z108">
            <v>0</v>
          </cell>
          <cell r="AA108">
            <v>1476046</v>
          </cell>
          <cell r="AB108">
            <v>100828</v>
          </cell>
          <cell r="AC108">
            <v>1576874</v>
          </cell>
          <cell r="AD108">
            <v>0</v>
          </cell>
          <cell r="AE108">
            <v>0</v>
          </cell>
          <cell r="AF108">
            <v>0</v>
          </cell>
          <cell r="AG108">
            <v>1576874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1476046</v>
          </cell>
          <cell r="AM108">
            <v>1415801</v>
          </cell>
          <cell r="AN108">
            <v>60245</v>
          </cell>
          <cell r="AO108">
            <v>0</v>
          </cell>
          <cell r="AT108">
            <v>0</v>
          </cell>
          <cell r="AV108">
            <v>60245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60245</v>
          </cell>
          <cell r="BK108">
            <v>60245</v>
          </cell>
          <cell r="BL108">
            <v>0</v>
          </cell>
          <cell r="BN108">
            <v>0</v>
          </cell>
          <cell r="BO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326.70490977800154</v>
          </cell>
          <cell r="E109">
            <v>4392306</v>
          </cell>
          <cell r="F109">
            <v>291749</v>
          </cell>
          <cell r="G109">
            <v>4684055</v>
          </cell>
          <cell r="I109">
            <v>0</v>
          </cell>
          <cell r="J109" t="str">
            <v/>
          </cell>
          <cell r="K109">
            <v>291749</v>
          </cell>
          <cell r="L109">
            <v>291749</v>
          </cell>
          <cell r="N109">
            <v>4392306</v>
          </cell>
          <cell r="P109">
            <v>0</v>
          </cell>
          <cell r="Q109">
            <v>0</v>
          </cell>
          <cell r="R109">
            <v>291749</v>
          </cell>
          <cell r="S109">
            <v>291749</v>
          </cell>
          <cell r="V109">
            <v>0</v>
          </cell>
          <cell r="W109">
            <v>100</v>
          </cell>
          <cell r="X109">
            <v>326.70490977800154</v>
          </cell>
          <cell r="Y109">
            <v>4392306</v>
          </cell>
          <cell r="Z109">
            <v>0</v>
          </cell>
          <cell r="AA109">
            <v>4392306</v>
          </cell>
          <cell r="AB109">
            <v>291749</v>
          </cell>
          <cell r="AC109">
            <v>4684055</v>
          </cell>
          <cell r="AD109">
            <v>0</v>
          </cell>
          <cell r="AE109">
            <v>0</v>
          </cell>
          <cell r="AF109">
            <v>0</v>
          </cell>
          <cell r="AG109">
            <v>4684055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4392306</v>
          </cell>
          <cell r="AM109">
            <v>4458009</v>
          </cell>
          <cell r="AN109">
            <v>0</v>
          </cell>
          <cell r="AO109">
            <v>0</v>
          </cell>
          <cell r="AT109">
            <v>0</v>
          </cell>
          <cell r="AV109">
            <v>0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433.82427781833348</v>
          </cell>
          <cell r="E110">
            <v>4314896</v>
          </cell>
          <cell r="F110">
            <v>387407</v>
          </cell>
          <cell r="G110">
            <v>4702303</v>
          </cell>
          <cell r="I110">
            <v>105596</v>
          </cell>
          <cell r="J110" t="str">
            <v/>
          </cell>
          <cell r="K110">
            <v>387407</v>
          </cell>
          <cell r="L110">
            <v>493003</v>
          </cell>
          <cell r="N110">
            <v>4209300</v>
          </cell>
          <cell r="P110">
            <v>0</v>
          </cell>
          <cell r="Q110">
            <v>105596</v>
          </cell>
          <cell r="R110">
            <v>387407</v>
          </cell>
          <cell r="S110">
            <v>493003</v>
          </cell>
          <cell r="V110">
            <v>0</v>
          </cell>
          <cell r="W110">
            <v>101</v>
          </cell>
          <cell r="X110">
            <v>433.82427781833348</v>
          </cell>
          <cell r="Y110">
            <v>4314896</v>
          </cell>
          <cell r="Z110">
            <v>0</v>
          </cell>
          <cell r="AA110">
            <v>4314896</v>
          </cell>
          <cell r="AB110">
            <v>387407</v>
          </cell>
          <cell r="AC110">
            <v>4702303</v>
          </cell>
          <cell r="AD110">
            <v>0</v>
          </cell>
          <cell r="AE110">
            <v>0</v>
          </cell>
          <cell r="AF110">
            <v>0</v>
          </cell>
          <cell r="AG110">
            <v>4702303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4314896</v>
          </cell>
          <cell r="AM110">
            <v>4209300</v>
          </cell>
          <cell r="AN110">
            <v>105596</v>
          </cell>
          <cell r="AO110">
            <v>0</v>
          </cell>
          <cell r="AT110">
            <v>0</v>
          </cell>
          <cell r="AV110">
            <v>105596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105596</v>
          </cell>
          <cell r="BK110">
            <v>105596</v>
          </cell>
          <cell r="BL110">
            <v>0</v>
          </cell>
          <cell r="BN110">
            <v>0</v>
          </cell>
          <cell r="BO110">
            <v>0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T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12.394366197183098</v>
          </cell>
          <cell r="E112">
            <v>122382</v>
          </cell>
          <cell r="F112">
            <v>11070</v>
          </cell>
          <cell r="G112">
            <v>133452</v>
          </cell>
          <cell r="I112">
            <v>7619</v>
          </cell>
          <cell r="J112" t="str">
            <v/>
          </cell>
          <cell r="K112">
            <v>11070</v>
          </cell>
          <cell r="L112">
            <v>18689</v>
          </cell>
          <cell r="N112">
            <v>114763</v>
          </cell>
          <cell r="P112">
            <v>0</v>
          </cell>
          <cell r="Q112">
            <v>7619</v>
          </cell>
          <cell r="R112">
            <v>11070</v>
          </cell>
          <cell r="S112">
            <v>18689</v>
          </cell>
          <cell r="V112">
            <v>0</v>
          </cell>
          <cell r="W112">
            <v>103</v>
          </cell>
          <cell r="X112">
            <v>12.394366197183098</v>
          </cell>
          <cell r="Y112">
            <v>122382</v>
          </cell>
          <cell r="Z112">
            <v>0</v>
          </cell>
          <cell r="AA112">
            <v>122382</v>
          </cell>
          <cell r="AB112">
            <v>11070</v>
          </cell>
          <cell r="AC112">
            <v>133452</v>
          </cell>
          <cell r="AD112">
            <v>0</v>
          </cell>
          <cell r="AE112">
            <v>0</v>
          </cell>
          <cell r="AF112">
            <v>0</v>
          </cell>
          <cell r="AG112">
            <v>133452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122382</v>
          </cell>
          <cell r="AM112">
            <v>114763</v>
          </cell>
          <cell r="AN112">
            <v>7619</v>
          </cell>
          <cell r="AO112">
            <v>0</v>
          </cell>
          <cell r="AT112">
            <v>0</v>
          </cell>
          <cell r="AV112">
            <v>7619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7619</v>
          </cell>
          <cell r="BK112">
            <v>7619</v>
          </cell>
          <cell r="BL112">
            <v>0</v>
          </cell>
          <cell r="BN112">
            <v>0</v>
          </cell>
          <cell r="BO112">
            <v>0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T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2.0000000000000004</v>
          </cell>
          <cell r="E114">
            <v>18936</v>
          </cell>
          <cell r="F114">
            <v>1782</v>
          </cell>
          <cell r="G114">
            <v>20718</v>
          </cell>
          <cell r="I114">
            <v>0</v>
          </cell>
          <cell r="J114" t="str">
            <v/>
          </cell>
          <cell r="K114">
            <v>1782</v>
          </cell>
          <cell r="L114">
            <v>1782</v>
          </cell>
          <cell r="N114">
            <v>18936</v>
          </cell>
          <cell r="P114">
            <v>0</v>
          </cell>
          <cell r="Q114">
            <v>0</v>
          </cell>
          <cell r="R114">
            <v>1782</v>
          </cell>
          <cell r="S114">
            <v>1782</v>
          </cell>
          <cell r="V114">
            <v>0</v>
          </cell>
          <cell r="W114">
            <v>105</v>
          </cell>
          <cell r="X114">
            <v>2.0000000000000004</v>
          </cell>
          <cell r="Y114">
            <v>18936</v>
          </cell>
          <cell r="Z114">
            <v>0</v>
          </cell>
          <cell r="AA114">
            <v>18936</v>
          </cell>
          <cell r="AB114">
            <v>1782</v>
          </cell>
          <cell r="AC114">
            <v>20718</v>
          </cell>
          <cell r="AD114">
            <v>0</v>
          </cell>
          <cell r="AE114">
            <v>0</v>
          </cell>
          <cell r="AF114">
            <v>0</v>
          </cell>
          <cell r="AG114">
            <v>20718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18936</v>
          </cell>
          <cell r="AM114">
            <v>21080</v>
          </cell>
          <cell r="AN114">
            <v>0</v>
          </cell>
          <cell r="AO114">
            <v>0</v>
          </cell>
          <cell r="AT114">
            <v>0</v>
          </cell>
          <cell r="AV114">
            <v>0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O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T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0.99567099567099571</v>
          </cell>
          <cell r="E116">
            <v>10495</v>
          </cell>
          <cell r="F116">
            <v>890</v>
          </cell>
          <cell r="G116">
            <v>11385</v>
          </cell>
          <cell r="I116">
            <v>0</v>
          </cell>
          <cell r="J116" t="str">
            <v/>
          </cell>
          <cell r="K116">
            <v>890</v>
          </cell>
          <cell r="L116">
            <v>890</v>
          </cell>
          <cell r="N116">
            <v>10495</v>
          </cell>
          <cell r="P116">
            <v>0</v>
          </cell>
          <cell r="Q116">
            <v>0</v>
          </cell>
          <cell r="R116">
            <v>890</v>
          </cell>
          <cell r="S116">
            <v>890</v>
          </cell>
          <cell r="V116">
            <v>0</v>
          </cell>
          <cell r="W116">
            <v>107</v>
          </cell>
          <cell r="X116">
            <v>0.99567099567099571</v>
          </cell>
          <cell r="Y116">
            <v>10495</v>
          </cell>
          <cell r="Z116">
            <v>0</v>
          </cell>
          <cell r="AA116">
            <v>10495</v>
          </cell>
          <cell r="AB116">
            <v>890</v>
          </cell>
          <cell r="AC116">
            <v>11385</v>
          </cell>
          <cell r="AD116">
            <v>0</v>
          </cell>
          <cell r="AE116">
            <v>0</v>
          </cell>
          <cell r="AF116">
            <v>0</v>
          </cell>
          <cell r="AG116">
            <v>11385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10495</v>
          </cell>
          <cell r="AM116">
            <v>14361</v>
          </cell>
          <cell r="AN116">
            <v>0</v>
          </cell>
          <cell r="AO116">
            <v>0</v>
          </cell>
          <cell r="AT116">
            <v>0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T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42.95369059656219</v>
          </cell>
          <cell r="E119">
            <v>437847</v>
          </cell>
          <cell r="F119">
            <v>38359</v>
          </cell>
          <cell r="G119">
            <v>476206</v>
          </cell>
          <cell r="I119">
            <v>0</v>
          </cell>
          <cell r="J119" t="str">
            <v/>
          </cell>
          <cell r="K119">
            <v>38359</v>
          </cell>
          <cell r="L119">
            <v>38359</v>
          </cell>
          <cell r="N119">
            <v>437847</v>
          </cell>
          <cell r="P119">
            <v>0</v>
          </cell>
          <cell r="Q119">
            <v>0</v>
          </cell>
          <cell r="R119">
            <v>38359</v>
          </cell>
          <cell r="S119">
            <v>38359</v>
          </cell>
          <cell r="V119">
            <v>0</v>
          </cell>
          <cell r="W119">
            <v>110</v>
          </cell>
          <cell r="X119">
            <v>42.95369059656219</v>
          </cell>
          <cell r="Y119">
            <v>437847</v>
          </cell>
          <cell r="Z119">
            <v>0</v>
          </cell>
          <cell r="AA119">
            <v>437847</v>
          </cell>
          <cell r="AB119">
            <v>38359</v>
          </cell>
          <cell r="AC119">
            <v>476206</v>
          </cell>
          <cell r="AD119">
            <v>0</v>
          </cell>
          <cell r="AE119">
            <v>0</v>
          </cell>
          <cell r="AF119">
            <v>0</v>
          </cell>
          <cell r="AG119">
            <v>476206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437847</v>
          </cell>
          <cell r="AM119">
            <v>442652</v>
          </cell>
          <cell r="AN119">
            <v>0</v>
          </cell>
          <cell r="AO119">
            <v>0</v>
          </cell>
          <cell r="AT119">
            <v>0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24.153761368325256</v>
          </cell>
          <cell r="E120">
            <v>340641</v>
          </cell>
          <cell r="F120">
            <v>21576</v>
          </cell>
          <cell r="G120">
            <v>362217</v>
          </cell>
          <cell r="I120">
            <v>36205</v>
          </cell>
          <cell r="J120" t="str">
            <v/>
          </cell>
          <cell r="K120">
            <v>21576</v>
          </cell>
          <cell r="L120">
            <v>57781</v>
          </cell>
          <cell r="N120">
            <v>304436</v>
          </cell>
          <cell r="P120">
            <v>0</v>
          </cell>
          <cell r="Q120">
            <v>36205</v>
          </cell>
          <cell r="R120">
            <v>21576</v>
          </cell>
          <cell r="S120">
            <v>57781</v>
          </cell>
          <cell r="V120">
            <v>0</v>
          </cell>
          <cell r="W120">
            <v>111</v>
          </cell>
          <cell r="X120">
            <v>24.153761368325256</v>
          </cell>
          <cell r="Y120">
            <v>340641</v>
          </cell>
          <cell r="Z120">
            <v>0</v>
          </cell>
          <cell r="AA120">
            <v>340641</v>
          </cell>
          <cell r="AB120">
            <v>21576</v>
          </cell>
          <cell r="AC120">
            <v>362217</v>
          </cell>
          <cell r="AD120">
            <v>0</v>
          </cell>
          <cell r="AE120">
            <v>0</v>
          </cell>
          <cell r="AF120">
            <v>0</v>
          </cell>
          <cell r="AG120">
            <v>362217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340641</v>
          </cell>
          <cell r="AM120">
            <v>304436</v>
          </cell>
          <cell r="AN120">
            <v>36205</v>
          </cell>
          <cell r="AO120">
            <v>0</v>
          </cell>
          <cell r="AT120">
            <v>0</v>
          </cell>
          <cell r="AV120">
            <v>36205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36205</v>
          </cell>
          <cell r="BK120">
            <v>36205</v>
          </cell>
          <cell r="BL120">
            <v>0</v>
          </cell>
          <cell r="BN120">
            <v>0</v>
          </cell>
          <cell r="BO120">
            <v>0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T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T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92.705665045513669</v>
          </cell>
          <cell r="E123">
            <v>1030471</v>
          </cell>
          <cell r="F123">
            <v>82789</v>
          </cell>
          <cell r="G123">
            <v>1113260</v>
          </cell>
          <cell r="I123">
            <v>46642</v>
          </cell>
          <cell r="J123" t="str">
            <v/>
          </cell>
          <cell r="K123">
            <v>82789</v>
          </cell>
          <cell r="L123">
            <v>129431</v>
          </cell>
          <cell r="N123">
            <v>983829</v>
          </cell>
          <cell r="P123">
            <v>0</v>
          </cell>
          <cell r="Q123">
            <v>46642</v>
          </cell>
          <cell r="R123">
            <v>82789</v>
          </cell>
          <cell r="S123">
            <v>129431</v>
          </cell>
          <cell r="V123">
            <v>0</v>
          </cell>
          <cell r="W123">
            <v>114</v>
          </cell>
          <cell r="X123">
            <v>92.705665045513669</v>
          </cell>
          <cell r="Y123">
            <v>1030471</v>
          </cell>
          <cell r="Z123">
            <v>0</v>
          </cell>
          <cell r="AA123">
            <v>1030471</v>
          </cell>
          <cell r="AB123">
            <v>82789</v>
          </cell>
          <cell r="AC123">
            <v>1113260</v>
          </cell>
          <cell r="AD123">
            <v>0</v>
          </cell>
          <cell r="AE123">
            <v>0</v>
          </cell>
          <cell r="AF123">
            <v>0</v>
          </cell>
          <cell r="AG123">
            <v>1113260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1030471</v>
          </cell>
          <cell r="AM123">
            <v>983829</v>
          </cell>
          <cell r="AN123">
            <v>46642</v>
          </cell>
          <cell r="AO123">
            <v>0</v>
          </cell>
          <cell r="AT123">
            <v>0</v>
          </cell>
          <cell r="AV123">
            <v>46642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46642</v>
          </cell>
          <cell r="BK123">
            <v>46642</v>
          </cell>
          <cell r="BL123">
            <v>0</v>
          </cell>
          <cell r="BN123">
            <v>0</v>
          </cell>
          <cell r="BO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T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T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42.345830411683451</v>
          </cell>
          <cell r="E126">
            <v>591536</v>
          </cell>
          <cell r="F126">
            <v>37815</v>
          </cell>
          <cell r="G126">
            <v>629351</v>
          </cell>
          <cell r="I126">
            <v>89374</v>
          </cell>
          <cell r="J126" t="str">
            <v/>
          </cell>
          <cell r="K126">
            <v>37815</v>
          </cell>
          <cell r="L126">
            <v>127189</v>
          </cell>
          <cell r="N126">
            <v>502162</v>
          </cell>
          <cell r="P126">
            <v>0</v>
          </cell>
          <cell r="Q126">
            <v>89374</v>
          </cell>
          <cell r="R126">
            <v>37815</v>
          </cell>
          <cell r="S126">
            <v>127189</v>
          </cell>
          <cell r="V126">
            <v>0</v>
          </cell>
          <cell r="W126">
            <v>117</v>
          </cell>
          <cell r="X126">
            <v>42.345830411683451</v>
          </cell>
          <cell r="Y126">
            <v>591536</v>
          </cell>
          <cell r="Z126">
            <v>0</v>
          </cell>
          <cell r="AA126">
            <v>591536</v>
          </cell>
          <cell r="AB126">
            <v>37815</v>
          </cell>
          <cell r="AC126">
            <v>629351</v>
          </cell>
          <cell r="AD126">
            <v>0</v>
          </cell>
          <cell r="AE126">
            <v>0</v>
          </cell>
          <cell r="AF126">
            <v>0</v>
          </cell>
          <cell r="AG126">
            <v>629351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591536</v>
          </cell>
          <cell r="AM126">
            <v>502162</v>
          </cell>
          <cell r="AN126">
            <v>89374</v>
          </cell>
          <cell r="AO126">
            <v>0</v>
          </cell>
          <cell r="AT126">
            <v>0</v>
          </cell>
          <cell r="AV126">
            <v>89374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89374</v>
          </cell>
          <cell r="BK126">
            <v>89374</v>
          </cell>
          <cell r="BL126">
            <v>0</v>
          </cell>
          <cell r="BN126">
            <v>0</v>
          </cell>
          <cell r="BO126">
            <v>0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1.0776545166402536</v>
          </cell>
          <cell r="E127">
            <v>11088</v>
          </cell>
          <cell r="F127">
            <v>962</v>
          </cell>
          <cell r="G127">
            <v>12050</v>
          </cell>
          <cell r="I127">
            <v>304</v>
          </cell>
          <cell r="J127" t="str">
            <v/>
          </cell>
          <cell r="K127">
            <v>962</v>
          </cell>
          <cell r="L127">
            <v>1266</v>
          </cell>
          <cell r="N127">
            <v>10784</v>
          </cell>
          <cell r="P127">
            <v>0</v>
          </cell>
          <cell r="Q127">
            <v>304</v>
          </cell>
          <cell r="R127">
            <v>962</v>
          </cell>
          <cell r="S127">
            <v>1266</v>
          </cell>
          <cell r="V127">
            <v>0</v>
          </cell>
          <cell r="W127">
            <v>118</v>
          </cell>
          <cell r="X127">
            <v>1.0776545166402536</v>
          </cell>
          <cell r="Y127">
            <v>11088</v>
          </cell>
          <cell r="Z127">
            <v>0</v>
          </cell>
          <cell r="AA127">
            <v>11088</v>
          </cell>
          <cell r="AB127">
            <v>962</v>
          </cell>
          <cell r="AC127">
            <v>12050</v>
          </cell>
          <cell r="AD127">
            <v>0</v>
          </cell>
          <cell r="AE127">
            <v>0</v>
          </cell>
          <cell r="AF127">
            <v>0</v>
          </cell>
          <cell r="AG127">
            <v>12050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11088</v>
          </cell>
          <cell r="AM127">
            <v>10784</v>
          </cell>
          <cell r="AN127">
            <v>304</v>
          </cell>
          <cell r="AO127">
            <v>0</v>
          </cell>
          <cell r="AT127">
            <v>0</v>
          </cell>
          <cell r="AV127">
            <v>304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304</v>
          </cell>
          <cell r="BK127">
            <v>304</v>
          </cell>
          <cell r="BL127">
            <v>0</v>
          </cell>
          <cell r="BN127">
            <v>0</v>
          </cell>
          <cell r="BO127">
            <v>0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T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 t="str">
            <v/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T130">
            <v>0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37.286432160804026</v>
          </cell>
          <cell r="E131">
            <v>422084</v>
          </cell>
          <cell r="F131">
            <v>33293</v>
          </cell>
          <cell r="G131">
            <v>455377</v>
          </cell>
          <cell r="I131">
            <v>89654</v>
          </cell>
          <cell r="J131" t="str">
            <v/>
          </cell>
          <cell r="K131">
            <v>33293</v>
          </cell>
          <cell r="L131">
            <v>122947</v>
          </cell>
          <cell r="N131">
            <v>332430</v>
          </cell>
          <cell r="P131">
            <v>0</v>
          </cell>
          <cell r="Q131">
            <v>89654</v>
          </cell>
          <cell r="R131">
            <v>33293</v>
          </cell>
          <cell r="S131">
            <v>122947</v>
          </cell>
          <cell r="V131">
            <v>0</v>
          </cell>
          <cell r="W131">
            <v>122</v>
          </cell>
          <cell r="X131">
            <v>37.286432160804026</v>
          </cell>
          <cell r="Y131">
            <v>422084</v>
          </cell>
          <cell r="Z131">
            <v>0</v>
          </cell>
          <cell r="AA131">
            <v>422084</v>
          </cell>
          <cell r="AB131">
            <v>33293</v>
          </cell>
          <cell r="AC131">
            <v>455377</v>
          </cell>
          <cell r="AD131">
            <v>0</v>
          </cell>
          <cell r="AE131">
            <v>0</v>
          </cell>
          <cell r="AF131">
            <v>0</v>
          </cell>
          <cell r="AG131">
            <v>455377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422084</v>
          </cell>
          <cell r="AM131">
            <v>332430</v>
          </cell>
          <cell r="AN131">
            <v>89654</v>
          </cell>
          <cell r="AO131">
            <v>0</v>
          </cell>
          <cell r="AT131">
            <v>0</v>
          </cell>
          <cell r="AV131">
            <v>89654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89654</v>
          </cell>
          <cell r="BK131">
            <v>89654</v>
          </cell>
          <cell r="BL131">
            <v>0</v>
          </cell>
          <cell r="BN131">
            <v>0</v>
          </cell>
          <cell r="BO131">
            <v>0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T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T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19.974120687553977</v>
          </cell>
          <cell r="E134">
            <v>281199</v>
          </cell>
          <cell r="F134">
            <v>17836</v>
          </cell>
          <cell r="G134">
            <v>299035</v>
          </cell>
          <cell r="I134">
            <v>0</v>
          </cell>
          <cell r="J134" t="str">
            <v/>
          </cell>
          <cell r="K134">
            <v>17836</v>
          </cell>
          <cell r="L134">
            <v>17836</v>
          </cell>
          <cell r="N134">
            <v>281199</v>
          </cell>
          <cell r="P134">
            <v>0</v>
          </cell>
          <cell r="Q134">
            <v>0</v>
          </cell>
          <cell r="R134">
            <v>17836</v>
          </cell>
          <cell r="S134">
            <v>17836</v>
          </cell>
          <cell r="V134">
            <v>0</v>
          </cell>
          <cell r="W134">
            <v>125</v>
          </cell>
          <cell r="X134">
            <v>19.974120687553977</v>
          </cell>
          <cell r="Y134">
            <v>281199</v>
          </cell>
          <cell r="Z134">
            <v>0</v>
          </cell>
          <cell r="AA134">
            <v>281199</v>
          </cell>
          <cell r="AB134">
            <v>17836</v>
          </cell>
          <cell r="AC134">
            <v>299035</v>
          </cell>
          <cell r="AD134">
            <v>0</v>
          </cell>
          <cell r="AE134">
            <v>0</v>
          </cell>
          <cell r="AF134">
            <v>0</v>
          </cell>
          <cell r="AG134">
            <v>299035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281199</v>
          </cell>
          <cell r="AM134">
            <v>290549</v>
          </cell>
          <cell r="AN134">
            <v>0</v>
          </cell>
          <cell r="AO134">
            <v>0</v>
          </cell>
          <cell r="AT134">
            <v>0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 t="str">
            <v/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T135">
            <v>0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9.4596703595254645</v>
          </cell>
          <cell r="E136">
            <v>106256</v>
          </cell>
          <cell r="F136">
            <v>8448</v>
          </cell>
          <cell r="G136">
            <v>114704</v>
          </cell>
          <cell r="I136">
            <v>4709</v>
          </cell>
          <cell r="J136" t="str">
            <v/>
          </cell>
          <cell r="K136">
            <v>8448</v>
          </cell>
          <cell r="L136">
            <v>13157</v>
          </cell>
          <cell r="N136">
            <v>101547</v>
          </cell>
          <cell r="P136">
            <v>0</v>
          </cell>
          <cell r="Q136">
            <v>4709</v>
          </cell>
          <cell r="R136">
            <v>8448</v>
          </cell>
          <cell r="S136">
            <v>13157</v>
          </cell>
          <cell r="V136">
            <v>0</v>
          </cell>
          <cell r="W136">
            <v>127</v>
          </cell>
          <cell r="X136">
            <v>9.4596703595254645</v>
          </cell>
          <cell r="Y136">
            <v>106256</v>
          </cell>
          <cell r="Z136">
            <v>0</v>
          </cell>
          <cell r="AA136">
            <v>106256</v>
          </cell>
          <cell r="AB136">
            <v>8448</v>
          </cell>
          <cell r="AC136">
            <v>114704</v>
          </cell>
          <cell r="AD136">
            <v>0</v>
          </cell>
          <cell r="AE136">
            <v>0</v>
          </cell>
          <cell r="AF136">
            <v>0</v>
          </cell>
          <cell r="AG136">
            <v>114704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106256</v>
          </cell>
          <cell r="AM136">
            <v>101547</v>
          </cell>
          <cell r="AN136">
            <v>4709</v>
          </cell>
          <cell r="AO136">
            <v>0</v>
          </cell>
          <cell r="AT136">
            <v>0</v>
          </cell>
          <cell r="AV136">
            <v>4709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4709</v>
          </cell>
          <cell r="BK136">
            <v>4709</v>
          </cell>
          <cell r="BL136">
            <v>0</v>
          </cell>
          <cell r="BN136">
            <v>0</v>
          </cell>
          <cell r="BO136">
            <v>0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309.7885884788696</v>
          </cell>
          <cell r="E137">
            <v>2837101</v>
          </cell>
          <cell r="F137">
            <v>276638</v>
          </cell>
          <cell r="G137">
            <v>3113739</v>
          </cell>
          <cell r="I137">
            <v>38144</v>
          </cell>
          <cell r="J137" t="str">
            <v/>
          </cell>
          <cell r="K137">
            <v>276638</v>
          </cell>
          <cell r="L137">
            <v>314782</v>
          </cell>
          <cell r="N137">
            <v>2798957</v>
          </cell>
          <cell r="P137">
            <v>0</v>
          </cell>
          <cell r="Q137">
            <v>38144</v>
          </cell>
          <cell r="R137">
            <v>276638</v>
          </cell>
          <cell r="S137">
            <v>314782</v>
          </cell>
          <cell r="V137">
            <v>0</v>
          </cell>
          <cell r="W137">
            <v>128</v>
          </cell>
          <cell r="X137">
            <v>309.7885884788696</v>
          </cell>
          <cell r="Y137">
            <v>2837101</v>
          </cell>
          <cell r="Z137">
            <v>0</v>
          </cell>
          <cell r="AA137">
            <v>2837101</v>
          </cell>
          <cell r="AB137">
            <v>276638</v>
          </cell>
          <cell r="AC137">
            <v>3113739</v>
          </cell>
          <cell r="AD137">
            <v>0</v>
          </cell>
          <cell r="AE137">
            <v>0</v>
          </cell>
          <cell r="AF137">
            <v>0</v>
          </cell>
          <cell r="AG137">
            <v>3113739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2837101</v>
          </cell>
          <cell r="AM137">
            <v>2798957</v>
          </cell>
          <cell r="AN137">
            <v>38144</v>
          </cell>
          <cell r="AO137">
            <v>0</v>
          </cell>
          <cell r="AT137">
            <v>0</v>
          </cell>
          <cell r="AV137">
            <v>38144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38144</v>
          </cell>
          <cell r="BK137">
            <v>38144</v>
          </cell>
          <cell r="BL137">
            <v>0</v>
          </cell>
          <cell r="BN137">
            <v>0</v>
          </cell>
          <cell r="BO137">
            <v>0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T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13.506465236908261</v>
          </cell>
          <cell r="E140">
            <v>151845</v>
          </cell>
          <cell r="F140">
            <v>12062</v>
          </cell>
          <cell r="G140">
            <v>163907</v>
          </cell>
          <cell r="I140">
            <v>18837</v>
          </cell>
          <cell r="J140" t="str">
            <v/>
          </cell>
          <cell r="K140">
            <v>12062</v>
          </cell>
          <cell r="L140">
            <v>30899</v>
          </cell>
          <cell r="N140">
            <v>133008</v>
          </cell>
          <cell r="P140">
            <v>0</v>
          </cell>
          <cell r="Q140">
            <v>18837</v>
          </cell>
          <cell r="R140">
            <v>12062</v>
          </cell>
          <cell r="S140">
            <v>30899</v>
          </cell>
          <cell r="V140">
            <v>0</v>
          </cell>
          <cell r="W140">
            <v>131</v>
          </cell>
          <cell r="X140">
            <v>13.506465236908261</v>
          </cell>
          <cell r="Y140">
            <v>151845</v>
          </cell>
          <cell r="Z140">
            <v>0</v>
          </cell>
          <cell r="AA140">
            <v>151845</v>
          </cell>
          <cell r="AB140">
            <v>12062</v>
          </cell>
          <cell r="AC140">
            <v>163907</v>
          </cell>
          <cell r="AD140">
            <v>0</v>
          </cell>
          <cell r="AE140">
            <v>0</v>
          </cell>
          <cell r="AF140">
            <v>0</v>
          </cell>
          <cell r="AG140">
            <v>163907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151845</v>
          </cell>
          <cell r="AM140">
            <v>133008</v>
          </cell>
          <cell r="AN140">
            <v>18837</v>
          </cell>
          <cell r="AO140">
            <v>0</v>
          </cell>
          <cell r="AT140">
            <v>0</v>
          </cell>
          <cell r="AV140">
            <v>18837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18837</v>
          </cell>
          <cell r="BK140">
            <v>18837</v>
          </cell>
          <cell r="BL140">
            <v>0</v>
          </cell>
          <cell r="BN140">
            <v>0</v>
          </cell>
          <cell r="BO140">
            <v>0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T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23.796642477987664</v>
          </cell>
          <cell r="E142">
            <v>280233</v>
          </cell>
          <cell r="F142">
            <v>21244</v>
          </cell>
          <cell r="G142">
            <v>301477</v>
          </cell>
          <cell r="I142">
            <v>53170</v>
          </cell>
          <cell r="J142" t="str">
            <v/>
          </cell>
          <cell r="K142">
            <v>21244</v>
          </cell>
          <cell r="L142">
            <v>74414</v>
          </cell>
          <cell r="N142">
            <v>227063</v>
          </cell>
          <cell r="P142">
            <v>0</v>
          </cell>
          <cell r="Q142">
            <v>53170</v>
          </cell>
          <cell r="R142">
            <v>21244</v>
          </cell>
          <cell r="S142">
            <v>74414</v>
          </cell>
          <cell r="V142">
            <v>0</v>
          </cell>
          <cell r="W142">
            <v>133</v>
          </cell>
          <cell r="X142">
            <v>23.796642477987664</v>
          </cell>
          <cell r="Y142">
            <v>280233</v>
          </cell>
          <cell r="Z142">
            <v>0</v>
          </cell>
          <cell r="AA142">
            <v>280233</v>
          </cell>
          <cell r="AB142">
            <v>21244</v>
          </cell>
          <cell r="AC142">
            <v>301477</v>
          </cell>
          <cell r="AD142">
            <v>0</v>
          </cell>
          <cell r="AE142">
            <v>0</v>
          </cell>
          <cell r="AF142">
            <v>0</v>
          </cell>
          <cell r="AG142">
            <v>301477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280233</v>
          </cell>
          <cell r="AM142">
            <v>227063</v>
          </cell>
          <cell r="AN142">
            <v>53170</v>
          </cell>
          <cell r="AO142">
            <v>0</v>
          </cell>
          <cell r="AT142">
            <v>0</v>
          </cell>
          <cell r="AV142">
            <v>53170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53170</v>
          </cell>
          <cell r="BK142">
            <v>53170</v>
          </cell>
          <cell r="BL142">
            <v>0</v>
          </cell>
          <cell r="BN142">
            <v>0</v>
          </cell>
          <cell r="BO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T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10.819160013884071</v>
          </cell>
          <cell r="E145">
            <v>129558</v>
          </cell>
          <cell r="F145">
            <v>9660</v>
          </cell>
          <cell r="G145">
            <v>139218</v>
          </cell>
          <cell r="I145">
            <v>11996</v>
          </cell>
          <cell r="J145" t="str">
            <v/>
          </cell>
          <cell r="K145">
            <v>9660</v>
          </cell>
          <cell r="L145">
            <v>21656</v>
          </cell>
          <cell r="N145">
            <v>117562</v>
          </cell>
          <cell r="P145">
            <v>0</v>
          </cell>
          <cell r="Q145">
            <v>11996</v>
          </cell>
          <cell r="R145">
            <v>9660</v>
          </cell>
          <cell r="S145">
            <v>21656</v>
          </cell>
          <cell r="V145">
            <v>0</v>
          </cell>
          <cell r="W145">
            <v>136</v>
          </cell>
          <cell r="X145">
            <v>10.819160013884071</v>
          </cell>
          <cell r="Y145">
            <v>129558</v>
          </cell>
          <cell r="Z145">
            <v>0</v>
          </cell>
          <cell r="AA145">
            <v>129558</v>
          </cell>
          <cell r="AB145">
            <v>9660</v>
          </cell>
          <cell r="AC145">
            <v>139218</v>
          </cell>
          <cell r="AD145">
            <v>0</v>
          </cell>
          <cell r="AE145">
            <v>0</v>
          </cell>
          <cell r="AF145">
            <v>0</v>
          </cell>
          <cell r="AG145">
            <v>139218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129558</v>
          </cell>
          <cell r="AM145">
            <v>117562</v>
          </cell>
          <cell r="AN145">
            <v>11996</v>
          </cell>
          <cell r="AO145">
            <v>0</v>
          </cell>
          <cell r="AT145">
            <v>0</v>
          </cell>
          <cell r="AV145">
            <v>11996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11996</v>
          </cell>
          <cell r="BK145">
            <v>11996</v>
          </cell>
          <cell r="BL145">
            <v>0</v>
          </cell>
          <cell r="BN145">
            <v>0</v>
          </cell>
          <cell r="BO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892.22189763228164</v>
          </cell>
          <cell r="E146">
            <v>11223326</v>
          </cell>
          <cell r="F146">
            <v>796753</v>
          </cell>
          <cell r="G146">
            <v>12020079</v>
          </cell>
          <cell r="I146">
            <v>1616882</v>
          </cell>
          <cell r="J146" t="str">
            <v/>
          </cell>
          <cell r="K146">
            <v>796753</v>
          </cell>
          <cell r="L146">
            <v>2413635</v>
          </cell>
          <cell r="N146">
            <v>9606444</v>
          </cell>
          <cell r="P146">
            <v>0</v>
          </cell>
          <cell r="Q146">
            <v>1616882</v>
          </cell>
          <cell r="R146">
            <v>796753</v>
          </cell>
          <cell r="S146">
            <v>2413635</v>
          </cell>
          <cell r="V146">
            <v>0</v>
          </cell>
          <cell r="W146">
            <v>137</v>
          </cell>
          <cell r="X146">
            <v>892.22189763228164</v>
          </cell>
          <cell r="Y146">
            <v>11223326</v>
          </cell>
          <cell r="Z146">
            <v>0</v>
          </cell>
          <cell r="AA146">
            <v>11223326</v>
          </cell>
          <cell r="AB146">
            <v>796753</v>
          </cell>
          <cell r="AC146">
            <v>12020079</v>
          </cell>
          <cell r="AD146">
            <v>0</v>
          </cell>
          <cell r="AE146">
            <v>0</v>
          </cell>
          <cell r="AF146">
            <v>0</v>
          </cell>
          <cell r="AG146">
            <v>12020079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11223326</v>
          </cell>
          <cell r="AM146">
            <v>9713199</v>
          </cell>
          <cell r="AN146">
            <v>1510127</v>
          </cell>
          <cell r="AO146">
            <v>106755</v>
          </cell>
          <cell r="AT146">
            <v>0</v>
          </cell>
          <cell r="AV146">
            <v>1616882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1510127</v>
          </cell>
          <cell r="BK146">
            <v>1510127</v>
          </cell>
          <cell r="BL146">
            <v>0</v>
          </cell>
          <cell r="BN146">
            <v>0</v>
          </cell>
          <cell r="BO146">
            <v>0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0.97674418604651159</v>
          </cell>
          <cell r="E147">
            <v>12383</v>
          </cell>
          <cell r="F147">
            <v>875</v>
          </cell>
          <cell r="G147">
            <v>13258</v>
          </cell>
          <cell r="I147">
            <v>0</v>
          </cell>
          <cell r="J147" t="str">
            <v/>
          </cell>
          <cell r="K147">
            <v>875</v>
          </cell>
          <cell r="L147">
            <v>875</v>
          </cell>
          <cell r="N147">
            <v>12383</v>
          </cell>
          <cell r="P147">
            <v>0</v>
          </cell>
          <cell r="Q147">
            <v>0</v>
          </cell>
          <cell r="R147">
            <v>875</v>
          </cell>
          <cell r="S147">
            <v>875</v>
          </cell>
          <cell r="V147">
            <v>0</v>
          </cell>
          <cell r="W147">
            <v>138</v>
          </cell>
          <cell r="X147">
            <v>0.97674418604651159</v>
          </cell>
          <cell r="Y147">
            <v>12383</v>
          </cell>
          <cell r="Z147">
            <v>0</v>
          </cell>
          <cell r="AA147">
            <v>12383</v>
          </cell>
          <cell r="AB147">
            <v>875</v>
          </cell>
          <cell r="AC147">
            <v>13258</v>
          </cell>
          <cell r="AD147">
            <v>0</v>
          </cell>
          <cell r="AE147">
            <v>0</v>
          </cell>
          <cell r="AF147">
            <v>0</v>
          </cell>
          <cell r="AG147">
            <v>13258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12383</v>
          </cell>
          <cell r="AM147">
            <v>12417</v>
          </cell>
          <cell r="AN147">
            <v>0</v>
          </cell>
          <cell r="AO147">
            <v>0</v>
          </cell>
          <cell r="AT147">
            <v>0</v>
          </cell>
          <cell r="AV147">
            <v>0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N147">
            <v>0</v>
          </cell>
          <cell r="BO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21.563346060395695</v>
          </cell>
          <cell r="E148">
            <v>257979</v>
          </cell>
          <cell r="F148">
            <v>19257</v>
          </cell>
          <cell r="G148">
            <v>277236</v>
          </cell>
          <cell r="I148">
            <v>6946</v>
          </cell>
          <cell r="J148" t="str">
            <v/>
          </cell>
          <cell r="K148">
            <v>19257</v>
          </cell>
          <cell r="L148">
            <v>26203</v>
          </cell>
          <cell r="N148">
            <v>251033</v>
          </cell>
          <cell r="P148">
            <v>0</v>
          </cell>
          <cell r="Q148">
            <v>6946</v>
          </cell>
          <cell r="R148">
            <v>19257</v>
          </cell>
          <cell r="S148">
            <v>26203</v>
          </cell>
          <cell r="V148">
            <v>0</v>
          </cell>
          <cell r="W148">
            <v>139</v>
          </cell>
          <cell r="X148">
            <v>21.563346060395695</v>
          </cell>
          <cell r="Y148">
            <v>257979</v>
          </cell>
          <cell r="Z148">
            <v>0</v>
          </cell>
          <cell r="AA148">
            <v>257979</v>
          </cell>
          <cell r="AB148">
            <v>19257</v>
          </cell>
          <cell r="AC148">
            <v>277236</v>
          </cell>
          <cell r="AD148">
            <v>0</v>
          </cell>
          <cell r="AE148">
            <v>0</v>
          </cell>
          <cell r="AF148">
            <v>0</v>
          </cell>
          <cell r="AG148">
            <v>277236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257979</v>
          </cell>
          <cell r="AM148">
            <v>251033</v>
          </cell>
          <cell r="AN148">
            <v>6946</v>
          </cell>
          <cell r="AO148">
            <v>0</v>
          </cell>
          <cell r="AT148">
            <v>0</v>
          </cell>
          <cell r="AV148">
            <v>6946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6946</v>
          </cell>
          <cell r="BK148">
            <v>6946</v>
          </cell>
          <cell r="BL148">
            <v>0</v>
          </cell>
          <cell r="BN148">
            <v>0</v>
          </cell>
          <cell r="BO148">
            <v>0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T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82.046511627906952</v>
          </cell>
          <cell r="E150">
            <v>1165556</v>
          </cell>
          <cell r="F150">
            <v>73269</v>
          </cell>
          <cell r="G150">
            <v>1238825</v>
          </cell>
          <cell r="I150">
            <v>18032</v>
          </cell>
          <cell r="J150" t="str">
            <v/>
          </cell>
          <cell r="K150">
            <v>73269</v>
          </cell>
          <cell r="L150">
            <v>91301</v>
          </cell>
          <cell r="N150">
            <v>1147524</v>
          </cell>
          <cell r="P150">
            <v>0</v>
          </cell>
          <cell r="Q150">
            <v>18032</v>
          </cell>
          <cell r="R150">
            <v>73269</v>
          </cell>
          <cell r="S150">
            <v>91301</v>
          </cell>
          <cell r="V150">
            <v>0</v>
          </cell>
          <cell r="W150">
            <v>141</v>
          </cell>
          <cell r="X150">
            <v>82.046511627906952</v>
          </cell>
          <cell r="Y150">
            <v>1165556</v>
          </cell>
          <cell r="Z150">
            <v>0</v>
          </cell>
          <cell r="AA150">
            <v>1165556</v>
          </cell>
          <cell r="AB150">
            <v>73269</v>
          </cell>
          <cell r="AC150">
            <v>1238825</v>
          </cell>
          <cell r="AD150">
            <v>0</v>
          </cell>
          <cell r="AE150">
            <v>0</v>
          </cell>
          <cell r="AF150">
            <v>0</v>
          </cell>
          <cell r="AG150">
            <v>1238825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1165556</v>
          </cell>
          <cell r="AM150">
            <v>1147524</v>
          </cell>
          <cell r="AN150">
            <v>18032</v>
          </cell>
          <cell r="AO150">
            <v>0</v>
          </cell>
          <cell r="AT150">
            <v>0</v>
          </cell>
          <cell r="AV150">
            <v>18032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18032</v>
          </cell>
          <cell r="BK150">
            <v>18032</v>
          </cell>
          <cell r="BL150">
            <v>0</v>
          </cell>
          <cell r="BN150">
            <v>0</v>
          </cell>
          <cell r="BO150">
            <v>0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32.314907872696821</v>
          </cell>
          <cell r="E151">
            <v>514423</v>
          </cell>
          <cell r="F151">
            <v>28860</v>
          </cell>
          <cell r="G151">
            <v>543283</v>
          </cell>
          <cell r="I151">
            <v>122603</v>
          </cell>
          <cell r="J151" t="str">
            <v/>
          </cell>
          <cell r="K151">
            <v>28860</v>
          </cell>
          <cell r="L151">
            <v>151463</v>
          </cell>
          <cell r="N151">
            <v>391820</v>
          </cell>
          <cell r="P151">
            <v>0</v>
          </cell>
          <cell r="Q151">
            <v>122603</v>
          </cell>
          <cell r="R151">
            <v>28860</v>
          </cell>
          <cell r="S151">
            <v>151463</v>
          </cell>
          <cell r="V151">
            <v>0</v>
          </cell>
          <cell r="W151">
            <v>142</v>
          </cell>
          <cell r="X151">
            <v>32.314907872696821</v>
          </cell>
          <cell r="Y151">
            <v>514423</v>
          </cell>
          <cell r="Z151">
            <v>0</v>
          </cell>
          <cell r="AA151">
            <v>514423</v>
          </cell>
          <cell r="AB151">
            <v>28860</v>
          </cell>
          <cell r="AC151">
            <v>543283</v>
          </cell>
          <cell r="AD151">
            <v>0</v>
          </cell>
          <cell r="AE151">
            <v>0</v>
          </cell>
          <cell r="AF151">
            <v>0</v>
          </cell>
          <cell r="AG151">
            <v>543283</v>
          </cell>
          <cell r="AI151">
            <v>142</v>
          </cell>
          <cell r="AJ151">
            <v>142</v>
          </cell>
          <cell r="AK151" t="str">
            <v>HULL</v>
          </cell>
          <cell r="AL151">
            <v>514423</v>
          </cell>
          <cell r="AM151">
            <v>391820</v>
          </cell>
          <cell r="AN151">
            <v>122603</v>
          </cell>
          <cell r="AO151">
            <v>0</v>
          </cell>
          <cell r="AT151">
            <v>0</v>
          </cell>
          <cell r="AV151">
            <v>122603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122603</v>
          </cell>
          <cell r="BK151">
            <v>122603</v>
          </cell>
          <cell r="BL151">
            <v>0</v>
          </cell>
          <cell r="BN151">
            <v>0</v>
          </cell>
          <cell r="BO151">
            <v>0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T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13.262307310456135</v>
          </cell>
          <cell r="E154">
            <v>149559</v>
          </cell>
          <cell r="F154">
            <v>11843</v>
          </cell>
          <cell r="G154">
            <v>161402</v>
          </cell>
          <cell r="I154">
            <v>22273</v>
          </cell>
          <cell r="J154" t="str">
            <v/>
          </cell>
          <cell r="K154">
            <v>11843</v>
          </cell>
          <cell r="L154">
            <v>34116</v>
          </cell>
          <cell r="N154">
            <v>127286</v>
          </cell>
          <cell r="P154">
            <v>0</v>
          </cell>
          <cell r="Q154">
            <v>22273</v>
          </cell>
          <cell r="R154">
            <v>11843</v>
          </cell>
          <cell r="S154">
            <v>34116</v>
          </cell>
          <cell r="V154">
            <v>0</v>
          </cell>
          <cell r="W154">
            <v>145</v>
          </cell>
          <cell r="X154">
            <v>13.262307310456135</v>
          </cell>
          <cell r="Y154">
            <v>149559</v>
          </cell>
          <cell r="Z154">
            <v>0</v>
          </cell>
          <cell r="AA154">
            <v>149559</v>
          </cell>
          <cell r="AB154">
            <v>11843</v>
          </cell>
          <cell r="AC154">
            <v>161402</v>
          </cell>
          <cell r="AD154">
            <v>0</v>
          </cell>
          <cell r="AE154">
            <v>0</v>
          </cell>
          <cell r="AF154">
            <v>0</v>
          </cell>
          <cell r="AG154">
            <v>161402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149559</v>
          </cell>
          <cell r="AM154">
            <v>127286</v>
          </cell>
          <cell r="AN154">
            <v>22273</v>
          </cell>
          <cell r="AO154">
            <v>0</v>
          </cell>
          <cell r="AT154">
            <v>0</v>
          </cell>
          <cell r="AV154">
            <v>22273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22273</v>
          </cell>
          <cell r="BK154">
            <v>22273</v>
          </cell>
          <cell r="BL154">
            <v>0</v>
          </cell>
          <cell r="BN154">
            <v>0</v>
          </cell>
          <cell r="BO154">
            <v>0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T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T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1.0283286118980171</v>
          </cell>
          <cell r="E157">
            <v>19891</v>
          </cell>
          <cell r="F157">
            <v>918</v>
          </cell>
          <cell r="G157">
            <v>20809</v>
          </cell>
          <cell r="I157">
            <v>4390</v>
          </cell>
          <cell r="J157" t="str">
            <v/>
          </cell>
          <cell r="K157">
            <v>918</v>
          </cell>
          <cell r="L157">
            <v>5308</v>
          </cell>
          <cell r="N157">
            <v>15501</v>
          </cell>
          <cell r="P157">
            <v>0</v>
          </cell>
          <cell r="Q157">
            <v>4390</v>
          </cell>
          <cell r="R157">
            <v>918</v>
          </cell>
          <cell r="S157">
            <v>5308</v>
          </cell>
          <cell r="V157">
            <v>0</v>
          </cell>
          <cell r="W157">
            <v>148</v>
          </cell>
          <cell r="X157">
            <v>1.0283286118980171</v>
          </cell>
          <cell r="Y157">
            <v>19891</v>
          </cell>
          <cell r="Z157">
            <v>0</v>
          </cell>
          <cell r="AA157">
            <v>19891</v>
          </cell>
          <cell r="AB157">
            <v>918</v>
          </cell>
          <cell r="AC157">
            <v>20809</v>
          </cell>
          <cell r="AD157">
            <v>0</v>
          </cell>
          <cell r="AE157">
            <v>0</v>
          </cell>
          <cell r="AF157">
            <v>0</v>
          </cell>
          <cell r="AG157">
            <v>20809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19891</v>
          </cell>
          <cell r="AM157">
            <v>15501</v>
          </cell>
          <cell r="AN157">
            <v>4390</v>
          </cell>
          <cell r="AO157">
            <v>0</v>
          </cell>
          <cell r="AT157">
            <v>0</v>
          </cell>
          <cell r="AV157">
            <v>4390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4390</v>
          </cell>
          <cell r="BK157">
            <v>4390</v>
          </cell>
          <cell r="BL157">
            <v>0</v>
          </cell>
          <cell r="BN157">
            <v>0</v>
          </cell>
          <cell r="BO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1598.5383494375831</v>
          </cell>
          <cell r="E158">
            <v>18961404</v>
          </cell>
          <cell r="F158">
            <v>1427501</v>
          </cell>
          <cell r="G158">
            <v>20388905</v>
          </cell>
          <cell r="I158">
            <v>1815947.5</v>
          </cell>
          <cell r="J158" t="str">
            <v/>
          </cell>
          <cell r="K158">
            <v>1427501</v>
          </cell>
          <cell r="L158">
            <v>3243448.5</v>
          </cell>
          <cell r="N158">
            <v>17145456.5</v>
          </cell>
          <cell r="P158">
            <v>0</v>
          </cell>
          <cell r="Q158">
            <v>1815947.5</v>
          </cell>
          <cell r="R158">
            <v>1427501</v>
          </cell>
          <cell r="S158">
            <v>3243448.5</v>
          </cell>
          <cell r="V158">
            <v>0</v>
          </cell>
          <cell r="W158">
            <v>149</v>
          </cell>
          <cell r="X158">
            <v>1598.5383494375831</v>
          </cell>
          <cell r="Y158">
            <v>18961404</v>
          </cell>
          <cell r="Z158">
            <v>0</v>
          </cell>
          <cell r="AA158">
            <v>18961404</v>
          </cell>
          <cell r="AB158">
            <v>1427501</v>
          </cell>
          <cell r="AC158">
            <v>20388905</v>
          </cell>
          <cell r="AD158">
            <v>0</v>
          </cell>
          <cell r="AE158">
            <v>0</v>
          </cell>
          <cell r="AF158">
            <v>0</v>
          </cell>
          <cell r="AG158">
            <v>20388905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18961404</v>
          </cell>
          <cell r="AM158">
            <v>17554143</v>
          </cell>
          <cell r="AN158">
            <v>1407261</v>
          </cell>
          <cell r="AO158">
            <v>408686.5</v>
          </cell>
          <cell r="AT158">
            <v>0</v>
          </cell>
          <cell r="AV158">
            <v>1815947.5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1407261</v>
          </cell>
          <cell r="BK158">
            <v>1407261</v>
          </cell>
          <cell r="BL158">
            <v>0</v>
          </cell>
          <cell r="BN158">
            <v>0</v>
          </cell>
          <cell r="BO158">
            <v>0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1.0283286118980171</v>
          </cell>
          <cell r="E159">
            <v>16947</v>
          </cell>
          <cell r="F159">
            <v>917</v>
          </cell>
          <cell r="G159">
            <v>17864</v>
          </cell>
          <cell r="I159">
            <v>0</v>
          </cell>
          <cell r="J159" t="str">
            <v/>
          </cell>
          <cell r="K159">
            <v>917</v>
          </cell>
          <cell r="L159">
            <v>917</v>
          </cell>
          <cell r="N159">
            <v>16947</v>
          </cell>
          <cell r="P159">
            <v>0</v>
          </cell>
          <cell r="Q159">
            <v>0</v>
          </cell>
          <cell r="R159">
            <v>917</v>
          </cell>
          <cell r="S159">
            <v>917</v>
          </cell>
          <cell r="V159">
            <v>0</v>
          </cell>
          <cell r="W159">
            <v>150</v>
          </cell>
          <cell r="X159">
            <v>1.0283286118980171</v>
          </cell>
          <cell r="Y159">
            <v>16947</v>
          </cell>
          <cell r="Z159">
            <v>0</v>
          </cell>
          <cell r="AA159">
            <v>16947</v>
          </cell>
          <cell r="AB159">
            <v>917</v>
          </cell>
          <cell r="AC159">
            <v>17864</v>
          </cell>
          <cell r="AD159">
            <v>0</v>
          </cell>
          <cell r="AE159">
            <v>0</v>
          </cell>
          <cell r="AF159">
            <v>0</v>
          </cell>
          <cell r="AG159">
            <v>17864</v>
          </cell>
          <cell r="AI159">
            <v>150</v>
          </cell>
          <cell r="AJ159">
            <v>150</v>
          </cell>
          <cell r="AK159" t="str">
            <v>LEE</v>
          </cell>
          <cell r="AL159">
            <v>16947</v>
          </cell>
          <cell r="AM159">
            <v>18930</v>
          </cell>
          <cell r="AN159">
            <v>0</v>
          </cell>
          <cell r="AO159">
            <v>0</v>
          </cell>
          <cell r="AT159">
            <v>0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10.965217391304343</v>
          </cell>
          <cell r="E160">
            <v>115282</v>
          </cell>
          <cell r="F160">
            <v>9795</v>
          </cell>
          <cell r="G160">
            <v>125077</v>
          </cell>
          <cell r="I160">
            <v>0</v>
          </cell>
          <cell r="J160" t="str">
            <v/>
          </cell>
          <cell r="K160">
            <v>9795</v>
          </cell>
          <cell r="L160">
            <v>9795</v>
          </cell>
          <cell r="N160">
            <v>115282</v>
          </cell>
          <cell r="P160">
            <v>0</v>
          </cell>
          <cell r="Q160">
            <v>0</v>
          </cell>
          <cell r="R160">
            <v>9795</v>
          </cell>
          <cell r="S160">
            <v>9795</v>
          </cell>
          <cell r="V160">
            <v>0</v>
          </cell>
          <cell r="W160">
            <v>151</v>
          </cell>
          <cell r="X160">
            <v>10.965217391304343</v>
          </cell>
          <cell r="Y160">
            <v>115282</v>
          </cell>
          <cell r="Z160">
            <v>0</v>
          </cell>
          <cell r="AA160">
            <v>115282</v>
          </cell>
          <cell r="AB160">
            <v>9795</v>
          </cell>
          <cell r="AC160">
            <v>125077</v>
          </cell>
          <cell r="AD160">
            <v>0</v>
          </cell>
          <cell r="AE160">
            <v>0</v>
          </cell>
          <cell r="AF160">
            <v>0</v>
          </cell>
          <cell r="AG160">
            <v>125077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115282</v>
          </cell>
          <cell r="AM160">
            <v>116379</v>
          </cell>
          <cell r="AN160">
            <v>0</v>
          </cell>
          <cell r="AO160">
            <v>0</v>
          </cell>
          <cell r="AT160">
            <v>0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2.0566572237960341</v>
          </cell>
          <cell r="E161">
            <v>46697</v>
          </cell>
          <cell r="F161">
            <v>1834</v>
          </cell>
          <cell r="G161">
            <v>48531</v>
          </cell>
          <cell r="I161">
            <v>10649</v>
          </cell>
          <cell r="J161" t="str">
            <v/>
          </cell>
          <cell r="K161">
            <v>1834</v>
          </cell>
          <cell r="L161">
            <v>12483</v>
          </cell>
          <cell r="N161">
            <v>36048</v>
          </cell>
          <cell r="P161">
            <v>0</v>
          </cell>
          <cell r="Q161">
            <v>10649</v>
          </cell>
          <cell r="R161">
            <v>1834</v>
          </cell>
          <cell r="S161">
            <v>12483</v>
          </cell>
          <cell r="V161">
            <v>0</v>
          </cell>
          <cell r="W161">
            <v>152</v>
          </cell>
          <cell r="X161">
            <v>2.0566572237960341</v>
          </cell>
          <cell r="Y161">
            <v>46697</v>
          </cell>
          <cell r="Z161">
            <v>0</v>
          </cell>
          <cell r="AA161">
            <v>46697</v>
          </cell>
          <cell r="AB161">
            <v>1834</v>
          </cell>
          <cell r="AC161">
            <v>48531</v>
          </cell>
          <cell r="AD161">
            <v>0</v>
          </cell>
          <cell r="AE161">
            <v>0</v>
          </cell>
          <cell r="AF161">
            <v>0</v>
          </cell>
          <cell r="AG161">
            <v>48531</v>
          </cell>
          <cell r="AI161">
            <v>152</v>
          </cell>
          <cell r="AJ161">
            <v>152</v>
          </cell>
          <cell r="AK161" t="str">
            <v>LENOX</v>
          </cell>
          <cell r="AL161">
            <v>46697</v>
          </cell>
          <cell r="AM161">
            <v>36048</v>
          </cell>
          <cell r="AN161">
            <v>10649</v>
          </cell>
          <cell r="AO161">
            <v>0</v>
          </cell>
          <cell r="AT161">
            <v>0</v>
          </cell>
          <cell r="AV161">
            <v>10649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10649</v>
          </cell>
          <cell r="BK161">
            <v>10649</v>
          </cell>
          <cell r="BL161">
            <v>0</v>
          </cell>
          <cell r="BN161">
            <v>0</v>
          </cell>
          <cell r="BO161">
            <v>0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84.921160032766849</v>
          </cell>
          <cell r="E162">
            <v>848102</v>
          </cell>
          <cell r="F162">
            <v>75840</v>
          </cell>
          <cell r="G162">
            <v>923942</v>
          </cell>
          <cell r="I162">
            <v>78094</v>
          </cell>
          <cell r="J162" t="str">
            <v/>
          </cell>
          <cell r="K162">
            <v>75840</v>
          </cell>
          <cell r="L162">
            <v>153934</v>
          </cell>
          <cell r="N162">
            <v>770008</v>
          </cell>
          <cell r="P162">
            <v>0</v>
          </cell>
          <cell r="Q162">
            <v>78094</v>
          </cell>
          <cell r="R162">
            <v>75840</v>
          </cell>
          <cell r="S162">
            <v>153934</v>
          </cell>
          <cell r="V162">
            <v>0</v>
          </cell>
          <cell r="W162">
            <v>153</v>
          </cell>
          <cell r="X162">
            <v>84.921160032766849</v>
          </cell>
          <cell r="Y162">
            <v>848102</v>
          </cell>
          <cell r="Z162">
            <v>0</v>
          </cell>
          <cell r="AA162">
            <v>848102</v>
          </cell>
          <cell r="AB162">
            <v>75840</v>
          </cell>
          <cell r="AC162">
            <v>923942</v>
          </cell>
          <cell r="AD162">
            <v>0</v>
          </cell>
          <cell r="AE162">
            <v>0</v>
          </cell>
          <cell r="AF162">
            <v>0</v>
          </cell>
          <cell r="AG162">
            <v>923942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848102</v>
          </cell>
          <cell r="AM162">
            <v>770008</v>
          </cell>
          <cell r="AN162">
            <v>78094</v>
          </cell>
          <cell r="AO162">
            <v>0</v>
          </cell>
          <cell r="AT162">
            <v>0</v>
          </cell>
          <cell r="AV162">
            <v>78094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78094</v>
          </cell>
          <cell r="BK162">
            <v>78094</v>
          </cell>
          <cell r="BL162">
            <v>0</v>
          </cell>
          <cell r="BN162">
            <v>0</v>
          </cell>
          <cell r="BO162">
            <v>0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1.1389521640091116</v>
          </cell>
          <cell r="E163">
            <v>21672</v>
          </cell>
          <cell r="F163">
            <v>1015</v>
          </cell>
          <cell r="G163">
            <v>22687</v>
          </cell>
          <cell r="I163">
            <v>2599</v>
          </cell>
          <cell r="J163" t="str">
            <v/>
          </cell>
          <cell r="K163">
            <v>1015</v>
          </cell>
          <cell r="L163">
            <v>3614</v>
          </cell>
          <cell r="N163">
            <v>19073</v>
          </cell>
          <cell r="P163">
            <v>0</v>
          </cell>
          <cell r="Q163">
            <v>2599</v>
          </cell>
          <cell r="R163">
            <v>1015</v>
          </cell>
          <cell r="S163">
            <v>3614</v>
          </cell>
          <cell r="V163">
            <v>0</v>
          </cell>
          <cell r="W163">
            <v>154</v>
          </cell>
          <cell r="X163">
            <v>1.1389521640091116</v>
          </cell>
          <cell r="Y163">
            <v>21672</v>
          </cell>
          <cell r="Z163">
            <v>0</v>
          </cell>
          <cell r="AA163">
            <v>21672</v>
          </cell>
          <cell r="AB163">
            <v>1015</v>
          </cell>
          <cell r="AC163">
            <v>22687</v>
          </cell>
          <cell r="AD163">
            <v>0</v>
          </cell>
          <cell r="AE163">
            <v>0</v>
          </cell>
          <cell r="AF163">
            <v>0</v>
          </cell>
          <cell r="AG163">
            <v>22687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21672</v>
          </cell>
          <cell r="AM163">
            <v>19073</v>
          </cell>
          <cell r="AN163">
            <v>2599</v>
          </cell>
          <cell r="AO163">
            <v>0</v>
          </cell>
          <cell r="AT163">
            <v>0</v>
          </cell>
          <cell r="AV163">
            <v>2599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2599</v>
          </cell>
          <cell r="BK163">
            <v>2599</v>
          </cell>
          <cell r="BL163">
            <v>0</v>
          </cell>
          <cell r="BN163">
            <v>0</v>
          </cell>
          <cell r="BO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2.2241700443929742</v>
          </cell>
          <cell r="E164">
            <v>43494</v>
          </cell>
          <cell r="F164">
            <v>1988</v>
          </cell>
          <cell r="G164">
            <v>45482</v>
          </cell>
          <cell r="I164">
            <v>12193</v>
          </cell>
          <cell r="J164" t="str">
            <v/>
          </cell>
          <cell r="K164">
            <v>1988</v>
          </cell>
          <cell r="L164">
            <v>14181</v>
          </cell>
          <cell r="N164">
            <v>31301</v>
          </cell>
          <cell r="P164">
            <v>0</v>
          </cell>
          <cell r="Q164">
            <v>12193</v>
          </cell>
          <cell r="R164">
            <v>1988</v>
          </cell>
          <cell r="S164">
            <v>14181</v>
          </cell>
          <cell r="V164">
            <v>0</v>
          </cell>
          <cell r="W164">
            <v>155</v>
          </cell>
          <cell r="X164">
            <v>2.2241700443929742</v>
          </cell>
          <cell r="Y164">
            <v>43494</v>
          </cell>
          <cell r="Z164">
            <v>0</v>
          </cell>
          <cell r="AA164">
            <v>43494</v>
          </cell>
          <cell r="AB164">
            <v>1988</v>
          </cell>
          <cell r="AC164">
            <v>45482</v>
          </cell>
          <cell r="AD164">
            <v>0</v>
          </cell>
          <cell r="AE164">
            <v>0</v>
          </cell>
          <cell r="AF164">
            <v>0</v>
          </cell>
          <cell r="AG164">
            <v>45482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43494</v>
          </cell>
          <cell r="AM164">
            <v>31301</v>
          </cell>
          <cell r="AN164">
            <v>12193</v>
          </cell>
          <cell r="AO164">
            <v>0</v>
          </cell>
          <cell r="AT164">
            <v>0</v>
          </cell>
          <cell r="AV164">
            <v>12193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12193</v>
          </cell>
          <cell r="BK164">
            <v>12193</v>
          </cell>
          <cell r="BL164">
            <v>0</v>
          </cell>
          <cell r="BN164">
            <v>0</v>
          </cell>
          <cell r="BO164">
            <v>0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T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 t="str">
            <v/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T166">
            <v>0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65.282605465514422</v>
          </cell>
          <cell r="E167">
            <v>776165</v>
          </cell>
          <cell r="F167">
            <v>58295</v>
          </cell>
          <cell r="G167">
            <v>834460</v>
          </cell>
          <cell r="I167">
            <v>0</v>
          </cell>
          <cell r="J167" t="str">
            <v/>
          </cell>
          <cell r="K167">
            <v>58295</v>
          </cell>
          <cell r="L167">
            <v>58295</v>
          </cell>
          <cell r="N167">
            <v>776165</v>
          </cell>
          <cell r="P167">
            <v>0</v>
          </cell>
          <cell r="Q167">
            <v>0</v>
          </cell>
          <cell r="R167">
            <v>58295</v>
          </cell>
          <cell r="S167">
            <v>58295</v>
          </cell>
          <cell r="V167">
            <v>0</v>
          </cell>
          <cell r="W167">
            <v>158</v>
          </cell>
          <cell r="X167">
            <v>65.282605465514422</v>
          </cell>
          <cell r="Y167">
            <v>776165</v>
          </cell>
          <cell r="Z167">
            <v>0</v>
          </cell>
          <cell r="AA167">
            <v>776165</v>
          </cell>
          <cell r="AB167">
            <v>58295</v>
          </cell>
          <cell r="AC167">
            <v>834460</v>
          </cell>
          <cell r="AD167">
            <v>0</v>
          </cell>
          <cell r="AE167">
            <v>0</v>
          </cell>
          <cell r="AF167">
            <v>0</v>
          </cell>
          <cell r="AG167">
            <v>834460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776165</v>
          </cell>
          <cell r="AM167">
            <v>786817</v>
          </cell>
          <cell r="AN167">
            <v>0</v>
          </cell>
          <cell r="AO167">
            <v>0</v>
          </cell>
          <cell r="AT167">
            <v>0</v>
          </cell>
          <cell r="AV167">
            <v>0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8.4571944531864123</v>
          </cell>
          <cell r="E168">
            <v>116240</v>
          </cell>
          <cell r="F168">
            <v>7557</v>
          </cell>
          <cell r="G168">
            <v>123797</v>
          </cell>
          <cell r="I168">
            <v>7794</v>
          </cell>
          <cell r="J168" t="str">
            <v/>
          </cell>
          <cell r="K168">
            <v>7557</v>
          </cell>
          <cell r="L168">
            <v>15351</v>
          </cell>
          <cell r="N168">
            <v>108446</v>
          </cell>
          <cell r="P168">
            <v>0</v>
          </cell>
          <cell r="Q168">
            <v>7794</v>
          </cell>
          <cell r="R168">
            <v>7557</v>
          </cell>
          <cell r="S168">
            <v>15351</v>
          </cell>
          <cell r="V168">
            <v>0</v>
          </cell>
          <cell r="W168">
            <v>159</v>
          </cell>
          <cell r="X168">
            <v>8.4571944531864123</v>
          </cell>
          <cell r="Y168">
            <v>116240</v>
          </cell>
          <cell r="Z168">
            <v>0</v>
          </cell>
          <cell r="AA168">
            <v>116240</v>
          </cell>
          <cell r="AB168">
            <v>7557</v>
          </cell>
          <cell r="AC168">
            <v>123797</v>
          </cell>
          <cell r="AD168">
            <v>0</v>
          </cell>
          <cell r="AE168">
            <v>0</v>
          </cell>
          <cell r="AF168">
            <v>0</v>
          </cell>
          <cell r="AG168">
            <v>123797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116240</v>
          </cell>
          <cell r="AM168">
            <v>108446</v>
          </cell>
          <cell r="AN168">
            <v>7794</v>
          </cell>
          <cell r="AO168">
            <v>0</v>
          </cell>
          <cell r="AT168">
            <v>0</v>
          </cell>
          <cell r="AV168">
            <v>7794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7794</v>
          </cell>
          <cell r="BK168">
            <v>7794</v>
          </cell>
          <cell r="BL168">
            <v>0</v>
          </cell>
          <cell r="BN168">
            <v>0</v>
          </cell>
          <cell r="BO168">
            <v>0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1641.9963371742767</v>
          </cell>
          <cell r="E169">
            <v>18809899</v>
          </cell>
          <cell r="F169">
            <v>1466299</v>
          </cell>
          <cell r="G169">
            <v>20276198</v>
          </cell>
          <cell r="I169">
            <v>2945278</v>
          </cell>
          <cell r="J169" t="str">
            <v/>
          </cell>
          <cell r="K169">
            <v>1466299</v>
          </cell>
          <cell r="L169">
            <v>4411577</v>
          </cell>
          <cell r="N169">
            <v>15864621</v>
          </cell>
          <cell r="P169">
            <v>0</v>
          </cell>
          <cell r="Q169">
            <v>2945278</v>
          </cell>
          <cell r="R169">
            <v>1466299</v>
          </cell>
          <cell r="S169">
            <v>4411577</v>
          </cell>
          <cell r="V169">
            <v>0</v>
          </cell>
          <cell r="W169">
            <v>160</v>
          </cell>
          <cell r="X169">
            <v>1641.9963371742767</v>
          </cell>
          <cell r="Y169">
            <v>18809899</v>
          </cell>
          <cell r="Z169">
            <v>0</v>
          </cell>
          <cell r="AA169">
            <v>18809899</v>
          </cell>
          <cell r="AB169">
            <v>1466299</v>
          </cell>
          <cell r="AC169">
            <v>20276198</v>
          </cell>
          <cell r="AD169">
            <v>0</v>
          </cell>
          <cell r="AE169">
            <v>0</v>
          </cell>
          <cell r="AF169">
            <v>0</v>
          </cell>
          <cell r="AG169">
            <v>20276198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18809899</v>
          </cell>
          <cell r="AM169">
            <v>17145257</v>
          </cell>
          <cell r="AN169">
            <v>1664642</v>
          </cell>
          <cell r="AO169">
            <v>1280636</v>
          </cell>
          <cell r="AT169">
            <v>0</v>
          </cell>
          <cell r="AV169">
            <v>2945278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1664642</v>
          </cell>
          <cell r="BK169">
            <v>1664642</v>
          </cell>
          <cell r="BL169">
            <v>0</v>
          </cell>
          <cell r="BN169">
            <v>0</v>
          </cell>
          <cell r="BO169">
            <v>0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31.041906655719977</v>
          </cell>
          <cell r="E170">
            <v>510608</v>
          </cell>
          <cell r="F170">
            <v>27728</v>
          </cell>
          <cell r="G170">
            <v>538336</v>
          </cell>
          <cell r="I170">
            <v>58252</v>
          </cell>
          <cell r="J170" t="str">
            <v/>
          </cell>
          <cell r="K170">
            <v>27728</v>
          </cell>
          <cell r="L170">
            <v>85980</v>
          </cell>
          <cell r="N170">
            <v>452356</v>
          </cell>
          <cell r="P170">
            <v>0</v>
          </cell>
          <cell r="Q170">
            <v>58252</v>
          </cell>
          <cell r="R170">
            <v>27728</v>
          </cell>
          <cell r="S170">
            <v>85980</v>
          </cell>
          <cell r="V170">
            <v>0</v>
          </cell>
          <cell r="W170">
            <v>161</v>
          </cell>
          <cell r="X170">
            <v>31.041906655719977</v>
          </cell>
          <cell r="Y170">
            <v>510608</v>
          </cell>
          <cell r="Z170">
            <v>0</v>
          </cell>
          <cell r="AA170">
            <v>510608</v>
          </cell>
          <cell r="AB170">
            <v>27728</v>
          </cell>
          <cell r="AC170">
            <v>538336</v>
          </cell>
          <cell r="AD170">
            <v>0</v>
          </cell>
          <cell r="AE170">
            <v>0</v>
          </cell>
          <cell r="AF170">
            <v>0</v>
          </cell>
          <cell r="AG170">
            <v>538336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510608</v>
          </cell>
          <cell r="AM170">
            <v>452356</v>
          </cell>
          <cell r="AN170">
            <v>58252</v>
          </cell>
          <cell r="AO170">
            <v>0</v>
          </cell>
          <cell r="AT170">
            <v>0</v>
          </cell>
          <cell r="AV170">
            <v>58252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58252</v>
          </cell>
          <cell r="BK170">
            <v>58252</v>
          </cell>
          <cell r="BL170">
            <v>0</v>
          </cell>
          <cell r="BN170">
            <v>0</v>
          </cell>
          <cell r="BO170">
            <v>0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42.207561156412162</v>
          </cell>
          <cell r="E171">
            <v>501483</v>
          </cell>
          <cell r="F171">
            <v>37685</v>
          </cell>
          <cell r="G171">
            <v>539168</v>
          </cell>
          <cell r="I171">
            <v>29023</v>
          </cell>
          <cell r="J171" t="str">
            <v/>
          </cell>
          <cell r="K171">
            <v>37685</v>
          </cell>
          <cell r="L171">
            <v>66708</v>
          </cell>
          <cell r="N171">
            <v>472460</v>
          </cell>
          <cell r="P171">
            <v>0</v>
          </cell>
          <cell r="Q171">
            <v>29023</v>
          </cell>
          <cell r="R171">
            <v>37685</v>
          </cell>
          <cell r="S171">
            <v>66708</v>
          </cell>
          <cell r="V171">
            <v>0</v>
          </cell>
          <cell r="W171">
            <v>162</v>
          </cell>
          <cell r="X171">
            <v>42.207561156412162</v>
          </cell>
          <cell r="Y171">
            <v>501483</v>
          </cell>
          <cell r="Z171">
            <v>0</v>
          </cell>
          <cell r="AA171">
            <v>501483</v>
          </cell>
          <cell r="AB171">
            <v>37685</v>
          </cell>
          <cell r="AC171">
            <v>539168</v>
          </cell>
          <cell r="AD171">
            <v>0</v>
          </cell>
          <cell r="AE171">
            <v>0</v>
          </cell>
          <cell r="AF171">
            <v>0</v>
          </cell>
          <cell r="AG171">
            <v>539168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501483</v>
          </cell>
          <cell r="AM171">
            <v>472460</v>
          </cell>
          <cell r="AN171">
            <v>29023</v>
          </cell>
          <cell r="AO171">
            <v>0</v>
          </cell>
          <cell r="AT171">
            <v>0</v>
          </cell>
          <cell r="AV171">
            <v>29023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29023</v>
          </cell>
          <cell r="BK171">
            <v>29023</v>
          </cell>
          <cell r="BL171">
            <v>0</v>
          </cell>
          <cell r="BN171">
            <v>0</v>
          </cell>
          <cell r="BO171">
            <v>0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1421.8400615459716</v>
          </cell>
          <cell r="E172">
            <v>16127698</v>
          </cell>
          <cell r="F172">
            <v>1269696</v>
          </cell>
          <cell r="G172">
            <v>17397394</v>
          </cell>
          <cell r="I172">
            <v>2333184</v>
          </cell>
          <cell r="J172" t="str">
            <v/>
          </cell>
          <cell r="K172">
            <v>1269696</v>
          </cell>
          <cell r="L172">
            <v>3602880</v>
          </cell>
          <cell r="N172">
            <v>13794514</v>
          </cell>
          <cell r="P172">
            <v>0</v>
          </cell>
          <cell r="Q172">
            <v>2333184</v>
          </cell>
          <cell r="R172">
            <v>1269696</v>
          </cell>
          <cell r="S172">
            <v>3602880</v>
          </cell>
          <cell r="V172">
            <v>0</v>
          </cell>
          <cell r="W172">
            <v>163</v>
          </cell>
          <cell r="X172">
            <v>1421.8400615459716</v>
          </cell>
          <cell r="Y172">
            <v>16127698</v>
          </cell>
          <cell r="Z172">
            <v>0</v>
          </cell>
          <cell r="AA172">
            <v>16127698</v>
          </cell>
          <cell r="AB172">
            <v>1269696</v>
          </cell>
          <cell r="AC172">
            <v>17397394</v>
          </cell>
          <cell r="AD172">
            <v>0</v>
          </cell>
          <cell r="AE172">
            <v>0</v>
          </cell>
          <cell r="AF172">
            <v>0</v>
          </cell>
          <cell r="AG172">
            <v>17397394</v>
          </cell>
          <cell r="AI172">
            <v>163</v>
          </cell>
          <cell r="AJ172">
            <v>163</v>
          </cell>
          <cell r="AK172" t="str">
            <v>LYNN</v>
          </cell>
          <cell r="AL172">
            <v>16127698</v>
          </cell>
          <cell r="AM172">
            <v>13794514</v>
          </cell>
          <cell r="AN172">
            <v>2333184</v>
          </cell>
          <cell r="AO172">
            <v>0</v>
          </cell>
          <cell r="AT172">
            <v>0</v>
          </cell>
          <cell r="AV172">
            <v>2333184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2333184</v>
          </cell>
          <cell r="BK172">
            <v>2333184</v>
          </cell>
          <cell r="BL172">
            <v>0</v>
          </cell>
          <cell r="BN172">
            <v>0</v>
          </cell>
          <cell r="BO172">
            <v>0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2.3297974927675988</v>
          </cell>
          <cell r="E173">
            <v>40490</v>
          </cell>
          <cell r="F173">
            <v>2080</v>
          </cell>
          <cell r="G173">
            <v>42570</v>
          </cell>
          <cell r="I173">
            <v>3290</v>
          </cell>
          <cell r="J173" t="str">
            <v/>
          </cell>
          <cell r="K173">
            <v>2080</v>
          </cell>
          <cell r="L173">
            <v>5370</v>
          </cell>
          <cell r="N173">
            <v>37200</v>
          </cell>
          <cell r="P173">
            <v>0</v>
          </cell>
          <cell r="Q173">
            <v>3290</v>
          </cell>
          <cell r="R173">
            <v>2080</v>
          </cell>
          <cell r="S173">
            <v>5370</v>
          </cell>
          <cell r="V173">
            <v>0</v>
          </cell>
          <cell r="W173">
            <v>164</v>
          </cell>
          <cell r="X173">
            <v>2.3297974927675988</v>
          </cell>
          <cell r="Y173">
            <v>40490</v>
          </cell>
          <cell r="Z173">
            <v>0</v>
          </cell>
          <cell r="AA173">
            <v>40490</v>
          </cell>
          <cell r="AB173">
            <v>2080</v>
          </cell>
          <cell r="AC173">
            <v>42570</v>
          </cell>
          <cell r="AD173">
            <v>0</v>
          </cell>
          <cell r="AE173">
            <v>0</v>
          </cell>
          <cell r="AF173">
            <v>0</v>
          </cell>
          <cell r="AG173">
            <v>42570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40490</v>
          </cell>
          <cell r="AM173">
            <v>37200</v>
          </cell>
          <cell r="AN173">
            <v>3290</v>
          </cell>
          <cell r="AO173">
            <v>0</v>
          </cell>
          <cell r="AT173">
            <v>0</v>
          </cell>
          <cell r="AV173">
            <v>3290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3290</v>
          </cell>
          <cell r="BK173">
            <v>3290</v>
          </cell>
          <cell r="BL173">
            <v>0</v>
          </cell>
          <cell r="BN173">
            <v>0</v>
          </cell>
          <cell r="BO173">
            <v>0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902.72193705588143</v>
          </cell>
          <cell r="E174">
            <v>9535422</v>
          </cell>
          <cell r="F174">
            <v>806133</v>
          </cell>
          <cell r="G174">
            <v>10341555</v>
          </cell>
          <cell r="I174">
            <v>822342</v>
          </cell>
          <cell r="J174" t="str">
            <v/>
          </cell>
          <cell r="K174">
            <v>806133</v>
          </cell>
          <cell r="L174">
            <v>1628475</v>
          </cell>
          <cell r="N174">
            <v>8713080</v>
          </cell>
          <cell r="P174">
            <v>0</v>
          </cell>
          <cell r="Q174">
            <v>822342</v>
          </cell>
          <cell r="R174">
            <v>806133</v>
          </cell>
          <cell r="S174">
            <v>1628475</v>
          </cell>
          <cell r="V174">
            <v>0</v>
          </cell>
          <cell r="W174">
            <v>165</v>
          </cell>
          <cell r="X174">
            <v>902.72193705588143</v>
          </cell>
          <cell r="Y174">
            <v>9535422</v>
          </cell>
          <cell r="Z174">
            <v>0</v>
          </cell>
          <cell r="AA174">
            <v>9535422</v>
          </cell>
          <cell r="AB174">
            <v>806133</v>
          </cell>
          <cell r="AC174">
            <v>10341555</v>
          </cell>
          <cell r="AD174">
            <v>0</v>
          </cell>
          <cell r="AE174">
            <v>0</v>
          </cell>
          <cell r="AF174">
            <v>0</v>
          </cell>
          <cell r="AG174">
            <v>10341555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9535422</v>
          </cell>
          <cell r="AM174">
            <v>9039520</v>
          </cell>
          <cell r="AN174">
            <v>495902</v>
          </cell>
          <cell r="AO174">
            <v>326440</v>
          </cell>
          <cell r="AT174">
            <v>0</v>
          </cell>
          <cell r="AV174">
            <v>822342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495902</v>
          </cell>
          <cell r="BK174">
            <v>495902</v>
          </cell>
          <cell r="BL174">
            <v>0</v>
          </cell>
          <cell r="BN174">
            <v>0</v>
          </cell>
          <cell r="BO174">
            <v>0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T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118.0607614385507</v>
          </cell>
          <cell r="E176">
            <v>1375807</v>
          </cell>
          <cell r="F176">
            <v>105433</v>
          </cell>
          <cell r="G176">
            <v>1481240</v>
          </cell>
          <cell r="I176">
            <v>82968</v>
          </cell>
          <cell r="J176" t="str">
            <v/>
          </cell>
          <cell r="K176">
            <v>105433</v>
          </cell>
          <cell r="L176">
            <v>188401</v>
          </cell>
          <cell r="N176">
            <v>1292839</v>
          </cell>
          <cell r="P176">
            <v>0</v>
          </cell>
          <cell r="Q176">
            <v>82968</v>
          </cell>
          <cell r="R176">
            <v>105433</v>
          </cell>
          <cell r="S176">
            <v>188401</v>
          </cell>
          <cell r="V176">
            <v>0</v>
          </cell>
          <cell r="W176">
            <v>167</v>
          </cell>
          <cell r="X176">
            <v>118.0607614385507</v>
          </cell>
          <cell r="Y176">
            <v>1375807</v>
          </cell>
          <cell r="Z176">
            <v>0</v>
          </cell>
          <cell r="AA176">
            <v>1375807</v>
          </cell>
          <cell r="AB176">
            <v>105433</v>
          </cell>
          <cell r="AC176">
            <v>1481240</v>
          </cell>
          <cell r="AD176">
            <v>0</v>
          </cell>
          <cell r="AE176">
            <v>0</v>
          </cell>
          <cell r="AF176">
            <v>0</v>
          </cell>
          <cell r="AG176">
            <v>1481240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1375807</v>
          </cell>
          <cell r="AM176">
            <v>1292839</v>
          </cell>
          <cell r="AN176">
            <v>82968</v>
          </cell>
          <cell r="AO176">
            <v>0</v>
          </cell>
          <cell r="AT176">
            <v>0</v>
          </cell>
          <cell r="AV176">
            <v>82968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82968</v>
          </cell>
          <cell r="BK176">
            <v>82968</v>
          </cell>
          <cell r="BL176">
            <v>0</v>
          </cell>
          <cell r="BN176">
            <v>0</v>
          </cell>
          <cell r="BO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188.75804863700918</v>
          </cell>
          <cell r="E177">
            <v>2188189</v>
          </cell>
          <cell r="F177">
            <v>168558</v>
          </cell>
          <cell r="G177">
            <v>2356747</v>
          </cell>
          <cell r="I177">
            <v>31299</v>
          </cell>
          <cell r="J177" t="str">
            <v/>
          </cell>
          <cell r="K177">
            <v>168558</v>
          </cell>
          <cell r="L177">
            <v>199857</v>
          </cell>
          <cell r="N177">
            <v>2156890</v>
          </cell>
          <cell r="P177">
            <v>0</v>
          </cell>
          <cell r="Q177">
            <v>31299</v>
          </cell>
          <cell r="R177">
            <v>168558</v>
          </cell>
          <cell r="S177">
            <v>199857</v>
          </cell>
          <cell r="V177">
            <v>0</v>
          </cell>
          <cell r="W177">
            <v>168</v>
          </cell>
          <cell r="X177">
            <v>188.75804863700918</v>
          </cell>
          <cell r="Y177">
            <v>2188189</v>
          </cell>
          <cell r="Z177">
            <v>0</v>
          </cell>
          <cell r="AA177">
            <v>2188189</v>
          </cell>
          <cell r="AB177">
            <v>168558</v>
          </cell>
          <cell r="AC177">
            <v>2356747</v>
          </cell>
          <cell r="AD177">
            <v>0</v>
          </cell>
          <cell r="AE177">
            <v>0</v>
          </cell>
          <cell r="AF177">
            <v>0</v>
          </cell>
          <cell r="AG177">
            <v>2356747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2188189</v>
          </cell>
          <cell r="AM177">
            <v>2156890</v>
          </cell>
          <cell r="AN177">
            <v>31299</v>
          </cell>
          <cell r="AO177">
            <v>0</v>
          </cell>
          <cell r="AT177">
            <v>0</v>
          </cell>
          <cell r="AV177">
            <v>31299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31299</v>
          </cell>
          <cell r="BK177">
            <v>31299</v>
          </cell>
          <cell r="BL177">
            <v>0</v>
          </cell>
          <cell r="BN177">
            <v>0</v>
          </cell>
          <cell r="BO177">
            <v>0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T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473.77698699522318</v>
          </cell>
          <cell r="E179">
            <v>5649382</v>
          </cell>
          <cell r="F179">
            <v>423083</v>
          </cell>
          <cell r="G179">
            <v>6072465</v>
          </cell>
          <cell r="I179">
            <v>177442</v>
          </cell>
          <cell r="J179" t="str">
            <v/>
          </cell>
          <cell r="K179">
            <v>423083</v>
          </cell>
          <cell r="L179">
            <v>600525</v>
          </cell>
          <cell r="N179">
            <v>5471940</v>
          </cell>
          <cell r="P179">
            <v>0</v>
          </cell>
          <cell r="Q179">
            <v>177442</v>
          </cell>
          <cell r="R179">
            <v>423083</v>
          </cell>
          <cell r="S179">
            <v>600525</v>
          </cell>
          <cell r="V179">
            <v>0</v>
          </cell>
          <cell r="W179">
            <v>170</v>
          </cell>
          <cell r="X179">
            <v>473.77698699522318</v>
          </cell>
          <cell r="Y179">
            <v>5649382</v>
          </cell>
          <cell r="Z179">
            <v>0</v>
          </cell>
          <cell r="AA179">
            <v>5649382</v>
          </cell>
          <cell r="AB179">
            <v>423083</v>
          </cell>
          <cell r="AC179">
            <v>6072465</v>
          </cell>
          <cell r="AD179">
            <v>0</v>
          </cell>
          <cell r="AE179">
            <v>0</v>
          </cell>
          <cell r="AF179">
            <v>0</v>
          </cell>
          <cell r="AG179">
            <v>6072465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5649382</v>
          </cell>
          <cell r="AM179">
            <v>5471940</v>
          </cell>
          <cell r="AN179">
            <v>177442</v>
          </cell>
          <cell r="AO179">
            <v>0</v>
          </cell>
          <cell r="AT179">
            <v>0</v>
          </cell>
          <cell r="AV179">
            <v>177442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177442</v>
          </cell>
          <cell r="BK179">
            <v>177442</v>
          </cell>
          <cell r="BL179">
            <v>0</v>
          </cell>
          <cell r="BN179">
            <v>0</v>
          </cell>
          <cell r="BO179">
            <v>0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27.594905324297144</v>
          </cell>
          <cell r="E180">
            <v>302677</v>
          </cell>
          <cell r="F180">
            <v>24639</v>
          </cell>
          <cell r="G180">
            <v>327316</v>
          </cell>
          <cell r="I180">
            <v>57793</v>
          </cell>
          <cell r="J180" t="str">
            <v/>
          </cell>
          <cell r="K180">
            <v>24639</v>
          </cell>
          <cell r="L180">
            <v>82432</v>
          </cell>
          <cell r="N180">
            <v>244884</v>
          </cell>
          <cell r="P180">
            <v>0</v>
          </cell>
          <cell r="Q180">
            <v>57793</v>
          </cell>
          <cell r="R180">
            <v>24639</v>
          </cell>
          <cell r="S180">
            <v>82432</v>
          </cell>
          <cell r="V180">
            <v>0</v>
          </cell>
          <cell r="W180">
            <v>171</v>
          </cell>
          <cell r="X180">
            <v>27.594905324297144</v>
          </cell>
          <cell r="Y180">
            <v>302677</v>
          </cell>
          <cell r="Z180">
            <v>0</v>
          </cell>
          <cell r="AA180">
            <v>302677</v>
          </cell>
          <cell r="AB180">
            <v>24639</v>
          </cell>
          <cell r="AC180">
            <v>327316</v>
          </cell>
          <cell r="AD180">
            <v>0</v>
          </cell>
          <cell r="AE180">
            <v>0</v>
          </cell>
          <cell r="AF180">
            <v>0</v>
          </cell>
          <cell r="AG180">
            <v>327316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302677</v>
          </cell>
          <cell r="AM180">
            <v>244884</v>
          </cell>
          <cell r="AN180">
            <v>57793</v>
          </cell>
          <cell r="AO180">
            <v>0</v>
          </cell>
          <cell r="AT180">
            <v>0</v>
          </cell>
          <cell r="AV180">
            <v>57793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57793</v>
          </cell>
          <cell r="BK180">
            <v>57793</v>
          </cell>
          <cell r="BL180">
            <v>0</v>
          </cell>
          <cell r="BN180">
            <v>0</v>
          </cell>
          <cell r="BO180">
            <v>0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43.900650648187344</v>
          </cell>
          <cell r="E181">
            <v>699263</v>
          </cell>
          <cell r="F181">
            <v>39206</v>
          </cell>
          <cell r="G181">
            <v>738469</v>
          </cell>
          <cell r="I181">
            <v>40668</v>
          </cell>
          <cell r="J181" t="str">
            <v/>
          </cell>
          <cell r="K181">
            <v>39206</v>
          </cell>
          <cell r="L181">
            <v>79874</v>
          </cell>
          <cell r="N181">
            <v>658595</v>
          </cell>
          <cell r="P181">
            <v>0</v>
          </cell>
          <cell r="Q181">
            <v>40668</v>
          </cell>
          <cell r="R181">
            <v>39206</v>
          </cell>
          <cell r="S181">
            <v>79874</v>
          </cell>
          <cell r="V181">
            <v>0</v>
          </cell>
          <cell r="W181">
            <v>172</v>
          </cell>
          <cell r="X181">
            <v>43.900650648187344</v>
          </cell>
          <cell r="Y181">
            <v>699263</v>
          </cell>
          <cell r="Z181">
            <v>0</v>
          </cell>
          <cell r="AA181">
            <v>699263</v>
          </cell>
          <cell r="AB181">
            <v>39206</v>
          </cell>
          <cell r="AC181">
            <v>738469</v>
          </cell>
          <cell r="AD181">
            <v>0</v>
          </cell>
          <cell r="AE181">
            <v>0</v>
          </cell>
          <cell r="AF181">
            <v>0</v>
          </cell>
          <cell r="AG181">
            <v>738469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699263</v>
          </cell>
          <cell r="AM181">
            <v>658595</v>
          </cell>
          <cell r="AN181">
            <v>40668</v>
          </cell>
          <cell r="AO181">
            <v>0</v>
          </cell>
          <cell r="AT181">
            <v>0</v>
          </cell>
          <cell r="AV181">
            <v>40668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40668</v>
          </cell>
          <cell r="BK181">
            <v>40668</v>
          </cell>
          <cell r="BL181">
            <v>0</v>
          </cell>
          <cell r="BN181">
            <v>0</v>
          </cell>
          <cell r="BO181">
            <v>0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T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28.488484313873879</v>
          </cell>
          <cell r="E183">
            <v>348827</v>
          </cell>
          <cell r="F183">
            <v>25436</v>
          </cell>
          <cell r="G183">
            <v>374263</v>
          </cell>
          <cell r="I183">
            <v>0</v>
          </cell>
          <cell r="J183" t="str">
            <v/>
          </cell>
          <cell r="K183">
            <v>25436</v>
          </cell>
          <cell r="L183">
            <v>25436</v>
          </cell>
          <cell r="N183">
            <v>348827</v>
          </cell>
          <cell r="P183">
            <v>0</v>
          </cell>
          <cell r="Q183">
            <v>0</v>
          </cell>
          <cell r="R183">
            <v>25436</v>
          </cell>
          <cell r="S183">
            <v>25436</v>
          </cell>
          <cell r="V183">
            <v>0</v>
          </cell>
          <cell r="W183">
            <v>174</v>
          </cell>
          <cell r="X183">
            <v>28.488484313873879</v>
          </cell>
          <cell r="Y183">
            <v>348827</v>
          </cell>
          <cell r="Z183">
            <v>0</v>
          </cell>
          <cell r="AA183">
            <v>348827</v>
          </cell>
          <cell r="AB183">
            <v>25436</v>
          </cell>
          <cell r="AC183">
            <v>374263</v>
          </cell>
          <cell r="AD183">
            <v>0</v>
          </cell>
          <cell r="AE183">
            <v>0</v>
          </cell>
          <cell r="AF183">
            <v>0</v>
          </cell>
          <cell r="AG183">
            <v>374263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348827</v>
          </cell>
          <cell r="AM183">
            <v>357066</v>
          </cell>
          <cell r="AN183">
            <v>0</v>
          </cell>
          <cell r="AO183">
            <v>0</v>
          </cell>
          <cell r="AT183">
            <v>0</v>
          </cell>
          <cell r="AV183">
            <v>0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N183">
            <v>0</v>
          </cell>
          <cell r="BO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0.9850746268656716</v>
          </cell>
          <cell r="E184">
            <v>11469</v>
          </cell>
          <cell r="F184">
            <v>879</v>
          </cell>
          <cell r="G184">
            <v>12348</v>
          </cell>
          <cell r="I184">
            <v>0</v>
          </cell>
          <cell r="J184" t="str">
            <v/>
          </cell>
          <cell r="K184">
            <v>879</v>
          </cell>
          <cell r="L184">
            <v>879</v>
          </cell>
          <cell r="N184">
            <v>11469</v>
          </cell>
          <cell r="P184">
            <v>0</v>
          </cell>
          <cell r="Q184">
            <v>0</v>
          </cell>
          <cell r="R184">
            <v>879</v>
          </cell>
          <cell r="S184">
            <v>879</v>
          </cell>
          <cell r="V184">
            <v>0</v>
          </cell>
          <cell r="W184">
            <v>175</v>
          </cell>
          <cell r="X184">
            <v>0.9850746268656716</v>
          </cell>
          <cell r="Y184">
            <v>11469</v>
          </cell>
          <cell r="Z184">
            <v>0</v>
          </cell>
          <cell r="AA184">
            <v>11469</v>
          </cell>
          <cell r="AB184">
            <v>879</v>
          </cell>
          <cell r="AC184">
            <v>12348</v>
          </cell>
          <cell r="AD184">
            <v>0</v>
          </cell>
          <cell r="AE184">
            <v>0</v>
          </cell>
          <cell r="AF184">
            <v>0</v>
          </cell>
          <cell r="AG184">
            <v>12348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11469</v>
          </cell>
          <cell r="AM184">
            <v>11550</v>
          </cell>
          <cell r="AN184">
            <v>0</v>
          </cell>
          <cell r="AO184">
            <v>0</v>
          </cell>
          <cell r="AT184">
            <v>0</v>
          </cell>
          <cell r="AV184">
            <v>0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N184">
            <v>0</v>
          </cell>
          <cell r="BO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359.26111614093435</v>
          </cell>
          <cell r="E185">
            <v>4930027</v>
          </cell>
          <cell r="F185">
            <v>320823</v>
          </cell>
          <cell r="G185">
            <v>5250850</v>
          </cell>
          <cell r="I185">
            <v>384610</v>
          </cell>
          <cell r="J185" t="str">
            <v/>
          </cell>
          <cell r="K185">
            <v>320823</v>
          </cell>
          <cell r="L185">
            <v>705433</v>
          </cell>
          <cell r="N185">
            <v>4545417</v>
          </cell>
          <cell r="P185">
            <v>0</v>
          </cell>
          <cell r="Q185">
            <v>384610</v>
          </cell>
          <cell r="R185">
            <v>320823</v>
          </cell>
          <cell r="S185">
            <v>705433</v>
          </cell>
          <cell r="V185">
            <v>0</v>
          </cell>
          <cell r="W185">
            <v>176</v>
          </cell>
          <cell r="X185">
            <v>359.26111614093435</v>
          </cell>
          <cell r="Y185">
            <v>4930027</v>
          </cell>
          <cell r="Z185">
            <v>0</v>
          </cell>
          <cell r="AA185">
            <v>4930027</v>
          </cell>
          <cell r="AB185">
            <v>320823</v>
          </cell>
          <cell r="AC185">
            <v>5250850</v>
          </cell>
          <cell r="AD185">
            <v>0</v>
          </cell>
          <cell r="AE185">
            <v>0</v>
          </cell>
          <cell r="AF185">
            <v>0</v>
          </cell>
          <cell r="AG185">
            <v>5250850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4930027</v>
          </cell>
          <cell r="AM185">
            <v>4545417</v>
          </cell>
          <cell r="AN185">
            <v>384610</v>
          </cell>
          <cell r="AO185">
            <v>0</v>
          </cell>
          <cell r="AT185">
            <v>0</v>
          </cell>
          <cell r="AV185">
            <v>384610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384610</v>
          </cell>
          <cell r="BK185">
            <v>384610</v>
          </cell>
          <cell r="BL185">
            <v>0</v>
          </cell>
          <cell r="BN185">
            <v>0</v>
          </cell>
          <cell r="BO185">
            <v>0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14.018214346701205</v>
          </cell>
          <cell r="E186">
            <v>170783</v>
          </cell>
          <cell r="F186">
            <v>12516</v>
          </cell>
          <cell r="G186">
            <v>183299</v>
          </cell>
          <cell r="I186">
            <v>10151</v>
          </cell>
          <cell r="J186" t="str">
            <v/>
          </cell>
          <cell r="K186">
            <v>12516</v>
          </cell>
          <cell r="L186">
            <v>22667</v>
          </cell>
          <cell r="N186">
            <v>160632</v>
          </cell>
          <cell r="P186">
            <v>0</v>
          </cell>
          <cell r="Q186">
            <v>10151</v>
          </cell>
          <cell r="R186">
            <v>12516</v>
          </cell>
          <cell r="S186">
            <v>22667</v>
          </cell>
          <cell r="V186">
            <v>0</v>
          </cell>
          <cell r="W186">
            <v>177</v>
          </cell>
          <cell r="X186">
            <v>14.018214346701205</v>
          </cell>
          <cell r="Y186">
            <v>170783</v>
          </cell>
          <cell r="Z186">
            <v>0</v>
          </cell>
          <cell r="AA186">
            <v>170783</v>
          </cell>
          <cell r="AB186">
            <v>12516</v>
          </cell>
          <cell r="AC186">
            <v>183299</v>
          </cell>
          <cell r="AD186">
            <v>0</v>
          </cell>
          <cell r="AE186">
            <v>0</v>
          </cell>
          <cell r="AF186">
            <v>0</v>
          </cell>
          <cell r="AG186">
            <v>183299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170783</v>
          </cell>
          <cell r="AM186">
            <v>160632</v>
          </cell>
          <cell r="AN186">
            <v>10151</v>
          </cell>
          <cell r="AO186">
            <v>0</v>
          </cell>
          <cell r="AT186">
            <v>0</v>
          </cell>
          <cell r="AV186">
            <v>10151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10151</v>
          </cell>
          <cell r="BK186">
            <v>10151</v>
          </cell>
          <cell r="BL186">
            <v>0</v>
          </cell>
          <cell r="BN186">
            <v>0</v>
          </cell>
          <cell r="BO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261.81864136282542</v>
          </cell>
          <cell r="E187">
            <v>2592971</v>
          </cell>
          <cell r="F187">
            <v>233798</v>
          </cell>
          <cell r="G187">
            <v>2826769</v>
          </cell>
          <cell r="I187">
            <v>61965</v>
          </cell>
          <cell r="J187" t="str">
            <v/>
          </cell>
          <cell r="K187">
            <v>233798</v>
          </cell>
          <cell r="L187">
            <v>295763</v>
          </cell>
          <cell r="N187">
            <v>2531006</v>
          </cell>
          <cell r="P187">
            <v>0</v>
          </cell>
          <cell r="Q187">
            <v>61965</v>
          </cell>
          <cell r="R187">
            <v>233798</v>
          </cell>
          <cell r="S187">
            <v>295763</v>
          </cell>
          <cell r="V187">
            <v>0</v>
          </cell>
          <cell r="W187">
            <v>178</v>
          </cell>
          <cell r="X187">
            <v>261.81864136282542</v>
          </cell>
          <cell r="Y187">
            <v>2592971</v>
          </cell>
          <cell r="Z187">
            <v>0</v>
          </cell>
          <cell r="AA187">
            <v>2592971</v>
          </cell>
          <cell r="AB187">
            <v>233798</v>
          </cell>
          <cell r="AC187">
            <v>2826769</v>
          </cell>
          <cell r="AD187">
            <v>0</v>
          </cell>
          <cell r="AE187">
            <v>0</v>
          </cell>
          <cell r="AF187">
            <v>0</v>
          </cell>
          <cell r="AG187">
            <v>2826769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2592971</v>
          </cell>
          <cell r="AM187">
            <v>2531006</v>
          </cell>
          <cell r="AN187">
            <v>61965</v>
          </cell>
          <cell r="AO187">
            <v>0</v>
          </cell>
          <cell r="AT187">
            <v>0</v>
          </cell>
          <cell r="AV187">
            <v>61965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61965</v>
          </cell>
          <cell r="BK187">
            <v>61965</v>
          </cell>
          <cell r="BL187">
            <v>0</v>
          </cell>
          <cell r="BN187">
            <v>0</v>
          </cell>
          <cell r="BO187">
            <v>0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T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T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78.951641915245986</v>
          </cell>
          <cell r="E190">
            <v>821684</v>
          </cell>
          <cell r="F190">
            <v>70504</v>
          </cell>
          <cell r="G190">
            <v>892188</v>
          </cell>
          <cell r="I190">
            <v>0</v>
          </cell>
          <cell r="J190" t="str">
            <v/>
          </cell>
          <cell r="K190">
            <v>70504</v>
          </cell>
          <cell r="L190">
            <v>70504</v>
          </cell>
          <cell r="N190">
            <v>821684</v>
          </cell>
          <cell r="P190">
            <v>0</v>
          </cell>
          <cell r="Q190">
            <v>0</v>
          </cell>
          <cell r="R190">
            <v>70504</v>
          </cell>
          <cell r="S190">
            <v>70504</v>
          </cell>
          <cell r="V190">
            <v>0</v>
          </cell>
          <cell r="W190">
            <v>181</v>
          </cell>
          <cell r="X190">
            <v>78.951641915245986</v>
          </cell>
          <cell r="Y190">
            <v>821684</v>
          </cell>
          <cell r="Z190">
            <v>0</v>
          </cell>
          <cell r="AA190">
            <v>821684</v>
          </cell>
          <cell r="AB190">
            <v>70504</v>
          </cell>
          <cell r="AC190">
            <v>892188</v>
          </cell>
          <cell r="AD190">
            <v>0</v>
          </cell>
          <cell r="AE190">
            <v>0</v>
          </cell>
          <cell r="AF190">
            <v>0</v>
          </cell>
          <cell r="AG190">
            <v>892188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821684</v>
          </cell>
          <cell r="AM190">
            <v>859300</v>
          </cell>
          <cell r="AN190">
            <v>0</v>
          </cell>
          <cell r="AO190">
            <v>0</v>
          </cell>
          <cell r="AT190">
            <v>0</v>
          </cell>
          <cell r="AV190">
            <v>0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24.786053882725835</v>
          </cell>
          <cell r="E191">
            <v>285160</v>
          </cell>
          <cell r="F191">
            <v>22136</v>
          </cell>
          <cell r="G191">
            <v>307296</v>
          </cell>
          <cell r="I191">
            <v>20775</v>
          </cell>
          <cell r="J191" t="str">
            <v/>
          </cell>
          <cell r="K191">
            <v>22136</v>
          </cell>
          <cell r="L191">
            <v>42911</v>
          </cell>
          <cell r="N191">
            <v>264385</v>
          </cell>
          <cell r="P191">
            <v>0</v>
          </cell>
          <cell r="Q191">
            <v>20775</v>
          </cell>
          <cell r="R191">
            <v>22136</v>
          </cell>
          <cell r="S191">
            <v>42911</v>
          </cell>
          <cell r="V191">
            <v>0</v>
          </cell>
          <cell r="W191">
            <v>182</v>
          </cell>
          <cell r="X191">
            <v>24.786053882725835</v>
          </cell>
          <cell r="Y191">
            <v>285160</v>
          </cell>
          <cell r="Z191">
            <v>0</v>
          </cell>
          <cell r="AA191">
            <v>285160</v>
          </cell>
          <cell r="AB191">
            <v>22136</v>
          </cell>
          <cell r="AC191">
            <v>307296</v>
          </cell>
          <cell r="AD191">
            <v>0</v>
          </cell>
          <cell r="AE191">
            <v>0</v>
          </cell>
          <cell r="AF191">
            <v>0</v>
          </cell>
          <cell r="AG191">
            <v>307296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285160</v>
          </cell>
          <cell r="AM191">
            <v>264385</v>
          </cell>
          <cell r="AN191">
            <v>20775</v>
          </cell>
          <cell r="AO191">
            <v>0</v>
          </cell>
          <cell r="AT191">
            <v>0</v>
          </cell>
          <cell r="AV191">
            <v>20775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20775</v>
          </cell>
          <cell r="BK191">
            <v>20775</v>
          </cell>
          <cell r="BL191">
            <v>0</v>
          </cell>
          <cell r="BN191">
            <v>0</v>
          </cell>
          <cell r="BO191">
            <v>0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T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4.9731611003279586</v>
          </cell>
          <cell r="E194">
            <v>47229</v>
          </cell>
          <cell r="F194">
            <v>4440</v>
          </cell>
          <cell r="G194">
            <v>51669</v>
          </cell>
          <cell r="I194">
            <v>314</v>
          </cell>
          <cell r="J194" t="str">
            <v/>
          </cell>
          <cell r="K194">
            <v>4440</v>
          </cell>
          <cell r="L194">
            <v>4754</v>
          </cell>
          <cell r="N194">
            <v>46915</v>
          </cell>
          <cell r="P194">
            <v>0</v>
          </cell>
          <cell r="Q194">
            <v>314</v>
          </cell>
          <cell r="R194">
            <v>4440</v>
          </cell>
          <cell r="S194">
            <v>4754</v>
          </cell>
          <cell r="V194">
            <v>0</v>
          </cell>
          <cell r="W194">
            <v>185</v>
          </cell>
          <cell r="X194">
            <v>4.9731611003279586</v>
          </cell>
          <cell r="Y194">
            <v>47229</v>
          </cell>
          <cell r="Z194">
            <v>0</v>
          </cell>
          <cell r="AA194">
            <v>47229</v>
          </cell>
          <cell r="AB194">
            <v>4440</v>
          </cell>
          <cell r="AC194">
            <v>51669</v>
          </cell>
          <cell r="AD194">
            <v>0</v>
          </cell>
          <cell r="AE194">
            <v>0</v>
          </cell>
          <cell r="AF194">
            <v>0</v>
          </cell>
          <cell r="AG194">
            <v>51669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47229</v>
          </cell>
          <cell r="AM194">
            <v>46915</v>
          </cell>
          <cell r="AN194">
            <v>314</v>
          </cell>
          <cell r="AO194">
            <v>0</v>
          </cell>
          <cell r="AT194">
            <v>0</v>
          </cell>
          <cell r="AV194">
            <v>314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314</v>
          </cell>
          <cell r="BK194">
            <v>314</v>
          </cell>
          <cell r="BL194">
            <v>0</v>
          </cell>
          <cell r="BN194">
            <v>0</v>
          </cell>
          <cell r="BO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1.9999999999999996</v>
          </cell>
          <cell r="E195">
            <v>23426</v>
          </cell>
          <cell r="F195">
            <v>1781</v>
          </cell>
          <cell r="G195">
            <v>25207</v>
          </cell>
          <cell r="I195">
            <v>0</v>
          </cell>
          <cell r="J195" t="str">
            <v/>
          </cell>
          <cell r="K195">
            <v>1781</v>
          </cell>
          <cell r="L195">
            <v>1781</v>
          </cell>
          <cell r="N195">
            <v>23426</v>
          </cell>
          <cell r="P195">
            <v>0</v>
          </cell>
          <cell r="Q195">
            <v>0</v>
          </cell>
          <cell r="R195">
            <v>1781</v>
          </cell>
          <cell r="S195">
            <v>1781</v>
          </cell>
          <cell r="V195">
            <v>0</v>
          </cell>
          <cell r="W195">
            <v>186</v>
          </cell>
          <cell r="X195">
            <v>1.9999999999999996</v>
          </cell>
          <cell r="Y195">
            <v>23426</v>
          </cell>
          <cell r="Z195">
            <v>0</v>
          </cell>
          <cell r="AA195">
            <v>23426</v>
          </cell>
          <cell r="AB195">
            <v>1781</v>
          </cell>
          <cell r="AC195">
            <v>25207</v>
          </cell>
          <cell r="AD195">
            <v>0</v>
          </cell>
          <cell r="AE195">
            <v>0</v>
          </cell>
          <cell r="AF195">
            <v>0</v>
          </cell>
          <cell r="AG195">
            <v>25207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23426</v>
          </cell>
          <cell r="AM195">
            <v>25814</v>
          </cell>
          <cell r="AN195">
            <v>0</v>
          </cell>
          <cell r="AO195">
            <v>0</v>
          </cell>
          <cell r="AT195">
            <v>0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 t="str">
            <v/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T196">
            <v>0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7.2269517272952477</v>
          </cell>
          <cell r="E198">
            <v>91586</v>
          </cell>
          <cell r="F198">
            <v>6455</v>
          </cell>
          <cell r="G198">
            <v>98041</v>
          </cell>
          <cell r="I198">
            <v>0</v>
          </cell>
          <cell r="J198" t="str">
            <v/>
          </cell>
          <cell r="K198">
            <v>6455</v>
          </cell>
          <cell r="L198">
            <v>6455</v>
          </cell>
          <cell r="N198">
            <v>91586</v>
          </cell>
          <cell r="P198">
            <v>0</v>
          </cell>
          <cell r="Q198">
            <v>0</v>
          </cell>
          <cell r="R198">
            <v>6455</v>
          </cell>
          <cell r="S198">
            <v>6455</v>
          </cell>
          <cell r="V198">
            <v>0</v>
          </cell>
          <cell r="W198">
            <v>189</v>
          </cell>
          <cell r="X198">
            <v>7.2269517272952477</v>
          </cell>
          <cell r="Y198">
            <v>91586</v>
          </cell>
          <cell r="Z198">
            <v>0</v>
          </cell>
          <cell r="AA198">
            <v>91586</v>
          </cell>
          <cell r="AB198">
            <v>6455</v>
          </cell>
          <cell r="AC198">
            <v>98041</v>
          </cell>
          <cell r="AD198">
            <v>0</v>
          </cell>
          <cell r="AE198">
            <v>0</v>
          </cell>
          <cell r="AF198">
            <v>0</v>
          </cell>
          <cell r="AG198">
            <v>98041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91586</v>
          </cell>
          <cell r="AM198">
            <v>96987</v>
          </cell>
          <cell r="AN198">
            <v>0</v>
          </cell>
          <cell r="AO198">
            <v>0</v>
          </cell>
          <cell r="AT198">
            <v>0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T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8.0794044665012414</v>
          </cell>
          <cell r="E200">
            <v>96271</v>
          </cell>
          <cell r="F200">
            <v>7217</v>
          </cell>
          <cell r="G200">
            <v>103488</v>
          </cell>
          <cell r="I200">
            <v>10319</v>
          </cell>
          <cell r="J200" t="str">
            <v/>
          </cell>
          <cell r="K200">
            <v>7217</v>
          </cell>
          <cell r="L200">
            <v>17536</v>
          </cell>
          <cell r="N200">
            <v>85952</v>
          </cell>
          <cell r="P200">
            <v>0</v>
          </cell>
          <cell r="Q200">
            <v>10319</v>
          </cell>
          <cell r="R200">
            <v>7217</v>
          </cell>
          <cell r="S200">
            <v>17536</v>
          </cell>
          <cell r="V200">
            <v>0</v>
          </cell>
          <cell r="W200">
            <v>191</v>
          </cell>
          <cell r="X200">
            <v>8.0794044665012414</v>
          </cell>
          <cell r="Y200">
            <v>96271</v>
          </cell>
          <cell r="Z200">
            <v>0</v>
          </cell>
          <cell r="AA200">
            <v>96271</v>
          </cell>
          <cell r="AB200">
            <v>7217</v>
          </cell>
          <cell r="AC200">
            <v>103488</v>
          </cell>
          <cell r="AD200">
            <v>0</v>
          </cell>
          <cell r="AE200">
            <v>0</v>
          </cell>
          <cell r="AF200">
            <v>0</v>
          </cell>
          <cell r="AG200">
            <v>103488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96271</v>
          </cell>
          <cell r="AM200">
            <v>85952</v>
          </cell>
          <cell r="AN200">
            <v>10319</v>
          </cell>
          <cell r="AO200">
            <v>0</v>
          </cell>
          <cell r="AT200">
            <v>0</v>
          </cell>
          <cell r="AV200">
            <v>10319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10319</v>
          </cell>
          <cell r="BK200">
            <v>10319</v>
          </cell>
          <cell r="BL200">
            <v>0</v>
          </cell>
          <cell r="BN200">
            <v>0</v>
          </cell>
          <cell r="BO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T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T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T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T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4.9783549783549788</v>
          </cell>
          <cell r="E205">
            <v>58085</v>
          </cell>
          <cell r="F205">
            <v>4445</v>
          </cell>
          <cell r="G205">
            <v>62530</v>
          </cell>
          <cell r="I205">
            <v>0</v>
          </cell>
          <cell r="J205" t="str">
            <v/>
          </cell>
          <cell r="K205">
            <v>4445</v>
          </cell>
          <cell r="L205">
            <v>4445</v>
          </cell>
          <cell r="N205">
            <v>58085</v>
          </cell>
          <cell r="P205">
            <v>0</v>
          </cell>
          <cell r="Q205">
            <v>0</v>
          </cell>
          <cell r="R205">
            <v>4445</v>
          </cell>
          <cell r="S205">
            <v>4445</v>
          </cell>
          <cell r="V205">
            <v>0</v>
          </cell>
          <cell r="W205">
            <v>196</v>
          </cell>
          <cell r="X205">
            <v>4.9783549783549788</v>
          </cell>
          <cell r="Y205">
            <v>58085</v>
          </cell>
          <cell r="Z205">
            <v>0</v>
          </cell>
          <cell r="AA205">
            <v>58085</v>
          </cell>
          <cell r="AB205">
            <v>4445</v>
          </cell>
          <cell r="AC205">
            <v>62530</v>
          </cell>
          <cell r="AD205">
            <v>0</v>
          </cell>
          <cell r="AE205">
            <v>0</v>
          </cell>
          <cell r="AF205">
            <v>0</v>
          </cell>
          <cell r="AG205">
            <v>62530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58085</v>
          </cell>
          <cell r="AM205">
            <v>58950</v>
          </cell>
          <cell r="AN205">
            <v>0</v>
          </cell>
          <cell r="AO205">
            <v>0</v>
          </cell>
          <cell r="AT205">
            <v>0</v>
          </cell>
          <cell r="AV205">
            <v>0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T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37.683680547592651</v>
          </cell>
          <cell r="E207">
            <v>441321</v>
          </cell>
          <cell r="F207">
            <v>33641</v>
          </cell>
          <cell r="G207">
            <v>474962</v>
          </cell>
          <cell r="I207">
            <v>6251</v>
          </cell>
          <cell r="J207" t="str">
            <v/>
          </cell>
          <cell r="K207">
            <v>33641</v>
          </cell>
          <cell r="L207">
            <v>39892</v>
          </cell>
          <cell r="N207">
            <v>435070</v>
          </cell>
          <cell r="P207">
            <v>0</v>
          </cell>
          <cell r="Q207">
            <v>6251</v>
          </cell>
          <cell r="R207">
            <v>33641</v>
          </cell>
          <cell r="S207">
            <v>39892</v>
          </cell>
          <cell r="V207">
            <v>0</v>
          </cell>
          <cell r="W207">
            <v>198</v>
          </cell>
          <cell r="X207">
            <v>37.683680547592651</v>
          </cell>
          <cell r="Y207">
            <v>441321</v>
          </cell>
          <cell r="Z207">
            <v>0</v>
          </cell>
          <cell r="AA207">
            <v>441321</v>
          </cell>
          <cell r="AB207">
            <v>33641</v>
          </cell>
          <cell r="AC207">
            <v>474962</v>
          </cell>
          <cell r="AD207">
            <v>0</v>
          </cell>
          <cell r="AE207">
            <v>0</v>
          </cell>
          <cell r="AF207">
            <v>0</v>
          </cell>
          <cell r="AG207">
            <v>474962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441321</v>
          </cell>
          <cell r="AM207">
            <v>435070</v>
          </cell>
          <cell r="AN207">
            <v>6251</v>
          </cell>
          <cell r="AO207">
            <v>0</v>
          </cell>
          <cell r="AT207">
            <v>0</v>
          </cell>
          <cell r="AV207">
            <v>6251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6251</v>
          </cell>
          <cell r="BK207">
            <v>6251</v>
          </cell>
          <cell r="BL207">
            <v>0</v>
          </cell>
          <cell r="BN207">
            <v>0</v>
          </cell>
          <cell r="BO207">
            <v>0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0.99368421052631617</v>
          </cell>
          <cell r="E208">
            <v>12368</v>
          </cell>
          <cell r="F208">
            <v>888</v>
          </cell>
          <cell r="G208">
            <v>13256</v>
          </cell>
          <cell r="I208">
            <v>0</v>
          </cell>
          <cell r="J208" t="str">
            <v/>
          </cell>
          <cell r="K208">
            <v>888</v>
          </cell>
          <cell r="L208">
            <v>888</v>
          </cell>
          <cell r="N208">
            <v>12368</v>
          </cell>
          <cell r="P208">
            <v>0</v>
          </cell>
          <cell r="Q208">
            <v>0</v>
          </cell>
          <cell r="R208">
            <v>888</v>
          </cell>
          <cell r="S208">
            <v>888</v>
          </cell>
          <cell r="V208">
            <v>0</v>
          </cell>
          <cell r="W208">
            <v>199</v>
          </cell>
          <cell r="X208">
            <v>0.99368421052631617</v>
          </cell>
          <cell r="Y208">
            <v>12368</v>
          </cell>
          <cell r="Z208">
            <v>0</v>
          </cell>
          <cell r="AA208">
            <v>12368</v>
          </cell>
          <cell r="AB208">
            <v>888</v>
          </cell>
          <cell r="AC208">
            <v>13256</v>
          </cell>
          <cell r="AD208">
            <v>0</v>
          </cell>
          <cell r="AE208">
            <v>0</v>
          </cell>
          <cell r="AF208">
            <v>0</v>
          </cell>
          <cell r="AG208">
            <v>13256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12368</v>
          </cell>
          <cell r="AM208">
            <v>14659</v>
          </cell>
          <cell r="AN208">
            <v>0</v>
          </cell>
          <cell r="AO208">
            <v>0</v>
          </cell>
          <cell r="AT208">
            <v>0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 t="str">
            <v/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T209">
            <v>0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1137.880483689539</v>
          </cell>
          <cell r="E210">
            <v>13333058</v>
          </cell>
          <cell r="F210">
            <v>1016129</v>
          </cell>
          <cell r="G210">
            <v>14349187</v>
          </cell>
          <cell r="I210">
            <v>3123241</v>
          </cell>
          <cell r="J210" t="str">
            <v/>
          </cell>
          <cell r="K210">
            <v>1016129</v>
          </cell>
          <cell r="L210">
            <v>4139370</v>
          </cell>
          <cell r="N210">
            <v>10209817</v>
          </cell>
          <cell r="P210">
            <v>0</v>
          </cell>
          <cell r="Q210">
            <v>3123241</v>
          </cell>
          <cell r="R210">
            <v>1016129</v>
          </cell>
          <cell r="S210">
            <v>4139370</v>
          </cell>
          <cell r="V210">
            <v>0</v>
          </cell>
          <cell r="W210">
            <v>201</v>
          </cell>
          <cell r="X210">
            <v>1137.880483689539</v>
          </cell>
          <cell r="Y210">
            <v>13333058</v>
          </cell>
          <cell r="Z210">
            <v>0</v>
          </cell>
          <cell r="AA210">
            <v>13333058</v>
          </cell>
          <cell r="AB210">
            <v>1016129</v>
          </cell>
          <cell r="AC210">
            <v>14349187</v>
          </cell>
          <cell r="AD210">
            <v>0</v>
          </cell>
          <cell r="AE210">
            <v>0</v>
          </cell>
          <cell r="AF210">
            <v>0</v>
          </cell>
          <cell r="AG210">
            <v>14349187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13333058</v>
          </cell>
          <cell r="AM210">
            <v>10209817</v>
          </cell>
          <cell r="AN210">
            <v>3123241</v>
          </cell>
          <cell r="AO210">
            <v>0</v>
          </cell>
          <cell r="AT210">
            <v>0</v>
          </cell>
          <cell r="AV210">
            <v>3123241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3123241</v>
          </cell>
          <cell r="BK210">
            <v>3123241</v>
          </cell>
          <cell r="BL210">
            <v>0</v>
          </cell>
          <cell r="BN210">
            <v>0</v>
          </cell>
          <cell r="BO210">
            <v>0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T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1843767</v>
          </cell>
          <cell r="F213">
            <v>139311</v>
          </cell>
          <cell r="G213">
            <v>1983078</v>
          </cell>
          <cell r="I213">
            <v>0</v>
          </cell>
          <cell r="J213" t="str">
            <v/>
          </cell>
          <cell r="K213">
            <v>139311</v>
          </cell>
          <cell r="L213">
            <v>139311</v>
          </cell>
          <cell r="N213">
            <v>1843767</v>
          </cell>
          <cell r="P213">
            <v>0</v>
          </cell>
          <cell r="Q213">
            <v>0</v>
          </cell>
          <cell r="R213">
            <v>139311</v>
          </cell>
          <cell r="S213">
            <v>139311</v>
          </cell>
          <cell r="V213">
            <v>0</v>
          </cell>
          <cell r="W213">
            <v>204</v>
          </cell>
          <cell r="X213">
            <v>156</v>
          </cell>
          <cell r="Y213">
            <v>1843767</v>
          </cell>
          <cell r="Z213">
            <v>0</v>
          </cell>
          <cell r="AA213">
            <v>1843767</v>
          </cell>
          <cell r="AB213">
            <v>139311</v>
          </cell>
          <cell r="AC213">
            <v>1983078</v>
          </cell>
          <cell r="AD213">
            <v>0</v>
          </cell>
          <cell r="AE213">
            <v>0</v>
          </cell>
          <cell r="AF213">
            <v>0</v>
          </cell>
          <cell r="AG213">
            <v>1983078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1843767</v>
          </cell>
          <cell r="AM213">
            <v>1868412</v>
          </cell>
          <cell r="AN213">
            <v>0</v>
          </cell>
          <cell r="AO213">
            <v>0</v>
          </cell>
          <cell r="AT213">
            <v>0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T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T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6.2422713279789876</v>
          </cell>
          <cell r="E216">
            <v>120132</v>
          </cell>
          <cell r="F216">
            <v>5571</v>
          </cell>
          <cell r="G216">
            <v>125703</v>
          </cell>
          <cell r="I216">
            <v>25558</v>
          </cell>
          <cell r="J216" t="str">
            <v/>
          </cell>
          <cell r="K216">
            <v>5571</v>
          </cell>
          <cell r="L216">
            <v>31129</v>
          </cell>
          <cell r="N216">
            <v>94574</v>
          </cell>
          <cell r="P216">
            <v>0</v>
          </cell>
          <cell r="Q216">
            <v>25558</v>
          </cell>
          <cell r="R216">
            <v>5571</v>
          </cell>
          <cell r="S216">
            <v>31129</v>
          </cell>
          <cell r="V216">
            <v>0</v>
          </cell>
          <cell r="W216">
            <v>207</v>
          </cell>
          <cell r="X216">
            <v>6.2422713279789876</v>
          </cell>
          <cell r="Y216">
            <v>120132</v>
          </cell>
          <cell r="Z216">
            <v>0</v>
          </cell>
          <cell r="AA216">
            <v>120132</v>
          </cell>
          <cell r="AB216">
            <v>5571</v>
          </cell>
          <cell r="AC216">
            <v>125703</v>
          </cell>
          <cell r="AD216">
            <v>0</v>
          </cell>
          <cell r="AE216">
            <v>0</v>
          </cell>
          <cell r="AF216">
            <v>0</v>
          </cell>
          <cell r="AG216">
            <v>125703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120132</v>
          </cell>
          <cell r="AM216">
            <v>94574</v>
          </cell>
          <cell r="AN216">
            <v>25558</v>
          </cell>
          <cell r="AO216">
            <v>0</v>
          </cell>
          <cell r="AT216">
            <v>0</v>
          </cell>
          <cell r="AV216">
            <v>25558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25558</v>
          </cell>
          <cell r="BK216">
            <v>25558</v>
          </cell>
          <cell r="BL216">
            <v>0</v>
          </cell>
          <cell r="BN216">
            <v>0</v>
          </cell>
          <cell r="BO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3.1075697211155373</v>
          </cell>
          <cell r="E217">
            <v>44919</v>
          </cell>
          <cell r="F217">
            <v>2772</v>
          </cell>
          <cell r="G217">
            <v>47691</v>
          </cell>
          <cell r="I217">
            <v>0</v>
          </cell>
          <cell r="J217" t="str">
            <v/>
          </cell>
          <cell r="K217">
            <v>2772</v>
          </cell>
          <cell r="L217">
            <v>2772</v>
          </cell>
          <cell r="N217">
            <v>44919</v>
          </cell>
          <cell r="P217">
            <v>0</v>
          </cell>
          <cell r="Q217">
            <v>0</v>
          </cell>
          <cell r="R217">
            <v>2772</v>
          </cell>
          <cell r="S217">
            <v>2772</v>
          </cell>
          <cell r="V217">
            <v>0</v>
          </cell>
          <cell r="W217">
            <v>208</v>
          </cell>
          <cell r="X217">
            <v>3.1075697211155373</v>
          </cell>
          <cell r="Y217">
            <v>44919</v>
          </cell>
          <cell r="Z217">
            <v>0</v>
          </cell>
          <cell r="AA217">
            <v>44919</v>
          </cell>
          <cell r="AB217">
            <v>2772</v>
          </cell>
          <cell r="AC217">
            <v>47691</v>
          </cell>
          <cell r="AD217">
            <v>0</v>
          </cell>
          <cell r="AE217">
            <v>0</v>
          </cell>
          <cell r="AF217">
            <v>0</v>
          </cell>
          <cell r="AG217">
            <v>47691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44919</v>
          </cell>
          <cell r="AM217">
            <v>60678</v>
          </cell>
          <cell r="AN217">
            <v>0</v>
          </cell>
          <cell r="AO217">
            <v>0</v>
          </cell>
          <cell r="AT217">
            <v>0</v>
          </cell>
          <cell r="AV217">
            <v>0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56.558073654390938</v>
          </cell>
          <cell r="E218">
            <v>729260</v>
          </cell>
          <cell r="F218">
            <v>50505</v>
          </cell>
          <cell r="G218">
            <v>779765</v>
          </cell>
          <cell r="I218">
            <v>37635</v>
          </cell>
          <cell r="J218" t="str">
            <v/>
          </cell>
          <cell r="K218">
            <v>50505</v>
          </cell>
          <cell r="L218">
            <v>88140</v>
          </cell>
          <cell r="N218">
            <v>691625</v>
          </cell>
          <cell r="P218">
            <v>0</v>
          </cell>
          <cell r="Q218">
            <v>37635</v>
          </cell>
          <cell r="R218">
            <v>50505</v>
          </cell>
          <cell r="S218">
            <v>88140</v>
          </cell>
          <cell r="V218">
            <v>0</v>
          </cell>
          <cell r="W218">
            <v>209</v>
          </cell>
          <cell r="X218">
            <v>56.558073654390938</v>
          </cell>
          <cell r="Y218">
            <v>729260</v>
          </cell>
          <cell r="Z218">
            <v>0</v>
          </cell>
          <cell r="AA218">
            <v>729260</v>
          </cell>
          <cell r="AB218">
            <v>50505</v>
          </cell>
          <cell r="AC218">
            <v>779765</v>
          </cell>
          <cell r="AD218">
            <v>0</v>
          </cell>
          <cell r="AE218">
            <v>0</v>
          </cell>
          <cell r="AF218">
            <v>0</v>
          </cell>
          <cell r="AG218">
            <v>779765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729260</v>
          </cell>
          <cell r="AM218">
            <v>691625</v>
          </cell>
          <cell r="AN218">
            <v>37635</v>
          </cell>
          <cell r="AO218">
            <v>0</v>
          </cell>
          <cell r="AT218">
            <v>0</v>
          </cell>
          <cell r="AV218">
            <v>37635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37635</v>
          </cell>
          <cell r="BK218">
            <v>37635</v>
          </cell>
          <cell r="BL218">
            <v>0</v>
          </cell>
          <cell r="BN218">
            <v>0</v>
          </cell>
          <cell r="BO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214.02850997201637</v>
          </cell>
          <cell r="E219">
            <v>2436329</v>
          </cell>
          <cell r="F219">
            <v>191127</v>
          </cell>
          <cell r="G219">
            <v>2627456</v>
          </cell>
          <cell r="I219">
            <v>139721</v>
          </cell>
          <cell r="J219" t="str">
            <v/>
          </cell>
          <cell r="K219">
            <v>191127</v>
          </cell>
          <cell r="L219">
            <v>330848</v>
          </cell>
          <cell r="N219">
            <v>2296608</v>
          </cell>
          <cell r="P219">
            <v>0</v>
          </cell>
          <cell r="Q219">
            <v>139721</v>
          </cell>
          <cell r="R219">
            <v>191127</v>
          </cell>
          <cell r="S219">
            <v>330848</v>
          </cell>
          <cell r="V219">
            <v>0</v>
          </cell>
          <cell r="W219">
            <v>210</v>
          </cell>
          <cell r="X219">
            <v>214.02850997201637</v>
          </cell>
          <cell r="Y219">
            <v>2436329</v>
          </cell>
          <cell r="Z219">
            <v>0</v>
          </cell>
          <cell r="AA219">
            <v>2436329</v>
          </cell>
          <cell r="AB219">
            <v>191127</v>
          </cell>
          <cell r="AC219">
            <v>2627456</v>
          </cell>
          <cell r="AD219">
            <v>0</v>
          </cell>
          <cell r="AE219">
            <v>0</v>
          </cell>
          <cell r="AF219">
            <v>0</v>
          </cell>
          <cell r="AG219">
            <v>2627456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2436329</v>
          </cell>
          <cell r="AM219">
            <v>2296608</v>
          </cell>
          <cell r="AN219">
            <v>139721</v>
          </cell>
          <cell r="AO219">
            <v>0</v>
          </cell>
          <cell r="AT219">
            <v>0</v>
          </cell>
          <cell r="AV219">
            <v>139721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139721</v>
          </cell>
          <cell r="BK219">
            <v>139721</v>
          </cell>
          <cell r="BL219">
            <v>0</v>
          </cell>
          <cell r="BN219">
            <v>0</v>
          </cell>
          <cell r="BO219">
            <v>0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4.9999999999999964</v>
          </cell>
          <cell r="E220">
            <v>65933</v>
          </cell>
          <cell r="F220">
            <v>4461</v>
          </cell>
          <cell r="G220">
            <v>70394</v>
          </cell>
          <cell r="I220">
            <v>2160</v>
          </cell>
          <cell r="J220" t="str">
            <v/>
          </cell>
          <cell r="K220">
            <v>4461</v>
          </cell>
          <cell r="L220">
            <v>6621</v>
          </cell>
          <cell r="N220">
            <v>63773</v>
          </cell>
          <cell r="P220">
            <v>0</v>
          </cell>
          <cell r="Q220">
            <v>2160</v>
          </cell>
          <cell r="R220">
            <v>4461</v>
          </cell>
          <cell r="S220">
            <v>6621</v>
          </cell>
          <cell r="V220">
            <v>0</v>
          </cell>
          <cell r="W220">
            <v>211</v>
          </cell>
          <cell r="X220">
            <v>4.9999999999999964</v>
          </cell>
          <cell r="Y220">
            <v>65933</v>
          </cell>
          <cell r="Z220">
            <v>0</v>
          </cell>
          <cell r="AA220">
            <v>65933</v>
          </cell>
          <cell r="AB220">
            <v>4461</v>
          </cell>
          <cell r="AC220">
            <v>70394</v>
          </cell>
          <cell r="AD220">
            <v>0</v>
          </cell>
          <cell r="AE220">
            <v>0</v>
          </cell>
          <cell r="AF220">
            <v>0</v>
          </cell>
          <cell r="AG220">
            <v>70394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65933</v>
          </cell>
          <cell r="AM220">
            <v>63773</v>
          </cell>
          <cell r="AN220">
            <v>2160</v>
          </cell>
          <cell r="AO220">
            <v>0</v>
          </cell>
          <cell r="AT220">
            <v>0</v>
          </cell>
          <cell r="AV220">
            <v>2160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2160</v>
          </cell>
          <cell r="BK220">
            <v>2160</v>
          </cell>
          <cell r="BL220">
            <v>0</v>
          </cell>
          <cell r="BN220">
            <v>0</v>
          </cell>
          <cell r="BO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109.800796812749</v>
          </cell>
          <cell r="E221">
            <v>1090206</v>
          </cell>
          <cell r="F221">
            <v>98046</v>
          </cell>
          <cell r="G221">
            <v>1188252</v>
          </cell>
          <cell r="I221">
            <v>70698</v>
          </cell>
          <cell r="J221" t="str">
            <v/>
          </cell>
          <cell r="K221">
            <v>98046</v>
          </cell>
          <cell r="L221">
            <v>168744</v>
          </cell>
          <cell r="N221">
            <v>1019508</v>
          </cell>
          <cell r="P221">
            <v>0</v>
          </cell>
          <cell r="Q221">
            <v>70698</v>
          </cell>
          <cell r="R221">
            <v>98046</v>
          </cell>
          <cell r="S221">
            <v>168744</v>
          </cell>
          <cell r="V221">
            <v>0</v>
          </cell>
          <cell r="W221">
            <v>212</v>
          </cell>
          <cell r="X221">
            <v>109.800796812749</v>
          </cell>
          <cell r="Y221">
            <v>1090206</v>
          </cell>
          <cell r="Z221">
            <v>0</v>
          </cell>
          <cell r="AA221">
            <v>1090206</v>
          </cell>
          <cell r="AB221">
            <v>98046</v>
          </cell>
          <cell r="AC221">
            <v>1188252</v>
          </cell>
          <cell r="AD221">
            <v>0</v>
          </cell>
          <cell r="AE221">
            <v>0</v>
          </cell>
          <cell r="AF221">
            <v>0</v>
          </cell>
          <cell r="AG221">
            <v>1188252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1090206</v>
          </cell>
          <cell r="AM221">
            <v>1019508</v>
          </cell>
          <cell r="AN221">
            <v>70698</v>
          </cell>
          <cell r="AO221">
            <v>0</v>
          </cell>
          <cell r="AT221">
            <v>0</v>
          </cell>
          <cell r="AV221">
            <v>70698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70698</v>
          </cell>
          <cell r="BK221">
            <v>70698</v>
          </cell>
          <cell r="BL221">
            <v>0</v>
          </cell>
          <cell r="BN221">
            <v>0</v>
          </cell>
          <cell r="BO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5.8945576367158772</v>
          </cell>
          <cell r="E222">
            <v>71528</v>
          </cell>
          <cell r="F222">
            <v>5264</v>
          </cell>
          <cell r="G222">
            <v>76792</v>
          </cell>
          <cell r="I222">
            <v>0</v>
          </cell>
          <cell r="J222" t="str">
            <v/>
          </cell>
          <cell r="K222">
            <v>5264</v>
          </cell>
          <cell r="L222">
            <v>5264</v>
          </cell>
          <cell r="N222">
            <v>71528</v>
          </cell>
          <cell r="P222">
            <v>0</v>
          </cell>
          <cell r="Q222">
            <v>0</v>
          </cell>
          <cell r="R222">
            <v>5264</v>
          </cell>
          <cell r="S222">
            <v>5264</v>
          </cell>
          <cell r="V222">
            <v>0</v>
          </cell>
          <cell r="W222">
            <v>213</v>
          </cell>
          <cell r="X222">
            <v>5.8945576367158772</v>
          </cell>
          <cell r="Y222">
            <v>71528</v>
          </cell>
          <cell r="Z222">
            <v>0</v>
          </cell>
          <cell r="AA222">
            <v>71528</v>
          </cell>
          <cell r="AB222">
            <v>5264</v>
          </cell>
          <cell r="AC222">
            <v>76792</v>
          </cell>
          <cell r="AD222">
            <v>0</v>
          </cell>
          <cell r="AE222">
            <v>0</v>
          </cell>
          <cell r="AF222">
            <v>0</v>
          </cell>
          <cell r="AG222">
            <v>76792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71528</v>
          </cell>
          <cell r="AM222">
            <v>72018</v>
          </cell>
          <cell r="AN222">
            <v>0</v>
          </cell>
          <cell r="AO222">
            <v>0</v>
          </cell>
          <cell r="AT222">
            <v>0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 t="str">
            <v/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T223">
            <v>0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T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T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140.8764940239044</v>
          </cell>
          <cell r="E227">
            <v>1573585</v>
          </cell>
          <cell r="F227">
            <v>125801</v>
          </cell>
          <cell r="G227">
            <v>1699386</v>
          </cell>
          <cell r="I227">
            <v>53921</v>
          </cell>
          <cell r="J227" t="str">
            <v/>
          </cell>
          <cell r="K227">
            <v>125801</v>
          </cell>
          <cell r="L227">
            <v>179722</v>
          </cell>
          <cell r="N227">
            <v>1519664</v>
          </cell>
          <cell r="P227">
            <v>0</v>
          </cell>
          <cell r="Q227">
            <v>53921</v>
          </cell>
          <cell r="R227">
            <v>125801</v>
          </cell>
          <cell r="S227">
            <v>179722</v>
          </cell>
          <cell r="V227">
            <v>0</v>
          </cell>
          <cell r="W227">
            <v>218</v>
          </cell>
          <cell r="X227">
            <v>140.8764940239044</v>
          </cell>
          <cell r="Y227">
            <v>1573585</v>
          </cell>
          <cell r="Z227">
            <v>0</v>
          </cell>
          <cell r="AA227">
            <v>1573585</v>
          </cell>
          <cell r="AB227">
            <v>125801</v>
          </cell>
          <cell r="AC227">
            <v>1699386</v>
          </cell>
          <cell r="AD227">
            <v>0</v>
          </cell>
          <cell r="AE227">
            <v>0</v>
          </cell>
          <cell r="AF227">
            <v>0</v>
          </cell>
          <cell r="AG227">
            <v>1699386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1573585</v>
          </cell>
          <cell r="AM227">
            <v>1519664</v>
          </cell>
          <cell r="AN227">
            <v>53921</v>
          </cell>
          <cell r="AO227">
            <v>0</v>
          </cell>
          <cell r="AT227">
            <v>0</v>
          </cell>
          <cell r="AV227">
            <v>53921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53921</v>
          </cell>
          <cell r="BK227">
            <v>53921</v>
          </cell>
          <cell r="BL227">
            <v>0</v>
          </cell>
          <cell r="BN227">
            <v>0</v>
          </cell>
          <cell r="BO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12.428810720268007</v>
          </cell>
          <cell r="E228">
            <v>162344</v>
          </cell>
          <cell r="F228">
            <v>11102</v>
          </cell>
          <cell r="G228">
            <v>173446</v>
          </cell>
          <cell r="I228">
            <v>43604</v>
          </cell>
          <cell r="J228" t="str">
            <v/>
          </cell>
          <cell r="K228">
            <v>11102</v>
          </cell>
          <cell r="L228">
            <v>54706</v>
          </cell>
          <cell r="N228">
            <v>118740</v>
          </cell>
          <cell r="P228">
            <v>0</v>
          </cell>
          <cell r="Q228">
            <v>43604</v>
          </cell>
          <cell r="R228">
            <v>11102</v>
          </cell>
          <cell r="S228">
            <v>54706</v>
          </cell>
          <cell r="V228">
            <v>0</v>
          </cell>
          <cell r="W228">
            <v>219</v>
          </cell>
          <cell r="X228">
            <v>12.428810720268007</v>
          </cell>
          <cell r="Y228">
            <v>162344</v>
          </cell>
          <cell r="Z228">
            <v>0</v>
          </cell>
          <cell r="AA228">
            <v>162344</v>
          </cell>
          <cell r="AB228">
            <v>11102</v>
          </cell>
          <cell r="AC228">
            <v>173446</v>
          </cell>
          <cell r="AD228">
            <v>0</v>
          </cell>
          <cell r="AE228">
            <v>0</v>
          </cell>
          <cell r="AF228">
            <v>0</v>
          </cell>
          <cell r="AG228">
            <v>173446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162344</v>
          </cell>
          <cell r="AM228">
            <v>118740</v>
          </cell>
          <cell r="AN228">
            <v>43604</v>
          </cell>
          <cell r="AO228">
            <v>0</v>
          </cell>
          <cell r="AT228">
            <v>0</v>
          </cell>
          <cell r="AV228">
            <v>43604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43604</v>
          </cell>
          <cell r="BK228">
            <v>43604</v>
          </cell>
          <cell r="BL228">
            <v>0</v>
          </cell>
          <cell r="BN228">
            <v>0</v>
          </cell>
          <cell r="BO228">
            <v>0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31.395576031998438</v>
          </cell>
          <cell r="E229">
            <v>436449</v>
          </cell>
          <cell r="F229">
            <v>28036</v>
          </cell>
          <cell r="G229">
            <v>464485</v>
          </cell>
          <cell r="I229">
            <v>10206</v>
          </cell>
          <cell r="J229" t="str">
            <v/>
          </cell>
          <cell r="K229">
            <v>28036</v>
          </cell>
          <cell r="L229">
            <v>38242</v>
          </cell>
          <cell r="N229">
            <v>426243</v>
          </cell>
          <cell r="P229">
            <v>0</v>
          </cell>
          <cell r="Q229">
            <v>10206</v>
          </cell>
          <cell r="R229">
            <v>28036</v>
          </cell>
          <cell r="S229">
            <v>38242</v>
          </cell>
          <cell r="V229">
            <v>0</v>
          </cell>
          <cell r="W229">
            <v>220</v>
          </cell>
          <cell r="X229">
            <v>31.395576031998438</v>
          </cell>
          <cell r="Y229">
            <v>436449</v>
          </cell>
          <cell r="Z229">
            <v>0</v>
          </cell>
          <cell r="AA229">
            <v>436449</v>
          </cell>
          <cell r="AB229">
            <v>28036</v>
          </cell>
          <cell r="AC229">
            <v>464485</v>
          </cell>
          <cell r="AD229">
            <v>0</v>
          </cell>
          <cell r="AE229">
            <v>0</v>
          </cell>
          <cell r="AF229">
            <v>0</v>
          </cell>
          <cell r="AG229">
            <v>464485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436449</v>
          </cell>
          <cell r="AM229">
            <v>426243</v>
          </cell>
          <cell r="AN229">
            <v>10206</v>
          </cell>
          <cell r="AO229">
            <v>0</v>
          </cell>
          <cell r="AT229">
            <v>0</v>
          </cell>
          <cell r="AV229">
            <v>10206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10206</v>
          </cell>
          <cell r="BK229">
            <v>10206</v>
          </cell>
          <cell r="BL229">
            <v>0</v>
          </cell>
          <cell r="BN229">
            <v>0</v>
          </cell>
          <cell r="BO229">
            <v>0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23.258426966292134</v>
          </cell>
          <cell r="E230">
            <v>455607</v>
          </cell>
          <cell r="F230">
            <v>20772</v>
          </cell>
          <cell r="G230">
            <v>476379</v>
          </cell>
          <cell r="I230">
            <v>0</v>
          </cell>
          <cell r="J230" t="str">
            <v/>
          </cell>
          <cell r="K230">
            <v>20772</v>
          </cell>
          <cell r="L230">
            <v>20772</v>
          </cell>
          <cell r="N230">
            <v>455607</v>
          </cell>
          <cell r="P230">
            <v>0</v>
          </cell>
          <cell r="Q230">
            <v>0</v>
          </cell>
          <cell r="R230">
            <v>20772</v>
          </cell>
          <cell r="S230">
            <v>20772</v>
          </cell>
          <cell r="V230">
            <v>0</v>
          </cell>
          <cell r="W230">
            <v>221</v>
          </cell>
          <cell r="X230">
            <v>23.258426966292134</v>
          </cell>
          <cell r="Y230">
            <v>455607</v>
          </cell>
          <cell r="Z230">
            <v>0</v>
          </cell>
          <cell r="AA230">
            <v>455607</v>
          </cell>
          <cell r="AB230">
            <v>20772</v>
          </cell>
          <cell r="AC230">
            <v>476379</v>
          </cell>
          <cell r="AD230">
            <v>0</v>
          </cell>
          <cell r="AE230">
            <v>0</v>
          </cell>
          <cell r="AF230">
            <v>0</v>
          </cell>
          <cell r="AG230">
            <v>476379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455607</v>
          </cell>
          <cell r="AM230">
            <v>455860</v>
          </cell>
          <cell r="AN230">
            <v>0</v>
          </cell>
          <cell r="AO230">
            <v>0</v>
          </cell>
          <cell r="AT230">
            <v>0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T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1.1389521640091116</v>
          </cell>
          <cell r="E232">
            <v>9702</v>
          </cell>
          <cell r="F232">
            <v>1015</v>
          </cell>
          <cell r="G232">
            <v>10717</v>
          </cell>
          <cell r="I232">
            <v>752</v>
          </cell>
          <cell r="J232" t="str">
            <v/>
          </cell>
          <cell r="K232">
            <v>1015</v>
          </cell>
          <cell r="L232">
            <v>1767</v>
          </cell>
          <cell r="N232">
            <v>8950</v>
          </cell>
          <cell r="P232">
            <v>0</v>
          </cell>
          <cell r="Q232">
            <v>752</v>
          </cell>
          <cell r="R232">
            <v>1015</v>
          </cell>
          <cell r="S232">
            <v>1767</v>
          </cell>
          <cell r="V232">
            <v>0</v>
          </cell>
          <cell r="W232">
            <v>223</v>
          </cell>
          <cell r="X232">
            <v>1.1389521640091116</v>
          </cell>
          <cell r="Y232">
            <v>9702</v>
          </cell>
          <cell r="Z232">
            <v>0</v>
          </cell>
          <cell r="AA232">
            <v>9702</v>
          </cell>
          <cell r="AB232">
            <v>1015</v>
          </cell>
          <cell r="AC232">
            <v>10717</v>
          </cell>
          <cell r="AD232">
            <v>0</v>
          </cell>
          <cell r="AE232">
            <v>0</v>
          </cell>
          <cell r="AF232">
            <v>0</v>
          </cell>
          <cell r="AG232">
            <v>10717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9702</v>
          </cell>
          <cell r="AM232">
            <v>8950</v>
          </cell>
          <cell r="AN232">
            <v>752</v>
          </cell>
          <cell r="AO232">
            <v>0</v>
          </cell>
          <cell r="AT232">
            <v>0</v>
          </cell>
          <cell r="AV232">
            <v>752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752</v>
          </cell>
          <cell r="BK232">
            <v>752</v>
          </cell>
          <cell r="BL232">
            <v>0</v>
          </cell>
          <cell r="BN232">
            <v>0</v>
          </cell>
          <cell r="BO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T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T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27.999999999999996</v>
          </cell>
          <cell r="E235">
            <v>304863</v>
          </cell>
          <cell r="F235">
            <v>24999</v>
          </cell>
          <cell r="G235">
            <v>329862</v>
          </cell>
          <cell r="I235">
            <v>0</v>
          </cell>
          <cell r="J235" t="str">
            <v/>
          </cell>
          <cell r="K235">
            <v>24999</v>
          </cell>
          <cell r="L235">
            <v>24999</v>
          </cell>
          <cell r="N235">
            <v>304863</v>
          </cell>
          <cell r="P235">
            <v>0</v>
          </cell>
          <cell r="Q235">
            <v>0</v>
          </cell>
          <cell r="R235">
            <v>24999</v>
          </cell>
          <cell r="S235">
            <v>24999</v>
          </cell>
          <cell r="V235">
            <v>0</v>
          </cell>
          <cell r="W235">
            <v>226</v>
          </cell>
          <cell r="X235">
            <v>27.999999999999996</v>
          </cell>
          <cell r="Y235">
            <v>304863</v>
          </cell>
          <cell r="Z235">
            <v>0</v>
          </cell>
          <cell r="AA235">
            <v>304863</v>
          </cell>
          <cell r="AB235">
            <v>24999</v>
          </cell>
          <cell r="AC235">
            <v>329862</v>
          </cell>
          <cell r="AD235">
            <v>0</v>
          </cell>
          <cell r="AE235">
            <v>0</v>
          </cell>
          <cell r="AF235">
            <v>0</v>
          </cell>
          <cell r="AG235">
            <v>329862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304863</v>
          </cell>
          <cell r="AM235">
            <v>307412</v>
          </cell>
          <cell r="AN235">
            <v>0</v>
          </cell>
          <cell r="AO235">
            <v>0</v>
          </cell>
          <cell r="AT235">
            <v>0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4.029776674937966</v>
          </cell>
          <cell r="E236">
            <v>43071</v>
          </cell>
          <cell r="F236">
            <v>3606</v>
          </cell>
          <cell r="G236">
            <v>46677</v>
          </cell>
          <cell r="I236">
            <v>0</v>
          </cell>
          <cell r="J236" t="str">
            <v/>
          </cell>
          <cell r="K236">
            <v>3606</v>
          </cell>
          <cell r="L236">
            <v>3606</v>
          </cell>
          <cell r="N236">
            <v>43071</v>
          </cell>
          <cell r="P236">
            <v>0</v>
          </cell>
          <cell r="Q236">
            <v>0</v>
          </cell>
          <cell r="R236">
            <v>3606</v>
          </cell>
          <cell r="S236">
            <v>3606</v>
          </cell>
          <cell r="V236">
            <v>0</v>
          </cell>
          <cell r="W236">
            <v>227</v>
          </cell>
          <cell r="X236">
            <v>4.029776674937966</v>
          </cell>
          <cell r="Y236">
            <v>43071</v>
          </cell>
          <cell r="Z236">
            <v>0</v>
          </cell>
          <cell r="AA236">
            <v>43071</v>
          </cell>
          <cell r="AB236">
            <v>3606</v>
          </cell>
          <cell r="AC236">
            <v>46677</v>
          </cell>
          <cell r="AD236">
            <v>0</v>
          </cell>
          <cell r="AE236">
            <v>0</v>
          </cell>
          <cell r="AF236">
            <v>0</v>
          </cell>
          <cell r="AG236">
            <v>46677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43071</v>
          </cell>
          <cell r="AM236">
            <v>43534</v>
          </cell>
          <cell r="AN236">
            <v>0</v>
          </cell>
          <cell r="AO236">
            <v>0</v>
          </cell>
          <cell r="AT236">
            <v>0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49.886531135310904</v>
          </cell>
          <cell r="E238">
            <v>551706</v>
          </cell>
          <cell r="F238">
            <v>44548</v>
          </cell>
          <cell r="G238">
            <v>596254</v>
          </cell>
          <cell r="I238">
            <v>91155</v>
          </cell>
          <cell r="J238" t="str">
            <v/>
          </cell>
          <cell r="K238">
            <v>44548</v>
          </cell>
          <cell r="L238">
            <v>135703</v>
          </cell>
          <cell r="N238">
            <v>460551</v>
          </cell>
          <cell r="P238">
            <v>0</v>
          </cell>
          <cell r="Q238">
            <v>91155</v>
          </cell>
          <cell r="R238">
            <v>44548</v>
          </cell>
          <cell r="S238">
            <v>135703</v>
          </cell>
          <cell r="V238">
            <v>0</v>
          </cell>
          <cell r="W238">
            <v>229</v>
          </cell>
          <cell r="X238">
            <v>49.886531135310904</v>
          </cell>
          <cell r="Y238">
            <v>551706</v>
          </cell>
          <cell r="Z238">
            <v>0</v>
          </cell>
          <cell r="AA238">
            <v>551706</v>
          </cell>
          <cell r="AB238">
            <v>44548</v>
          </cell>
          <cell r="AC238">
            <v>596254</v>
          </cell>
          <cell r="AD238">
            <v>0</v>
          </cell>
          <cell r="AE238">
            <v>0</v>
          </cell>
          <cell r="AF238">
            <v>0</v>
          </cell>
          <cell r="AG238">
            <v>596254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551706</v>
          </cell>
          <cell r="AM238">
            <v>460551</v>
          </cell>
          <cell r="AN238">
            <v>91155</v>
          </cell>
          <cell r="AO238">
            <v>0</v>
          </cell>
          <cell r="AT238">
            <v>0</v>
          </cell>
          <cell r="AV238">
            <v>91155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91155</v>
          </cell>
          <cell r="BK238">
            <v>91155</v>
          </cell>
          <cell r="BL238">
            <v>0</v>
          </cell>
          <cell r="BN238">
            <v>0</v>
          </cell>
          <cell r="BO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 t="str">
            <v/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T239">
            <v>0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31.488775095764069</v>
          </cell>
          <cell r="E240">
            <v>329403</v>
          </cell>
          <cell r="F240">
            <v>28117</v>
          </cell>
          <cell r="G240">
            <v>357520</v>
          </cell>
          <cell r="I240">
            <v>51082</v>
          </cell>
          <cell r="J240" t="str">
            <v/>
          </cell>
          <cell r="K240">
            <v>28117</v>
          </cell>
          <cell r="L240">
            <v>79199</v>
          </cell>
          <cell r="N240">
            <v>278321</v>
          </cell>
          <cell r="P240">
            <v>0</v>
          </cell>
          <cell r="Q240">
            <v>51082</v>
          </cell>
          <cell r="R240">
            <v>28117</v>
          </cell>
          <cell r="S240">
            <v>79199</v>
          </cell>
          <cell r="V240">
            <v>0</v>
          </cell>
          <cell r="W240">
            <v>231</v>
          </cell>
          <cell r="X240">
            <v>31.488775095764069</v>
          </cell>
          <cell r="Y240">
            <v>329403</v>
          </cell>
          <cell r="Z240">
            <v>0</v>
          </cell>
          <cell r="AA240">
            <v>329403</v>
          </cell>
          <cell r="AB240">
            <v>28117</v>
          </cell>
          <cell r="AC240">
            <v>357520</v>
          </cell>
          <cell r="AD240">
            <v>0</v>
          </cell>
          <cell r="AE240">
            <v>0</v>
          </cell>
          <cell r="AF240">
            <v>0</v>
          </cell>
          <cell r="AG240">
            <v>357520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329403</v>
          </cell>
          <cell r="AM240">
            <v>278321</v>
          </cell>
          <cell r="AN240">
            <v>51082</v>
          </cell>
          <cell r="AO240">
            <v>0</v>
          </cell>
          <cell r="AT240">
            <v>0</v>
          </cell>
          <cell r="AV240">
            <v>51082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51082</v>
          </cell>
          <cell r="BK240">
            <v>51082</v>
          </cell>
          <cell r="BL240">
            <v>0</v>
          </cell>
          <cell r="BN240">
            <v>0</v>
          </cell>
          <cell r="BO240">
            <v>0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T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T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184.07082152974505</v>
          </cell>
          <cell r="E245">
            <v>2213638</v>
          </cell>
          <cell r="F245">
            <v>164374</v>
          </cell>
          <cell r="G245">
            <v>2378012</v>
          </cell>
          <cell r="I245">
            <v>99827</v>
          </cell>
          <cell r="J245" t="str">
            <v/>
          </cell>
          <cell r="K245">
            <v>164374</v>
          </cell>
          <cell r="L245">
            <v>264201</v>
          </cell>
          <cell r="N245">
            <v>2113811</v>
          </cell>
          <cell r="P245">
            <v>0</v>
          </cell>
          <cell r="Q245">
            <v>99827</v>
          </cell>
          <cell r="R245">
            <v>164374</v>
          </cell>
          <cell r="S245">
            <v>264201</v>
          </cell>
          <cell r="V245">
            <v>0</v>
          </cell>
          <cell r="W245">
            <v>236</v>
          </cell>
          <cell r="X245">
            <v>184.07082152974505</v>
          </cell>
          <cell r="Y245">
            <v>2213638</v>
          </cell>
          <cell r="Z245">
            <v>0</v>
          </cell>
          <cell r="AA245">
            <v>2213638</v>
          </cell>
          <cell r="AB245">
            <v>164374</v>
          </cell>
          <cell r="AC245">
            <v>2378012</v>
          </cell>
          <cell r="AD245">
            <v>0</v>
          </cell>
          <cell r="AE245">
            <v>0</v>
          </cell>
          <cell r="AF245">
            <v>0</v>
          </cell>
          <cell r="AG245">
            <v>2378012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2213638</v>
          </cell>
          <cell r="AM245">
            <v>2113811</v>
          </cell>
          <cell r="AN245">
            <v>99827</v>
          </cell>
          <cell r="AO245">
            <v>0</v>
          </cell>
          <cell r="AT245">
            <v>0</v>
          </cell>
          <cell r="AV245">
            <v>99827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99827</v>
          </cell>
          <cell r="BK245">
            <v>99827</v>
          </cell>
          <cell r="BL245">
            <v>0</v>
          </cell>
          <cell r="BN245">
            <v>0</v>
          </cell>
          <cell r="BO245">
            <v>0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T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11.394422310756973</v>
          </cell>
          <cell r="E247">
            <v>159684</v>
          </cell>
          <cell r="F247">
            <v>10178</v>
          </cell>
          <cell r="G247">
            <v>169862</v>
          </cell>
          <cell r="I247">
            <v>14704</v>
          </cell>
          <cell r="J247" t="str">
            <v/>
          </cell>
          <cell r="K247">
            <v>10178</v>
          </cell>
          <cell r="L247">
            <v>24882</v>
          </cell>
          <cell r="N247">
            <v>144980</v>
          </cell>
          <cell r="P247">
            <v>0</v>
          </cell>
          <cell r="Q247">
            <v>14704</v>
          </cell>
          <cell r="R247">
            <v>10178</v>
          </cell>
          <cell r="S247">
            <v>24882</v>
          </cell>
          <cell r="V247">
            <v>0</v>
          </cell>
          <cell r="W247">
            <v>238</v>
          </cell>
          <cell r="X247">
            <v>11.394422310756973</v>
          </cell>
          <cell r="Y247">
            <v>159684</v>
          </cell>
          <cell r="Z247">
            <v>0</v>
          </cell>
          <cell r="AA247">
            <v>159684</v>
          </cell>
          <cell r="AB247">
            <v>10178</v>
          </cell>
          <cell r="AC247">
            <v>169862</v>
          </cell>
          <cell r="AD247">
            <v>0</v>
          </cell>
          <cell r="AE247">
            <v>0</v>
          </cell>
          <cell r="AF247">
            <v>0</v>
          </cell>
          <cell r="AG247">
            <v>169862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159684</v>
          </cell>
          <cell r="AM247">
            <v>144980</v>
          </cell>
          <cell r="AN247">
            <v>14704</v>
          </cell>
          <cell r="AO247">
            <v>0</v>
          </cell>
          <cell r="AT247">
            <v>0</v>
          </cell>
          <cell r="AV247">
            <v>14704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14704</v>
          </cell>
          <cell r="BK247">
            <v>14704</v>
          </cell>
          <cell r="BL247">
            <v>0</v>
          </cell>
          <cell r="BN247">
            <v>0</v>
          </cell>
          <cell r="BO247">
            <v>0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602.31331419956086</v>
          </cell>
          <cell r="E248">
            <v>6651198</v>
          </cell>
          <cell r="F248">
            <v>537870</v>
          </cell>
          <cell r="G248">
            <v>7189068</v>
          </cell>
          <cell r="I248">
            <v>518608</v>
          </cell>
          <cell r="J248" t="str">
            <v/>
          </cell>
          <cell r="K248">
            <v>537870</v>
          </cell>
          <cell r="L248">
            <v>1056478</v>
          </cell>
          <cell r="N248">
            <v>6132590</v>
          </cell>
          <cell r="P248">
            <v>0</v>
          </cell>
          <cell r="Q248">
            <v>518608</v>
          </cell>
          <cell r="R248">
            <v>537870</v>
          </cell>
          <cell r="S248">
            <v>1056478</v>
          </cell>
          <cell r="V248">
            <v>0</v>
          </cell>
          <cell r="W248">
            <v>239</v>
          </cell>
          <cell r="X248">
            <v>602.31331419956086</v>
          </cell>
          <cell r="Y248">
            <v>6651198</v>
          </cell>
          <cell r="Z248">
            <v>0</v>
          </cell>
          <cell r="AA248">
            <v>6651198</v>
          </cell>
          <cell r="AB248">
            <v>537870</v>
          </cell>
          <cell r="AC248">
            <v>7189068</v>
          </cell>
          <cell r="AD248">
            <v>0</v>
          </cell>
          <cell r="AE248">
            <v>0</v>
          </cell>
          <cell r="AF248">
            <v>0</v>
          </cell>
          <cell r="AG248">
            <v>7189068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6651198</v>
          </cell>
          <cell r="AM248">
            <v>6132590</v>
          </cell>
          <cell r="AN248">
            <v>518608</v>
          </cell>
          <cell r="AO248">
            <v>0</v>
          </cell>
          <cell r="AT248">
            <v>0</v>
          </cell>
          <cell r="AV248">
            <v>518608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518608</v>
          </cell>
          <cell r="BK248">
            <v>518608</v>
          </cell>
          <cell r="BL248">
            <v>0</v>
          </cell>
          <cell r="BN248">
            <v>0</v>
          </cell>
          <cell r="BO248">
            <v>0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1.0776545166402536</v>
          </cell>
          <cell r="E249">
            <v>14850</v>
          </cell>
          <cell r="F249">
            <v>962</v>
          </cell>
          <cell r="G249">
            <v>15812</v>
          </cell>
          <cell r="I249">
            <v>409</v>
          </cell>
          <cell r="J249" t="str">
            <v/>
          </cell>
          <cell r="K249">
            <v>962</v>
          </cell>
          <cell r="L249">
            <v>1371</v>
          </cell>
          <cell r="N249">
            <v>14441</v>
          </cell>
          <cell r="P249">
            <v>0</v>
          </cell>
          <cell r="Q249">
            <v>409</v>
          </cell>
          <cell r="R249">
            <v>962</v>
          </cell>
          <cell r="S249">
            <v>1371</v>
          </cell>
          <cell r="V249">
            <v>0</v>
          </cell>
          <cell r="W249">
            <v>240</v>
          </cell>
          <cell r="X249">
            <v>1.0776545166402536</v>
          </cell>
          <cell r="Y249">
            <v>14850</v>
          </cell>
          <cell r="Z249">
            <v>0</v>
          </cell>
          <cell r="AA249">
            <v>14850</v>
          </cell>
          <cell r="AB249">
            <v>962</v>
          </cell>
          <cell r="AC249">
            <v>15812</v>
          </cell>
          <cell r="AD249">
            <v>0</v>
          </cell>
          <cell r="AE249">
            <v>0</v>
          </cell>
          <cell r="AF249">
            <v>0</v>
          </cell>
          <cell r="AG249">
            <v>15812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14850</v>
          </cell>
          <cell r="AM249">
            <v>14441</v>
          </cell>
          <cell r="AN249">
            <v>409</v>
          </cell>
          <cell r="AO249">
            <v>0</v>
          </cell>
          <cell r="AT249">
            <v>0</v>
          </cell>
          <cell r="AV249">
            <v>409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409</v>
          </cell>
          <cell r="BK249">
            <v>409</v>
          </cell>
          <cell r="BL249">
            <v>0</v>
          </cell>
          <cell r="BN249">
            <v>0</v>
          </cell>
          <cell r="BO249">
            <v>0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T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2.9813664596273295</v>
          </cell>
          <cell r="E251">
            <v>148996</v>
          </cell>
          <cell r="F251">
            <v>2664</v>
          </cell>
          <cell r="G251">
            <v>151660</v>
          </cell>
          <cell r="I251">
            <v>44665</v>
          </cell>
          <cell r="J251" t="str">
            <v/>
          </cell>
          <cell r="K251">
            <v>2664</v>
          </cell>
          <cell r="L251">
            <v>47329</v>
          </cell>
          <cell r="N251">
            <v>104331</v>
          </cell>
          <cell r="P251">
            <v>0</v>
          </cell>
          <cell r="Q251">
            <v>44665</v>
          </cell>
          <cell r="R251">
            <v>2664</v>
          </cell>
          <cell r="S251">
            <v>47329</v>
          </cell>
          <cell r="V251">
            <v>0</v>
          </cell>
          <cell r="W251">
            <v>242</v>
          </cell>
          <cell r="X251">
            <v>2.9813664596273295</v>
          </cell>
          <cell r="Y251">
            <v>148996</v>
          </cell>
          <cell r="Z251">
            <v>0</v>
          </cell>
          <cell r="AA251">
            <v>148996</v>
          </cell>
          <cell r="AB251">
            <v>2664</v>
          </cell>
          <cell r="AC251">
            <v>151660</v>
          </cell>
          <cell r="AD251">
            <v>0</v>
          </cell>
          <cell r="AE251">
            <v>0</v>
          </cell>
          <cell r="AF251">
            <v>0</v>
          </cell>
          <cell r="AG251">
            <v>151660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148996</v>
          </cell>
          <cell r="AM251">
            <v>104331</v>
          </cell>
          <cell r="AN251">
            <v>44665</v>
          </cell>
          <cell r="AO251">
            <v>0</v>
          </cell>
          <cell r="AT251">
            <v>0</v>
          </cell>
          <cell r="AV251">
            <v>44665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44665</v>
          </cell>
          <cell r="BK251">
            <v>44665</v>
          </cell>
          <cell r="BL251">
            <v>0</v>
          </cell>
          <cell r="BN251">
            <v>0</v>
          </cell>
          <cell r="BO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33.923654797747531</v>
          </cell>
          <cell r="E252">
            <v>421477</v>
          </cell>
          <cell r="F252">
            <v>30292</v>
          </cell>
          <cell r="G252">
            <v>451769</v>
          </cell>
          <cell r="I252">
            <v>38649</v>
          </cell>
          <cell r="J252" t="str">
            <v/>
          </cell>
          <cell r="K252">
            <v>30292</v>
          </cell>
          <cell r="L252">
            <v>68941</v>
          </cell>
          <cell r="N252">
            <v>382828</v>
          </cell>
          <cell r="P252">
            <v>0</v>
          </cell>
          <cell r="Q252">
            <v>38649</v>
          </cell>
          <cell r="R252">
            <v>30292</v>
          </cell>
          <cell r="S252">
            <v>68941</v>
          </cell>
          <cell r="V252">
            <v>0</v>
          </cell>
          <cell r="W252">
            <v>243</v>
          </cell>
          <cell r="X252">
            <v>33.923654797747531</v>
          </cell>
          <cell r="Y252">
            <v>421477</v>
          </cell>
          <cell r="Z252">
            <v>0</v>
          </cell>
          <cell r="AA252">
            <v>421477</v>
          </cell>
          <cell r="AB252">
            <v>30292</v>
          </cell>
          <cell r="AC252">
            <v>451769</v>
          </cell>
          <cell r="AD252">
            <v>0</v>
          </cell>
          <cell r="AE252">
            <v>0</v>
          </cell>
          <cell r="AF252">
            <v>0</v>
          </cell>
          <cell r="AG252">
            <v>451769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421477</v>
          </cell>
          <cell r="AM252">
            <v>382828</v>
          </cell>
          <cell r="AN252">
            <v>38649</v>
          </cell>
          <cell r="AO252">
            <v>0</v>
          </cell>
          <cell r="AT252">
            <v>0</v>
          </cell>
          <cell r="AV252">
            <v>38649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38649</v>
          </cell>
          <cell r="BK252">
            <v>38649</v>
          </cell>
          <cell r="BL252">
            <v>0</v>
          </cell>
          <cell r="BN252">
            <v>0</v>
          </cell>
          <cell r="BO252">
            <v>0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228.56985457224329</v>
          </cell>
          <cell r="E253">
            <v>3082529</v>
          </cell>
          <cell r="F253">
            <v>204109</v>
          </cell>
          <cell r="G253">
            <v>3286638</v>
          </cell>
          <cell r="I253">
            <v>211098</v>
          </cell>
          <cell r="J253" t="str">
            <v/>
          </cell>
          <cell r="K253">
            <v>204109</v>
          </cell>
          <cell r="L253">
            <v>415207</v>
          </cell>
          <cell r="N253">
            <v>2871431</v>
          </cell>
          <cell r="P253">
            <v>0</v>
          </cell>
          <cell r="Q253">
            <v>211098</v>
          </cell>
          <cell r="R253">
            <v>204109</v>
          </cell>
          <cell r="S253">
            <v>415207</v>
          </cell>
          <cell r="V253">
            <v>0</v>
          </cell>
          <cell r="W253">
            <v>244</v>
          </cell>
          <cell r="X253">
            <v>228.56985457224329</v>
          </cell>
          <cell r="Y253">
            <v>3082529</v>
          </cell>
          <cell r="Z253">
            <v>0</v>
          </cell>
          <cell r="AA253">
            <v>3082529</v>
          </cell>
          <cell r="AB253">
            <v>204109</v>
          </cell>
          <cell r="AC253">
            <v>3286638</v>
          </cell>
          <cell r="AD253">
            <v>0</v>
          </cell>
          <cell r="AE253">
            <v>0</v>
          </cell>
          <cell r="AF253">
            <v>0</v>
          </cell>
          <cell r="AG253">
            <v>3286638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3082529</v>
          </cell>
          <cell r="AM253">
            <v>2871431</v>
          </cell>
          <cell r="AN253">
            <v>211098</v>
          </cell>
          <cell r="AO253">
            <v>0</v>
          </cell>
          <cell r="AT253">
            <v>0</v>
          </cell>
          <cell r="AV253">
            <v>211098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211098</v>
          </cell>
          <cell r="BK253">
            <v>211098</v>
          </cell>
          <cell r="BL253">
            <v>0</v>
          </cell>
          <cell r="BN253">
            <v>0</v>
          </cell>
          <cell r="BO253">
            <v>0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T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1.0073875083948958</v>
          </cell>
          <cell r="E255">
            <v>11505</v>
          </cell>
          <cell r="F255">
            <v>897</v>
          </cell>
          <cell r="G255">
            <v>12402</v>
          </cell>
          <cell r="I255">
            <v>1093</v>
          </cell>
          <cell r="J255" t="str">
            <v/>
          </cell>
          <cell r="K255">
            <v>897</v>
          </cell>
          <cell r="L255">
            <v>1990</v>
          </cell>
          <cell r="N255">
            <v>10412</v>
          </cell>
          <cell r="P255">
            <v>0</v>
          </cell>
          <cell r="Q255">
            <v>1093</v>
          </cell>
          <cell r="R255">
            <v>897</v>
          </cell>
          <cell r="S255">
            <v>1990</v>
          </cell>
          <cell r="V255">
            <v>0</v>
          </cell>
          <cell r="W255">
            <v>246</v>
          </cell>
          <cell r="X255">
            <v>1.0073875083948958</v>
          </cell>
          <cell r="Y255">
            <v>11505</v>
          </cell>
          <cell r="Z255">
            <v>0</v>
          </cell>
          <cell r="AA255">
            <v>11505</v>
          </cell>
          <cell r="AB255">
            <v>897</v>
          </cell>
          <cell r="AC255">
            <v>12402</v>
          </cell>
          <cell r="AD255">
            <v>0</v>
          </cell>
          <cell r="AE255">
            <v>0</v>
          </cell>
          <cell r="AF255">
            <v>0</v>
          </cell>
          <cell r="AG255">
            <v>12402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11505</v>
          </cell>
          <cell r="AM255">
            <v>10412</v>
          </cell>
          <cell r="AN255">
            <v>1093</v>
          </cell>
          <cell r="AO255">
            <v>0</v>
          </cell>
          <cell r="AT255">
            <v>0</v>
          </cell>
          <cell r="AV255">
            <v>1093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1093</v>
          </cell>
          <cell r="BK255">
            <v>1093</v>
          </cell>
          <cell r="BL255">
            <v>0</v>
          </cell>
          <cell r="BN255">
            <v>0</v>
          </cell>
          <cell r="BO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T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225.9051696879684</v>
          </cell>
          <cell r="E257">
            <v>2757987</v>
          </cell>
          <cell r="F257">
            <v>201725</v>
          </cell>
          <cell r="G257">
            <v>2959712</v>
          </cell>
          <cell r="I257">
            <v>719735</v>
          </cell>
          <cell r="J257" t="str">
            <v/>
          </cell>
          <cell r="K257">
            <v>201725</v>
          </cell>
          <cell r="L257">
            <v>921460</v>
          </cell>
          <cell r="N257">
            <v>2038252</v>
          </cell>
          <cell r="P257">
            <v>0</v>
          </cell>
          <cell r="Q257">
            <v>719735</v>
          </cell>
          <cell r="R257">
            <v>201725</v>
          </cell>
          <cell r="S257">
            <v>921460</v>
          </cell>
          <cell r="V257">
            <v>0</v>
          </cell>
          <cell r="W257">
            <v>248</v>
          </cell>
          <cell r="X257">
            <v>225.9051696879684</v>
          </cell>
          <cell r="Y257">
            <v>2757987</v>
          </cell>
          <cell r="Z257">
            <v>0</v>
          </cell>
          <cell r="AA257">
            <v>2757987</v>
          </cell>
          <cell r="AB257">
            <v>201725</v>
          </cell>
          <cell r="AC257">
            <v>2959712</v>
          </cell>
          <cell r="AD257">
            <v>0</v>
          </cell>
          <cell r="AE257">
            <v>0</v>
          </cell>
          <cell r="AF257">
            <v>0</v>
          </cell>
          <cell r="AG257">
            <v>2959712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2757987</v>
          </cell>
          <cell r="AM257">
            <v>2038252</v>
          </cell>
          <cell r="AN257">
            <v>719735</v>
          </cell>
          <cell r="AO257">
            <v>0</v>
          </cell>
          <cell r="AT257">
            <v>0</v>
          </cell>
          <cell r="AV257">
            <v>719735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719735</v>
          </cell>
          <cell r="BK257">
            <v>719735</v>
          </cell>
          <cell r="BL257">
            <v>0</v>
          </cell>
          <cell r="BN257">
            <v>0</v>
          </cell>
          <cell r="BO257">
            <v>0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 t="str">
            <v/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>
            <v>0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T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103.15912897822444</v>
          </cell>
          <cell r="E260">
            <v>1092559</v>
          </cell>
          <cell r="F260">
            <v>92118</v>
          </cell>
          <cell r="G260">
            <v>1184677</v>
          </cell>
          <cell r="I260">
            <v>219150</v>
          </cell>
          <cell r="J260" t="str">
            <v/>
          </cell>
          <cell r="K260">
            <v>92118</v>
          </cell>
          <cell r="L260">
            <v>311268</v>
          </cell>
          <cell r="N260">
            <v>873409</v>
          </cell>
          <cell r="P260">
            <v>0</v>
          </cell>
          <cell r="Q260">
            <v>219150</v>
          </cell>
          <cell r="R260">
            <v>92118</v>
          </cell>
          <cell r="S260">
            <v>311268</v>
          </cell>
          <cell r="V260">
            <v>0</v>
          </cell>
          <cell r="W260">
            <v>251</v>
          </cell>
          <cell r="X260">
            <v>103.15912897822444</v>
          </cell>
          <cell r="Y260">
            <v>1092559</v>
          </cell>
          <cell r="Z260">
            <v>0</v>
          </cell>
          <cell r="AA260">
            <v>1092559</v>
          </cell>
          <cell r="AB260">
            <v>92118</v>
          </cell>
          <cell r="AC260">
            <v>1184677</v>
          </cell>
          <cell r="AD260">
            <v>0</v>
          </cell>
          <cell r="AE260">
            <v>0</v>
          </cell>
          <cell r="AF260">
            <v>0</v>
          </cell>
          <cell r="AG260">
            <v>1184677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1092559</v>
          </cell>
          <cell r="AM260">
            <v>873409</v>
          </cell>
          <cell r="AN260">
            <v>219150</v>
          </cell>
          <cell r="AO260">
            <v>0</v>
          </cell>
          <cell r="AT260">
            <v>0</v>
          </cell>
          <cell r="AV260">
            <v>219150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219150</v>
          </cell>
          <cell r="BK260">
            <v>219150</v>
          </cell>
          <cell r="BL260">
            <v>0</v>
          </cell>
          <cell r="BN260">
            <v>0</v>
          </cell>
          <cell r="BO260">
            <v>0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 t="str">
            <v/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T261">
            <v>0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2.0276497695852536</v>
          </cell>
          <cell r="E262">
            <v>57096</v>
          </cell>
          <cell r="F262">
            <v>1812</v>
          </cell>
          <cell r="G262">
            <v>58908</v>
          </cell>
          <cell r="I262">
            <v>15936</v>
          </cell>
          <cell r="J262" t="str">
            <v/>
          </cell>
          <cell r="K262">
            <v>1812</v>
          </cell>
          <cell r="L262">
            <v>17748</v>
          </cell>
          <cell r="N262">
            <v>41160</v>
          </cell>
          <cell r="P262">
            <v>0</v>
          </cell>
          <cell r="Q262">
            <v>15936</v>
          </cell>
          <cell r="R262">
            <v>1812</v>
          </cell>
          <cell r="S262">
            <v>17748</v>
          </cell>
          <cell r="V262">
            <v>0</v>
          </cell>
          <cell r="W262">
            <v>253</v>
          </cell>
          <cell r="X262">
            <v>2.0276497695852536</v>
          </cell>
          <cell r="Y262">
            <v>57096</v>
          </cell>
          <cell r="Z262">
            <v>0</v>
          </cell>
          <cell r="AA262">
            <v>57096</v>
          </cell>
          <cell r="AB262">
            <v>1812</v>
          </cell>
          <cell r="AC262">
            <v>58908</v>
          </cell>
          <cell r="AD262">
            <v>0</v>
          </cell>
          <cell r="AE262">
            <v>0</v>
          </cell>
          <cell r="AF262">
            <v>0</v>
          </cell>
          <cell r="AG262">
            <v>58908</v>
          </cell>
          <cell r="AI262">
            <v>253</v>
          </cell>
          <cell r="AJ262">
            <v>253</v>
          </cell>
          <cell r="AK262" t="str">
            <v>ROWE</v>
          </cell>
          <cell r="AL262">
            <v>57096</v>
          </cell>
          <cell r="AM262">
            <v>41160</v>
          </cell>
          <cell r="AN262">
            <v>15936</v>
          </cell>
          <cell r="AO262">
            <v>0</v>
          </cell>
          <cell r="AT262">
            <v>0</v>
          </cell>
          <cell r="AV262">
            <v>15936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15936</v>
          </cell>
          <cell r="BK262">
            <v>15936</v>
          </cell>
          <cell r="BL262">
            <v>0</v>
          </cell>
          <cell r="BN262">
            <v>0</v>
          </cell>
          <cell r="BO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T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T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448.89800126663715</v>
          </cell>
          <cell r="E267">
            <v>6111195</v>
          </cell>
          <cell r="F267">
            <v>400866</v>
          </cell>
          <cell r="G267">
            <v>6512061</v>
          </cell>
          <cell r="I267">
            <v>852229</v>
          </cell>
          <cell r="J267" t="str">
            <v/>
          </cell>
          <cell r="K267">
            <v>400866</v>
          </cell>
          <cell r="L267">
            <v>1253095</v>
          </cell>
          <cell r="N267">
            <v>5258966</v>
          </cell>
          <cell r="P267">
            <v>0</v>
          </cell>
          <cell r="Q267">
            <v>852229</v>
          </cell>
          <cell r="R267">
            <v>400866</v>
          </cell>
          <cell r="S267">
            <v>1253095</v>
          </cell>
          <cell r="V267">
            <v>0</v>
          </cell>
          <cell r="W267">
            <v>258</v>
          </cell>
          <cell r="X267">
            <v>448.89800126663715</v>
          </cell>
          <cell r="Y267">
            <v>6111195</v>
          </cell>
          <cell r="Z267">
            <v>0</v>
          </cell>
          <cell r="AA267">
            <v>6111195</v>
          </cell>
          <cell r="AB267">
            <v>400866</v>
          </cell>
          <cell r="AC267">
            <v>6512061</v>
          </cell>
          <cell r="AD267">
            <v>0</v>
          </cell>
          <cell r="AE267">
            <v>0</v>
          </cell>
          <cell r="AF267">
            <v>0</v>
          </cell>
          <cell r="AG267">
            <v>6512061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6111195</v>
          </cell>
          <cell r="AM267">
            <v>5258966</v>
          </cell>
          <cell r="AN267">
            <v>852229</v>
          </cell>
          <cell r="AO267">
            <v>0</v>
          </cell>
          <cell r="AT267">
            <v>0</v>
          </cell>
          <cell r="AV267">
            <v>852229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852229</v>
          </cell>
          <cell r="BK267">
            <v>852229</v>
          </cell>
          <cell r="BL267">
            <v>0</v>
          </cell>
          <cell r="BN267">
            <v>0</v>
          </cell>
          <cell r="BO267">
            <v>0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T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T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198.34170349735706</v>
          </cell>
          <cell r="E270">
            <v>2841580</v>
          </cell>
          <cell r="F270">
            <v>177120</v>
          </cell>
          <cell r="G270">
            <v>3018700</v>
          </cell>
          <cell r="I270">
            <v>82114</v>
          </cell>
          <cell r="J270" t="str">
            <v/>
          </cell>
          <cell r="K270">
            <v>177120</v>
          </cell>
          <cell r="L270">
            <v>259234</v>
          </cell>
          <cell r="N270">
            <v>2759466</v>
          </cell>
          <cell r="P270">
            <v>0</v>
          </cell>
          <cell r="Q270">
            <v>82114</v>
          </cell>
          <cell r="R270">
            <v>177120</v>
          </cell>
          <cell r="S270">
            <v>259234</v>
          </cell>
          <cell r="V270">
            <v>0</v>
          </cell>
          <cell r="W270">
            <v>261</v>
          </cell>
          <cell r="X270">
            <v>198.34170349735706</v>
          </cell>
          <cell r="Y270">
            <v>2841580</v>
          </cell>
          <cell r="Z270">
            <v>0</v>
          </cell>
          <cell r="AA270">
            <v>2841580</v>
          </cell>
          <cell r="AB270">
            <v>177120</v>
          </cell>
          <cell r="AC270">
            <v>3018700</v>
          </cell>
          <cell r="AD270">
            <v>0</v>
          </cell>
          <cell r="AE270">
            <v>0</v>
          </cell>
          <cell r="AF270">
            <v>0</v>
          </cell>
          <cell r="AG270">
            <v>3018700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2841580</v>
          </cell>
          <cell r="AM270">
            <v>2759466</v>
          </cell>
          <cell r="AN270">
            <v>82114</v>
          </cell>
          <cell r="AO270">
            <v>0</v>
          </cell>
          <cell r="AT270">
            <v>0</v>
          </cell>
          <cell r="AV270">
            <v>82114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82114</v>
          </cell>
          <cell r="BK270">
            <v>82114</v>
          </cell>
          <cell r="BL270">
            <v>0</v>
          </cell>
          <cell r="BN270">
            <v>0</v>
          </cell>
          <cell r="BO270">
            <v>0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154.87846167396876</v>
          </cell>
          <cell r="E271">
            <v>1865991</v>
          </cell>
          <cell r="F271">
            <v>138298</v>
          </cell>
          <cell r="G271">
            <v>2004289</v>
          </cell>
          <cell r="I271">
            <v>261534</v>
          </cell>
          <cell r="J271" t="str">
            <v/>
          </cell>
          <cell r="K271">
            <v>138298</v>
          </cell>
          <cell r="L271">
            <v>399832</v>
          </cell>
          <cell r="N271">
            <v>1604457</v>
          </cell>
          <cell r="P271">
            <v>0</v>
          </cell>
          <cell r="Q271">
            <v>261534</v>
          </cell>
          <cell r="R271">
            <v>138298</v>
          </cell>
          <cell r="S271">
            <v>399832</v>
          </cell>
          <cell r="V271">
            <v>0</v>
          </cell>
          <cell r="W271">
            <v>262</v>
          </cell>
          <cell r="X271">
            <v>154.87846167396876</v>
          </cell>
          <cell r="Y271">
            <v>1865991</v>
          </cell>
          <cell r="Z271">
            <v>0</v>
          </cell>
          <cell r="AA271">
            <v>1865991</v>
          </cell>
          <cell r="AB271">
            <v>138298</v>
          </cell>
          <cell r="AC271">
            <v>2004289</v>
          </cell>
          <cell r="AD271">
            <v>0</v>
          </cell>
          <cell r="AE271">
            <v>0</v>
          </cell>
          <cell r="AF271">
            <v>0</v>
          </cell>
          <cell r="AG271">
            <v>2004289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1865991</v>
          </cell>
          <cell r="AM271">
            <v>1604457</v>
          </cell>
          <cell r="AN271">
            <v>261534</v>
          </cell>
          <cell r="AO271">
            <v>0</v>
          </cell>
          <cell r="AT271">
            <v>0</v>
          </cell>
          <cell r="AV271">
            <v>261534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261534</v>
          </cell>
          <cell r="BK271">
            <v>261534</v>
          </cell>
          <cell r="BL271">
            <v>0</v>
          </cell>
          <cell r="BN271">
            <v>0</v>
          </cell>
          <cell r="BO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3.0849858356940509</v>
          </cell>
          <cell r="E272">
            <v>54327</v>
          </cell>
          <cell r="F272">
            <v>2758</v>
          </cell>
          <cell r="G272">
            <v>57085</v>
          </cell>
          <cell r="I272">
            <v>0</v>
          </cell>
          <cell r="J272" t="str">
            <v/>
          </cell>
          <cell r="K272">
            <v>2758</v>
          </cell>
          <cell r="L272">
            <v>2758</v>
          </cell>
          <cell r="N272">
            <v>54327</v>
          </cell>
          <cell r="P272">
            <v>0</v>
          </cell>
          <cell r="Q272">
            <v>0</v>
          </cell>
          <cell r="R272">
            <v>2758</v>
          </cell>
          <cell r="S272">
            <v>2758</v>
          </cell>
          <cell r="V272">
            <v>0</v>
          </cell>
          <cell r="W272">
            <v>263</v>
          </cell>
          <cell r="X272">
            <v>3.0849858356940509</v>
          </cell>
          <cell r="Y272">
            <v>54327</v>
          </cell>
          <cell r="Z272">
            <v>0</v>
          </cell>
          <cell r="AA272">
            <v>54327</v>
          </cell>
          <cell r="AB272">
            <v>2758</v>
          </cell>
          <cell r="AC272">
            <v>57085</v>
          </cell>
          <cell r="AD272">
            <v>0</v>
          </cell>
          <cell r="AE272">
            <v>0</v>
          </cell>
          <cell r="AF272">
            <v>0</v>
          </cell>
          <cell r="AG272">
            <v>57085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54327</v>
          </cell>
          <cell r="AM272">
            <v>56109</v>
          </cell>
          <cell r="AN272">
            <v>0</v>
          </cell>
          <cell r="AO272">
            <v>0</v>
          </cell>
          <cell r="AT272">
            <v>0</v>
          </cell>
          <cell r="AV272">
            <v>0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N272">
            <v>0</v>
          </cell>
          <cell r="BO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22.371859296482409</v>
          </cell>
          <cell r="E273">
            <v>290472</v>
          </cell>
          <cell r="F273">
            <v>19981</v>
          </cell>
          <cell r="G273">
            <v>310453</v>
          </cell>
          <cell r="I273">
            <v>73752</v>
          </cell>
          <cell r="J273" t="str">
            <v/>
          </cell>
          <cell r="K273">
            <v>19981</v>
          </cell>
          <cell r="L273">
            <v>93733</v>
          </cell>
          <cell r="N273">
            <v>216720</v>
          </cell>
          <cell r="P273">
            <v>0</v>
          </cell>
          <cell r="Q273">
            <v>73752</v>
          </cell>
          <cell r="R273">
            <v>19981</v>
          </cell>
          <cell r="S273">
            <v>93733</v>
          </cell>
          <cell r="V273">
            <v>0</v>
          </cell>
          <cell r="W273">
            <v>264</v>
          </cell>
          <cell r="X273">
            <v>22.371859296482409</v>
          </cell>
          <cell r="Y273">
            <v>290472</v>
          </cell>
          <cell r="Z273">
            <v>0</v>
          </cell>
          <cell r="AA273">
            <v>290472</v>
          </cell>
          <cell r="AB273">
            <v>19981</v>
          </cell>
          <cell r="AC273">
            <v>310453</v>
          </cell>
          <cell r="AD273">
            <v>0</v>
          </cell>
          <cell r="AE273">
            <v>0</v>
          </cell>
          <cell r="AF273">
            <v>0</v>
          </cell>
          <cell r="AG273">
            <v>310453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290472</v>
          </cell>
          <cell r="AM273">
            <v>216720</v>
          </cell>
          <cell r="AN273">
            <v>73752</v>
          </cell>
          <cell r="AO273">
            <v>0</v>
          </cell>
          <cell r="AT273">
            <v>0</v>
          </cell>
          <cell r="AV273">
            <v>73752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73752</v>
          </cell>
          <cell r="BK273">
            <v>73752</v>
          </cell>
          <cell r="BL273">
            <v>0</v>
          </cell>
          <cell r="BN273">
            <v>0</v>
          </cell>
          <cell r="BO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1.5247524752475248</v>
          </cell>
          <cell r="E274">
            <v>16698</v>
          </cell>
          <cell r="F274">
            <v>1362</v>
          </cell>
          <cell r="G274">
            <v>18060</v>
          </cell>
          <cell r="I274">
            <v>3404</v>
          </cell>
          <cell r="J274" t="str">
            <v/>
          </cell>
          <cell r="K274">
            <v>1362</v>
          </cell>
          <cell r="L274">
            <v>4766</v>
          </cell>
          <cell r="N274">
            <v>13294</v>
          </cell>
          <cell r="P274">
            <v>0</v>
          </cell>
          <cell r="Q274">
            <v>3404</v>
          </cell>
          <cell r="R274">
            <v>1362</v>
          </cell>
          <cell r="S274">
            <v>4766</v>
          </cell>
          <cell r="V274">
            <v>0</v>
          </cell>
          <cell r="W274">
            <v>265</v>
          </cell>
          <cell r="X274">
            <v>1.5247524752475248</v>
          </cell>
          <cell r="Y274">
            <v>16698</v>
          </cell>
          <cell r="Z274">
            <v>0</v>
          </cell>
          <cell r="AA274">
            <v>16698</v>
          </cell>
          <cell r="AB274">
            <v>1362</v>
          </cell>
          <cell r="AC274">
            <v>18060</v>
          </cell>
          <cell r="AD274">
            <v>0</v>
          </cell>
          <cell r="AE274">
            <v>0</v>
          </cell>
          <cell r="AF274">
            <v>0</v>
          </cell>
          <cell r="AG274">
            <v>18060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16698</v>
          </cell>
          <cell r="AM274">
            <v>13294</v>
          </cell>
          <cell r="AN274">
            <v>3404</v>
          </cell>
          <cell r="AO274">
            <v>0</v>
          </cell>
          <cell r="AT274">
            <v>0</v>
          </cell>
          <cell r="AV274">
            <v>3404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3404</v>
          </cell>
          <cell r="BK274">
            <v>3404</v>
          </cell>
          <cell r="BL274">
            <v>0</v>
          </cell>
          <cell r="BN274">
            <v>0</v>
          </cell>
          <cell r="BO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8.2868525896414358</v>
          </cell>
          <cell r="E275">
            <v>103051</v>
          </cell>
          <cell r="F275">
            <v>7397</v>
          </cell>
          <cell r="G275">
            <v>110448</v>
          </cell>
          <cell r="I275">
            <v>0</v>
          </cell>
          <cell r="J275" t="str">
            <v/>
          </cell>
          <cell r="K275">
            <v>7397</v>
          </cell>
          <cell r="L275">
            <v>7397</v>
          </cell>
          <cell r="N275">
            <v>103051</v>
          </cell>
          <cell r="P275">
            <v>0</v>
          </cell>
          <cell r="Q275">
            <v>0</v>
          </cell>
          <cell r="R275">
            <v>7397</v>
          </cell>
          <cell r="S275">
            <v>7397</v>
          </cell>
          <cell r="V275">
            <v>0</v>
          </cell>
          <cell r="W275">
            <v>266</v>
          </cell>
          <cell r="X275">
            <v>8.2868525896414358</v>
          </cell>
          <cell r="Y275">
            <v>103051</v>
          </cell>
          <cell r="Z275">
            <v>0</v>
          </cell>
          <cell r="AA275">
            <v>103051</v>
          </cell>
          <cell r="AB275">
            <v>7397</v>
          </cell>
          <cell r="AC275">
            <v>110448</v>
          </cell>
          <cell r="AD275">
            <v>0</v>
          </cell>
          <cell r="AE275">
            <v>0</v>
          </cell>
          <cell r="AF275">
            <v>0</v>
          </cell>
          <cell r="AG275">
            <v>110448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103051</v>
          </cell>
          <cell r="AM275">
            <v>113320</v>
          </cell>
          <cell r="AN275">
            <v>0</v>
          </cell>
          <cell r="AO275">
            <v>0</v>
          </cell>
          <cell r="AT275">
            <v>0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T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T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T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T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70.537389986594349</v>
          </cell>
          <cell r="E280">
            <v>852078</v>
          </cell>
          <cell r="F280">
            <v>62994</v>
          </cell>
          <cell r="G280">
            <v>915072</v>
          </cell>
          <cell r="I280">
            <v>0</v>
          </cell>
          <cell r="J280" t="str">
            <v/>
          </cell>
          <cell r="K280">
            <v>62994</v>
          </cell>
          <cell r="L280">
            <v>62994</v>
          </cell>
          <cell r="N280">
            <v>852078</v>
          </cell>
          <cell r="P280">
            <v>0</v>
          </cell>
          <cell r="Q280">
            <v>0</v>
          </cell>
          <cell r="R280">
            <v>62994</v>
          </cell>
          <cell r="S280">
            <v>62994</v>
          </cell>
          <cell r="V280">
            <v>0</v>
          </cell>
          <cell r="W280">
            <v>271</v>
          </cell>
          <cell r="X280">
            <v>70.537389986594349</v>
          </cell>
          <cell r="Y280">
            <v>852078</v>
          </cell>
          <cell r="Z280">
            <v>0</v>
          </cell>
          <cell r="AA280">
            <v>852078</v>
          </cell>
          <cell r="AB280">
            <v>62994</v>
          </cell>
          <cell r="AC280">
            <v>915072</v>
          </cell>
          <cell r="AD280">
            <v>0</v>
          </cell>
          <cell r="AE280">
            <v>0</v>
          </cell>
          <cell r="AF280">
            <v>0</v>
          </cell>
          <cell r="AG280">
            <v>915072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852078</v>
          </cell>
          <cell r="AM280">
            <v>857957</v>
          </cell>
          <cell r="AN280">
            <v>0</v>
          </cell>
          <cell r="AO280">
            <v>0</v>
          </cell>
          <cell r="AT280">
            <v>0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T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1.0894941634241244</v>
          </cell>
          <cell r="E282">
            <v>14841</v>
          </cell>
          <cell r="F282">
            <v>972</v>
          </cell>
          <cell r="G282">
            <v>15813</v>
          </cell>
          <cell r="I282">
            <v>2020</v>
          </cell>
          <cell r="J282" t="str">
            <v/>
          </cell>
          <cell r="K282">
            <v>972</v>
          </cell>
          <cell r="L282">
            <v>2992</v>
          </cell>
          <cell r="N282">
            <v>12821</v>
          </cell>
          <cell r="P282">
            <v>0</v>
          </cell>
          <cell r="Q282">
            <v>2020</v>
          </cell>
          <cell r="R282">
            <v>972</v>
          </cell>
          <cell r="S282">
            <v>2992</v>
          </cell>
          <cell r="V282">
            <v>0</v>
          </cell>
          <cell r="W282">
            <v>273</v>
          </cell>
          <cell r="X282">
            <v>1.0894941634241244</v>
          </cell>
          <cell r="Y282">
            <v>14841</v>
          </cell>
          <cell r="Z282">
            <v>0</v>
          </cell>
          <cell r="AA282">
            <v>14841</v>
          </cell>
          <cell r="AB282">
            <v>972</v>
          </cell>
          <cell r="AC282">
            <v>15813</v>
          </cell>
          <cell r="AD282">
            <v>0</v>
          </cell>
          <cell r="AE282">
            <v>0</v>
          </cell>
          <cell r="AF282">
            <v>0</v>
          </cell>
          <cell r="AG282">
            <v>15813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14841</v>
          </cell>
          <cell r="AM282">
            <v>12821</v>
          </cell>
          <cell r="AN282">
            <v>2020</v>
          </cell>
          <cell r="AO282">
            <v>0</v>
          </cell>
          <cell r="AT282">
            <v>0</v>
          </cell>
          <cell r="AV282">
            <v>2020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2020</v>
          </cell>
          <cell r="BK282">
            <v>2020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485.93159327202869</v>
          </cell>
          <cell r="E283">
            <v>7551831</v>
          </cell>
          <cell r="F283">
            <v>433934</v>
          </cell>
          <cell r="G283">
            <v>7985765</v>
          </cell>
          <cell r="I283">
            <v>418412</v>
          </cell>
          <cell r="J283" t="str">
            <v/>
          </cell>
          <cell r="K283">
            <v>433934</v>
          </cell>
          <cell r="L283">
            <v>852346</v>
          </cell>
          <cell r="N283">
            <v>7133419</v>
          </cell>
          <cell r="P283">
            <v>0</v>
          </cell>
          <cell r="Q283">
            <v>418412</v>
          </cell>
          <cell r="R283">
            <v>433934</v>
          </cell>
          <cell r="S283">
            <v>852346</v>
          </cell>
          <cell r="V283">
            <v>0</v>
          </cell>
          <cell r="W283">
            <v>274</v>
          </cell>
          <cell r="X283">
            <v>485.93159327202869</v>
          </cell>
          <cell r="Y283">
            <v>7551831</v>
          </cell>
          <cell r="Z283">
            <v>0</v>
          </cell>
          <cell r="AA283">
            <v>7551831</v>
          </cell>
          <cell r="AB283">
            <v>433934</v>
          </cell>
          <cell r="AC283">
            <v>7985765</v>
          </cell>
          <cell r="AD283">
            <v>0</v>
          </cell>
          <cell r="AE283">
            <v>0</v>
          </cell>
          <cell r="AF283">
            <v>0</v>
          </cell>
          <cell r="AG283">
            <v>7985765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7551831</v>
          </cell>
          <cell r="AM283">
            <v>7133419</v>
          </cell>
          <cell r="AN283">
            <v>418412</v>
          </cell>
          <cell r="AO283">
            <v>0</v>
          </cell>
          <cell r="AT283">
            <v>0</v>
          </cell>
          <cell r="AV283">
            <v>418412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418412</v>
          </cell>
          <cell r="BK283">
            <v>418412</v>
          </cell>
          <cell r="BL283">
            <v>0</v>
          </cell>
          <cell r="BN283">
            <v>0</v>
          </cell>
          <cell r="BO283">
            <v>0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1.033175355450237</v>
          </cell>
          <cell r="E284">
            <v>9891</v>
          </cell>
          <cell r="F284">
            <v>924</v>
          </cell>
          <cell r="G284">
            <v>10815</v>
          </cell>
          <cell r="I284">
            <v>323</v>
          </cell>
          <cell r="J284" t="str">
            <v/>
          </cell>
          <cell r="K284">
            <v>924</v>
          </cell>
          <cell r="L284">
            <v>1247</v>
          </cell>
          <cell r="N284">
            <v>9568</v>
          </cell>
          <cell r="P284">
            <v>0</v>
          </cell>
          <cell r="Q284">
            <v>323</v>
          </cell>
          <cell r="R284">
            <v>924</v>
          </cell>
          <cell r="S284">
            <v>1247</v>
          </cell>
          <cell r="V284">
            <v>0</v>
          </cell>
          <cell r="W284">
            <v>275</v>
          </cell>
          <cell r="X284">
            <v>1.033175355450237</v>
          </cell>
          <cell r="Y284">
            <v>9891</v>
          </cell>
          <cell r="Z284">
            <v>0</v>
          </cell>
          <cell r="AA284">
            <v>9891</v>
          </cell>
          <cell r="AB284">
            <v>924</v>
          </cell>
          <cell r="AC284">
            <v>10815</v>
          </cell>
          <cell r="AD284">
            <v>0</v>
          </cell>
          <cell r="AE284">
            <v>0</v>
          </cell>
          <cell r="AF284">
            <v>0</v>
          </cell>
          <cell r="AG284">
            <v>10815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9891</v>
          </cell>
          <cell r="AM284">
            <v>9568</v>
          </cell>
          <cell r="AN284">
            <v>323</v>
          </cell>
          <cell r="AO284">
            <v>0</v>
          </cell>
          <cell r="AT284">
            <v>0</v>
          </cell>
          <cell r="AV284">
            <v>323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323</v>
          </cell>
          <cell r="BK284">
            <v>323</v>
          </cell>
          <cell r="BL284">
            <v>0</v>
          </cell>
          <cell r="BN284">
            <v>0</v>
          </cell>
          <cell r="BO284">
            <v>0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0.9850746268656716</v>
          </cell>
          <cell r="E285">
            <v>13218</v>
          </cell>
          <cell r="F285">
            <v>879</v>
          </cell>
          <cell r="G285">
            <v>14097</v>
          </cell>
          <cell r="I285">
            <v>0</v>
          </cell>
          <cell r="J285" t="str">
            <v/>
          </cell>
          <cell r="K285">
            <v>879</v>
          </cell>
          <cell r="L285">
            <v>879</v>
          </cell>
          <cell r="N285">
            <v>13218</v>
          </cell>
          <cell r="P285">
            <v>0</v>
          </cell>
          <cell r="Q285">
            <v>0</v>
          </cell>
          <cell r="R285">
            <v>879</v>
          </cell>
          <cell r="S285">
            <v>879</v>
          </cell>
          <cell r="V285">
            <v>0</v>
          </cell>
          <cell r="W285">
            <v>276</v>
          </cell>
          <cell r="X285">
            <v>0.9850746268656716</v>
          </cell>
          <cell r="Y285">
            <v>13218</v>
          </cell>
          <cell r="Z285">
            <v>0</v>
          </cell>
          <cell r="AA285">
            <v>13218</v>
          </cell>
          <cell r="AB285">
            <v>879</v>
          </cell>
          <cell r="AC285">
            <v>14097</v>
          </cell>
          <cell r="AD285">
            <v>0</v>
          </cell>
          <cell r="AE285">
            <v>0</v>
          </cell>
          <cell r="AF285">
            <v>0</v>
          </cell>
          <cell r="AG285">
            <v>14097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13218</v>
          </cell>
          <cell r="AM285">
            <v>14591</v>
          </cell>
          <cell r="AN285">
            <v>0</v>
          </cell>
          <cell r="AO285">
            <v>0</v>
          </cell>
          <cell r="AT285">
            <v>0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 t="str">
            <v/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T286">
            <v>0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108.64107133391614</v>
          </cell>
          <cell r="E287">
            <v>1251450</v>
          </cell>
          <cell r="F287">
            <v>97014</v>
          </cell>
          <cell r="G287">
            <v>1348464</v>
          </cell>
          <cell r="I287">
            <v>81871</v>
          </cell>
          <cell r="J287" t="str">
            <v/>
          </cell>
          <cell r="K287">
            <v>97014</v>
          </cell>
          <cell r="L287">
            <v>178885</v>
          </cell>
          <cell r="N287">
            <v>1169579</v>
          </cell>
          <cell r="P287">
            <v>0</v>
          </cell>
          <cell r="Q287">
            <v>81871</v>
          </cell>
          <cell r="R287">
            <v>97014</v>
          </cell>
          <cell r="S287">
            <v>178885</v>
          </cell>
          <cell r="V287">
            <v>0</v>
          </cell>
          <cell r="W287">
            <v>278</v>
          </cell>
          <cell r="X287">
            <v>108.64107133391614</v>
          </cell>
          <cell r="Y287">
            <v>1251450</v>
          </cell>
          <cell r="Z287">
            <v>0</v>
          </cell>
          <cell r="AA287">
            <v>1251450</v>
          </cell>
          <cell r="AB287">
            <v>97014</v>
          </cell>
          <cell r="AC287">
            <v>1348464</v>
          </cell>
          <cell r="AD287">
            <v>0</v>
          </cell>
          <cell r="AE287">
            <v>0</v>
          </cell>
          <cell r="AF287">
            <v>0</v>
          </cell>
          <cell r="AG287">
            <v>1348464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1251450</v>
          </cell>
          <cell r="AM287">
            <v>1169579</v>
          </cell>
          <cell r="AN287">
            <v>81871</v>
          </cell>
          <cell r="AO287">
            <v>0</v>
          </cell>
          <cell r="AT287">
            <v>0</v>
          </cell>
          <cell r="AV287">
            <v>81871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81871</v>
          </cell>
          <cell r="BK287">
            <v>81871</v>
          </cell>
          <cell r="BL287">
            <v>0</v>
          </cell>
          <cell r="BN287">
            <v>0</v>
          </cell>
          <cell r="BO287">
            <v>0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T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3576.7025482700615</v>
          </cell>
          <cell r="E290">
            <v>39383056</v>
          </cell>
          <cell r="F290">
            <v>3193991</v>
          </cell>
          <cell r="G290">
            <v>42577047</v>
          </cell>
          <cell r="I290">
            <v>6030373</v>
          </cell>
          <cell r="J290" t="str">
            <v/>
          </cell>
          <cell r="K290">
            <v>3193991</v>
          </cell>
          <cell r="L290">
            <v>9224364</v>
          </cell>
          <cell r="N290">
            <v>33352683</v>
          </cell>
          <cell r="P290">
            <v>0</v>
          </cell>
          <cell r="Q290">
            <v>6030373</v>
          </cell>
          <cell r="R290">
            <v>3193991</v>
          </cell>
          <cell r="S290">
            <v>9224364</v>
          </cell>
          <cell r="V290">
            <v>0</v>
          </cell>
          <cell r="W290">
            <v>281</v>
          </cell>
          <cell r="X290">
            <v>3576.7025482700615</v>
          </cell>
          <cell r="Y290">
            <v>39383056</v>
          </cell>
          <cell r="Z290">
            <v>0</v>
          </cell>
          <cell r="AA290">
            <v>39383056</v>
          </cell>
          <cell r="AB290">
            <v>3193991</v>
          </cell>
          <cell r="AC290">
            <v>42577047</v>
          </cell>
          <cell r="AD290">
            <v>0</v>
          </cell>
          <cell r="AE290">
            <v>0</v>
          </cell>
          <cell r="AF290">
            <v>0</v>
          </cell>
          <cell r="AG290">
            <v>42577047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39383056</v>
          </cell>
          <cell r="AM290">
            <v>35763304</v>
          </cell>
          <cell r="AN290">
            <v>3619752</v>
          </cell>
          <cell r="AO290">
            <v>2410621</v>
          </cell>
          <cell r="AT290">
            <v>0</v>
          </cell>
          <cell r="AV290">
            <v>6030373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3619752</v>
          </cell>
          <cell r="BK290">
            <v>3619752</v>
          </cell>
          <cell r="BL290">
            <v>0</v>
          </cell>
          <cell r="BN290">
            <v>0</v>
          </cell>
          <cell r="BO290">
            <v>0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T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T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66.722020944205596</v>
          </cell>
          <cell r="E293">
            <v>759400</v>
          </cell>
          <cell r="F293">
            <v>59582</v>
          </cell>
          <cell r="G293">
            <v>818982</v>
          </cell>
          <cell r="I293">
            <v>6306</v>
          </cell>
          <cell r="J293" t="str">
            <v/>
          </cell>
          <cell r="K293">
            <v>59582</v>
          </cell>
          <cell r="L293">
            <v>65888</v>
          </cell>
          <cell r="N293">
            <v>753094</v>
          </cell>
          <cell r="P293">
            <v>0</v>
          </cell>
          <cell r="Q293">
            <v>6306</v>
          </cell>
          <cell r="R293">
            <v>59582</v>
          </cell>
          <cell r="S293">
            <v>65888</v>
          </cell>
          <cell r="V293">
            <v>0</v>
          </cell>
          <cell r="W293">
            <v>284</v>
          </cell>
          <cell r="X293">
            <v>66.722020944205596</v>
          </cell>
          <cell r="Y293">
            <v>759400</v>
          </cell>
          <cell r="Z293">
            <v>0</v>
          </cell>
          <cell r="AA293">
            <v>759400</v>
          </cell>
          <cell r="AB293">
            <v>59582</v>
          </cell>
          <cell r="AC293">
            <v>818982</v>
          </cell>
          <cell r="AD293">
            <v>0</v>
          </cell>
          <cell r="AE293">
            <v>0</v>
          </cell>
          <cell r="AF293">
            <v>0</v>
          </cell>
          <cell r="AG293">
            <v>818982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759400</v>
          </cell>
          <cell r="AM293">
            <v>753094</v>
          </cell>
          <cell r="AN293">
            <v>6306</v>
          </cell>
          <cell r="AO293">
            <v>0</v>
          </cell>
          <cell r="AT293">
            <v>0</v>
          </cell>
          <cell r="AV293">
            <v>6306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6306</v>
          </cell>
          <cell r="BK293">
            <v>6306</v>
          </cell>
          <cell r="BL293">
            <v>0</v>
          </cell>
          <cell r="BN293">
            <v>0</v>
          </cell>
          <cell r="BO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88.965847185329295</v>
          </cell>
          <cell r="E294">
            <v>1095255</v>
          </cell>
          <cell r="F294">
            <v>79437</v>
          </cell>
          <cell r="G294">
            <v>1174692</v>
          </cell>
          <cell r="I294">
            <v>20645</v>
          </cell>
          <cell r="J294" t="str">
            <v/>
          </cell>
          <cell r="K294">
            <v>79437</v>
          </cell>
          <cell r="L294">
            <v>100082</v>
          </cell>
          <cell r="N294">
            <v>1074610</v>
          </cell>
          <cell r="P294">
            <v>0</v>
          </cell>
          <cell r="Q294">
            <v>20645</v>
          </cell>
          <cell r="R294">
            <v>79437</v>
          </cell>
          <cell r="S294">
            <v>100082</v>
          </cell>
          <cell r="V294">
            <v>0</v>
          </cell>
          <cell r="W294">
            <v>285</v>
          </cell>
          <cell r="X294">
            <v>88.965847185329295</v>
          </cell>
          <cell r="Y294">
            <v>1095255</v>
          </cell>
          <cell r="Z294">
            <v>0</v>
          </cell>
          <cell r="AA294">
            <v>1095255</v>
          </cell>
          <cell r="AB294">
            <v>79437</v>
          </cell>
          <cell r="AC294">
            <v>1174692</v>
          </cell>
          <cell r="AD294">
            <v>0</v>
          </cell>
          <cell r="AE294">
            <v>0</v>
          </cell>
          <cell r="AF294">
            <v>0</v>
          </cell>
          <cell r="AG294">
            <v>1174692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1095255</v>
          </cell>
          <cell r="AM294">
            <v>1074610</v>
          </cell>
          <cell r="AN294">
            <v>20645</v>
          </cell>
          <cell r="AO294">
            <v>0</v>
          </cell>
          <cell r="AT294">
            <v>0</v>
          </cell>
          <cell r="AV294">
            <v>20645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20645</v>
          </cell>
          <cell r="BK294">
            <v>20645</v>
          </cell>
          <cell r="BL294">
            <v>0</v>
          </cell>
          <cell r="BN294">
            <v>0</v>
          </cell>
          <cell r="BO294">
            <v>0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T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T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2.955223880597015</v>
          </cell>
          <cell r="E297">
            <v>37788</v>
          </cell>
          <cell r="F297">
            <v>2640</v>
          </cell>
          <cell r="G297">
            <v>40428</v>
          </cell>
          <cell r="I297">
            <v>0</v>
          </cell>
          <cell r="J297" t="str">
            <v/>
          </cell>
          <cell r="K297">
            <v>2640</v>
          </cell>
          <cell r="L297">
            <v>2640</v>
          </cell>
          <cell r="N297">
            <v>37788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V297">
            <v>0</v>
          </cell>
          <cell r="W297">
            <v>288</v>
          </cell>
          <cell r="X297">
            <v>2.955223880597015</v>
          </cell>
          <cell r="Y297">
            <v>37788</v>
          </cell>
          <cell r="Z297">
            <v>0</v>
          </cell>
          <cell r="AA297">
            <v>37788</v>
          </cell>
          <cell r="AB297">
            <v>2640</v>
          </cell>
          <cell r="AC297">
            <v>40428</v>
          </cell>
          <cell r="AD297">
            <v>0</v>
          </cell>
          <cell r="AE297">
            <v>0</v>
          </cell>
          <cell r="AF297">
            <v>0</v>
          </cell>
          <cell r="AG297">
            <v>40428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37788</v>
          </cell>
          <cell r="AM297">
            <v>38055</v>
          </cell>
          <cell r="AN297">
            <v>0</v>
          </cell>
          <cell r="AO297">
            <v>0</v>
          </cell>
          <cell r="AT297">
            <v>0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 t="str">
            <v/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T298">
            <v>0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 t="str">
            <v/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T299">
            <v>0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22.581672907613122</v>
          </cell>
          <cell r="E300">
            <v>296490</v>
          </cell>
          <cell r="F300">
            <v>20165</v>
          </cell>
          <cell r="G300">
            <v>316655</v>
          </cell>
          <cell r="I300">
            <v>39088</v>
          </cell>
          <cell r="J300" t="str">
            <v/>
          </cell>
          <cell r="K300">
            <v>20165</v>
          </cell>
          <cell r="L300">
            <v>59253</v>
          </cell>
          <cell r="N300">
            <v>257402</v>
          </cell>
          <cell r="P300">
            <v>0</v>
          </cell>
          <cell r="Q300">
            <v>39088</v>
          </cell>
          <cell r="R300">
            <v>20165</v>
          </cell>
          <cell r="S300">
            <v>59253</v>
          </cell>
          <cell r="V300">
            <v>0</v>
          </cell>
          <cell r="W300">
            <v>291</v>
          </cell>
          <cell r="X300">
            <v>22.581672907613122</v>
          </cell>
          <cell r="Y300">
            <v>296490</v>
          </cell>
          <cell r="Z300">
            <v>0</v>
          </cell>
          <cell r="AA300">
            <v>296490</v>
          </cell>
          <cell r="AB300">
            <v>20165</v>
          </cell>
          <cell r="AC300">
            <v>316655</v>
          </cell>
          <cell r="AD300">
            <v>0</v>
          </cell>
          <cell r="AE300">
            <v>0</v>
          </cell>
          <cell r="AF300">
            <v>0</v>
          </cell>
          <cell r="AG300">
            <v>316655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296490</v>
          </cell>
          <cell r="AM300">
            <v>257402</v>
          </cell>
          <cell r="AN300">
            <v>39088</v>
          </cell>
          <cell r="AO300">
            <v>0</v>
          </cell>
          <cell r="AT300">
            <v>0</v>
          </cell>
          <cell r="AV300">
            <v>39088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39088</v>
          </cell>
          <cell r="BK300">
            <v>39088</v>
          </cell>
          <cell r="BL300">
            <v>0</v>
          </cell>
          <cell r="BN300">
            <v>0</v>
          </cell>
          <cell r="BO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7.6264591439688738</v>
          </cell>
          <cell r="E301">
            <v>77892</v>
          </cell>
          <cell r="F301">
            <v>6816</v>
          </cell>
          <cell r="G301">
            <v>84708</v>
          </cell>
          <cell r="I301">
            <v>5162</v>
          </cell>
          <cell r="J301" t="str">
            <v/>
          </cell>
          <cell r="K301">
            <v>6816</v>
          </cell>
          <cell r="L301">
            <v>11978</v>
          </cell>
          <cell r="N301">
            <v>72730</v>
          </cell>
          <cell r="P301">
            <v>0</v>
          </cell>
          <cell r="Q301">
            <v>5162</v>
          </cell>
          <cell r="R301">
            <v>6816</v>
          </cell>
          <cell r="S301">
            <v>11978</v>
          </cell>
          <cell r="V301">
            <v>0</v>
          </cell>
          <cell r="W301">
            <v>292</v>
          </cell>
          <cell r="X301">
            <v>7.6264591439688738</v>
          </cell>
          <cell r="Y301">
            <v>77892</v>
          </cell>
          <cell r="Z301">
            <v>0</v>
          </cell>
          <cell r="AA301">
            <v>77892</v>
          </cell>
          <cell r="AB301">
            <v>6816</v>
          </cell>
          <cell r="AC301">
            <v>84708</v>
          </cell>
          <cell r="AD301">
            <v>0</v>
          </cell>
          <cell r="AE301">
            <v>0</v>
          </cell>
          <cell r="AF301">
            <v>0</v>
          </cell>
          <cell r="AG301">
            <v>84708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77892</v>
          </cell>
          <cell r="AM301">
            <v>72730</v>
          </cell>
          <cell r="AN301">
            <v>5162</v>
          </cell>
          <cell r="AO301">
            <v>0</v>
          </cell>
          <cell r="AT301">
            <v>0</v>
          </cell>
          <cell r="AV301">
            <v>5162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5162</v>
          </cell>
          <cell r="BK301">
            <v>5162</v>
          </cell>
          <cell r="BL301">
            <v>0</v>
          </cell>
          <cell r="BN301">
            <v>0</v>
          </cell>
          <cell r="BO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11.496109102634954</v>
          </cell>
          <cell r="E302">
            <v>113083</v>
          </cell>
          <cell r="F302">
            <v>10263</v>
          </cell>
          <cell r="G302">
            <v>123346</v>
          </cell>
          <cell r="I302">
            <v>4869</v>
          </cell>
          <cell r="J302" t="str">
            <v/>
          </cell>
          <cell r="K302">
            <v>10263</v>
          </cell>
          <cell r="L302">
            <v>15132</v>
          </cell>
          <cell r="N302">
            <v>108214</v>
          </cell>
          <cell r="P302">
            <v>0</v>
          </cell>
          <cell r="Q302">
            <v>4869</v>
          </cell>
          <cell r="R302">
            <v>10263</v>
          </cell>
          <cell r="S302">
            <v>15132</v>
          </cell>
          <cell r="V302">
            <v>0</v>
          </cell>
          <cell r="W302">
            <v>293</v>
          </cell>
          <cell r="X302">
            <v>11.496109102634954</v>
          </cell>
          <cell r="Y302">
            <v>113083</v>
          </cell>
          <cell r="Z302">
            <v>0</v>
          </cell>
          <cell r="AA302">
            <v>113083</v>
          </cell>
          <cell r="AB302">
            <v>10263</v>
          </cell>
          <cell r="AC302">
            <v>123346</v>
          </cell>
          <cell r="AD302">
            <v>0</v>
          </cell>
          <cell r="AE302">
            <v>0</v>
          </cell>
          <cell r="AF302">
            <v>0</v>
          </cell>
          <cell r="AG302">
            <v>123346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113083</v>
          </cell>
          <cell r="AM302">
            <v>108214</v>
          </cell>
          <cell r="AN302">
            <v>4869</v>
          </cell>
          <cell r="AO302">
            <v>0</v>
          </cell>
          <cell r="AT302">
            <v>0</v>
          </cell>
          <cell r="AV302">
            <v>4869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4869</v>
          </cell>
          <cell r="BK302">
            <v>4869</v>
          </cell>
          <cell r="BL302">
            <v>0</v>
          </cell>
          <cell r="BN302">
            <v>0</v>
          </cell>
          <cell r="BO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85.227725733458641</v>
          </cell>
          <cell r="E304">
            <v>1032056</v>
          </cell>
          <cell r="F304">
            <v>76100</v>
          </cell>
          <cell r="G304">
            <v>1108156</v>
          </cell>
          <cell r="I304">
            <v>0</v>
          </cell>
          <cell r="J304" t="str">
            <v/>
          </cell>
          <cell r="K304">
            <v>76100</v>
          </cell>
          <cell r="L304">
            <v>76100</v>
          </cell>
          <cell r="N304">
            <v>1032056</v>
          </cell>
          <cell r="P304">
            <v>0</v>
          </cell>
          <cell r="Q304">
            <v>0</v>
          </cell>
          <cell r="R304">
            <v>76100</v>
          </cell>
          <cell r="S304">
            <v>76100</v>
          </cell>
          <cell r="V304">
            <v>0</v>
          </cell>
          <cell r="W304">
            <v>295</v>
          </cell>
          <cell r="X304">
            <v>85.227725733458641</v>
          </cell>
          <cell r="Y304">
            <v>1032056</v>
          </cell>
          <cell r="Z304">
            <v>0</v>
          </cell>
          <cell r="AA304">
            <v>1032056</v>
          </cell>
          <cell r="AB304">
            <v>76100</v>
          </cell>
          <cell r="AC304">
            <v>1108156</v>
          </cell>
          <cell r="AD304">
            <v>0</v>
          </cell>
          <cell r="AE304">
            <v>0</v>
          </cell>
          <cell r="AF304">
            <v>0</v>
          </cell>
          <cell r="AG304">
            <v>1108156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1032056</v>
          </cell>
          <cell r="AM304">
            <v>1054684</v>
          </cell>
          <cell r="AN304">
            <v>0</v>
          </cell>
          <cell r="AO304">
            <v>0</v>
          </cell>
          <cell r="AT304">
            <v>0</v>
          </cell>
          <cell r="AV304">
            <v>0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24.269662921348313</v>
          </cell>
          <cell r="E305">
            <v>549243</v>
          </cell>
          <cell r="F305">
            <v>21672</v>
          </cell>
          <cell r="G305">
            <v>570915</v>
          </cell>
          <cell r="I305">
            <v>66003</v>
          </cell>
          <cell r="J305" t="str">
            <v/>
          </cell>
          <cell r="K305">
            <v>21672</v>
          </cell>
          <cell r="L305">
            <v>87675</v>
          </cell>
          <cell r="N305">
            <v>483240</v>
          </cell>
          <cell r="P305">
            <v>0</v>
          </cell>
          <cell r="Q305">
            <v>66003</v>
          </cell>
          <cell r="R305">
            <v>21672</v>
          </cell>
          <cell r="S305">
            <v>87675</v>
          </cell>
          <cell r="V305">
            <v>0</v>
          </cell>
          <cell r="W305">
            <v>296</v>
          </cell>
          <cell r="X305">
            <v>24.269662921348313</v>
          </cell>
          <cell r="Y305">
            <v>549243</v>
          </cell>
          <cell r="Z305">
            <v>0</v>
          </cell>
          <cell r="AA305">
            <v>549243</v>
          </cell>
          <cell r="AB305">
            <v>21672</v>
          </cell>
          <cell r="AC305">
            <v>570915</v>
          </cell>
          <cell r="AD305">
            <v>0</v>
          </cell>
          <cell r="AE305">
            <v>0</v>
          </cell>
          <cell r="AF305">
            <v>0</v>
          </cell>
          <cell r="AG305">
            <v>570915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549243</v>
          </cell>
          <cell r="AM305">
            <v>483240</v>
          </cell>
          <cell r="AN305">
            <v>66003</v>
          </cell>
          <cell r="AO305">
            <v>0</v>
          </cell>
          <cell r="AT305">
            <v>0</v>
          </cell>
          <cell r="AV305">
            <v>66003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66003</v>
          </cell>
          <cell r="BK305">
            <v>66003</v>
          </cell>
          <cell r="BL305">
            <v>0</v>
          </cell>
          <cell r="BN305">
            <v>0</v>
          </cell>
          <cell r="BO305">
            <v>0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 t="str">
            <v/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T307">
            <v>0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118812</v>
          </cell>
          <cell r="F309">
            <v>3573</v>
          </cell>
          <cell r="G309">
            <v>122385</v>
          </cell>
          <cell r="I309">
            <v>3740</v>
          </cell>
          <cell r="J309" t="str">
            <v/>
          </cell>
          <cell r="K309">
            <v>3573</v>
          </cell>
          <cell r="L309">
            <v>7313</v>
          </cell>
          <cell r="N309">
            <v>115072</v>
          </cell>
          <cell r="P309">
            <v>0</v>
          </cell>
          <cell r="Q309">
            <v>3740</v>
          </cell>
          <cell r="R309">
            <v>3573</v>
          </cell>
          <cell r="S309">
            <v>7313</v>
          </cell>
          <cell r="V309">
            <v>0</v>
          </cell>
          <cell r="W309">
            <v>300</v>
          </cell>
          <cell r="X309">
            <v>4</v>
          </cell>
          <cell r="Y309">
            <v>118812</v>
          </cell>
          <cell r="Z309">
            <v>0</v>
          </cell>
          <cell r="AA309">
            <v>118812</v>
          </cell>
          <cell r="AB309">
            <v>3573</v>
          </cell>
          <cell r="AC309">
            <v>122385</v>
          </cell>
          <cell r="AD309">
            <v>0</v>
          </cell>
          <cell r="AE309">
            <v>0</v>
          </cell>
          <cell r="AF309">
            <v>0</v>
          </cell>
          <cell r="AG309">
            <v>122385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118812</v>
          </cell>
          <cell r="AM309">
            <v>115072</v>
          </cell>
          <cell r="AN309">
            <v>3740</v>
          </cell>
          <cell r="AO309">
            <v>0</v>
          </cell>
          <cell r="AT309">
            <v>0</v>
          </cell>
          <cell r="AV309">
            <v>3740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3740</v>
          </cell>
          <cell r="BK309">
            <v>3740</v>
          </cell>
          <cell r="BL309">
            <v>0</v>
          </cell>
          <cell r="BN309">
            <v>0</v>
          </cell>
          <cell r="BO309">
            <v>0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90.616366305178133</v>
          </cell>
          <cell r="E310">
            <v>1122538</v>
          </cell>
          <cell r="F310">
            <v>80921</v>
          </cell>
          <cell r="G310">
            <v>1203459</v>
          </cell>
          <cell r="I310">
            <v>43549</v>
          </cell>
          <cell r="J310" t="str">
            <v/>
          </cell>
          <cell r="K310">
            <v>80921</v>
          </cell>
          <cell r="L310">
            <v>124470</v>
          </cell>
          <cell r="N310">
            <v>1078989</v>
          </cell>
          <cell r="P310">
            <v>0</v>
          </cell>
          <cell r="Q310">
            <v>43549</v>
          </cell>
          <cell r="R310">
            <v>80921</v>
          </cell>
          <cell r="S310">
            <v>124470</v>
          </cell>
          <cell r="V310">
            <v>0</v>
          </cell>
          <cell r="W310">
            <v>301</v>
          </cell>
          <cell r="X310">
            <v>90.616366305178133</v>
          </cell>
          <cell r="Y310">
            <v>1122538</v>
          </cell>
          <cell r="Z310">
            <v>0</v>
          </cell>
          <cell r="AA310">
            <v>1122538</v>
          </cell>
          <cell r="AB310">
            <v>80921</v>
          </cell>
          <cell r="AC310">
            <v>1203459</v>
          </cell>
          <cell r="AD310">
            <v>0</v>
          </cell>
          <cell r="AE310">
            <v>0</v>
          </cell>
          <cell r="AF310">
            <v>0</v>
          </cell>
          <cell r="AG310">
            <v>1203459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1122538</v>
          </cell>
          <cell r="AM310">
            <v>1078989</v>
          </cell>
          <cell r="AN310">
            <v>43549</v>
          </cell>
          <cell r="AO310">
            <v>0</v>
          </cell>
          <cell r="AT310">
            <v>0</v>
          </cell>
          <cell r="AV310">
            <v>43549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43549</v>
          </cell>
          <cell r="BK310">
            <v>43549</v>
          </cell>
          <cell r="BL310">
            <v>0</v>
          </cell>
          <cell r="BN310">
            <v>0</v>
          </cell>
          <cell r="BO310">
            <v>0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1.9618188129121834</v>
          </cell>
          <cell r="E313">
            <v>28564</v>
          </cell>
          <cell r="F313">
            <v>1754</v>
          </cell>
          <cell r="G313">
            <v>30318</v>
          </cell>
          <cell r="I313">
            <v>3742</v>
          </cell>
          <cell r="J313" t="str">
            <v/>
          </cell>
          <cell r="K313">
            <v>1754</v>
          </cell>
          <cell r="L313">
            <v>5496</v>
          </cell>
          <cell r="N313">
            <v>24822</v>
          </cell>
          <cell r="P313">
            <v>0</v>
          </cell>
          <cell r="Q313">
            <v>3742</v>
          </cell>
          <cell r="R313">
            <v>1754</v>
          </cell>
          <cell r="S313">
            <v>5496</v>
          </cell>
          <cell r="V313">
            <v>0</v>
          </cell>
          <cell r="W313">
            <v>304</v>
          </cell>
          <cell r="X313">
            <v>1.9618188129121834</v>
          </cell>
          <cell r="Y313">
            <v>28564</v>
          </cell>
          <cell r="Z313">
            <v>0</v>
          </cell>
          <cell r="AA313">
            <v>28564</v>
          </cell>
          <cell r="AB313">
            <v>1754</v>
          </cell>
          <cell r="AC313">
            <v>30318</v>
          </cell>
          <cell r="AD313">
            <v>0</v>
          </cell>
          <cell r="AE313">
            <v>0</v>
          </cell>
          <cell r="AF313">
            <v>0</v>
          </cell>
          <cell r="AG313">
            <v>30318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28564</v>
          </cell>
          <cell r="AM313">
            <v>24822</v>
          </cell>
          <cell r="AN313">
            <v>3742</v>
          </cell>
          <cell r="AO313">
            <v>0</v>
          </cell>
          <cell r="AT313">
            <v>0</v>
          </cell>
          <cell r="AV313">
            <v>3742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3742</v>
          </cell>
          <cell r="BK313">
            <v>3742</v>
          </cell>
          <cell r="BL313">
            <v>0</v>
          </cell>
          <cell r="BN313">
            <v>0</v>
          </cell>
          <cell r="BO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47.317662860980505</v>
          </cell>
          <cell r="E314">
            <v>561585</v>
          </cell>
          <cell r="F314">
            <v>42258</v>
          </cell>
          <cell r="G314">
            <v>603843</v>
          </cell>
          <cell r="I314">
            <v>16138</v>
          </cell>
          <cell r="J314" t="str">
            <v/>
          </cell>
          <cell r="K314">
            <v>42258</v>
          </cell>
          <cell r="L314">
            <v>58396</v>
          </cell>
          <cell r="N314">
            <v>545447</v>
          </cell>
          <cell r="P314">
            <v>0</v>
          </cell>
          <cell r="Q314">
            <v>16138</v>
          </cell>
          <cell r="R314">
            <v>42258</v>
          </cell>
          <cell r="S314">
            <v>58396</v>
          </cell>
          <cell r="V314">
            <v>0</v>
          </cell>
          <cell r="W314">
            <v>305</v>
          </cell>
          <cell r="X314">
            <v>47.317662860980505</v>
          </cell>
          <cell r="Y314">
            <v>561585</v>
          </cell>
          <cell r="Z314">
            <v>0</v>
          </cell>
          <cell r="AA314">
            <v>561585</v>
          </cell>
          <cell r="AB314">
            <v>42258</v>
          </cell>
          <cell r="AC314">
            <v>603843</v>
          </cell>
          <cell r="AD314">
            <v>0</v>
          </cell>
          <cell r="AE314">
            <v>0</v>
          </cell>
          <cell r="AF314">
            <v>0</v>
          </cell>
          <cell r="AG314">
            <v>603843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561585</v>
          </cell>
          <cell r="AM314">
            <v>545447</v>
          </cell>
          <cell r="AN314">
            <v>16138</v>
          </cell>
          <cell r="AO314">
            <v>0</v>
          </cell>
          <cell r="AT314">
            <v>0</v>
          </cell>
          <cell r="AV314">
            <v>16138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16138</v>
          </cell>
          <cell r="BK314">
            <v>16138</v>
          </cell>
          <cell r="BL314">
            <v>0</v>
          </cell>
          <cell r="BN314">
            <v>0</v>
          </cell>
          <cell r="BO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T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21.917840182951497</v>
          </cell>
          <cell r="E316">
            <v>255819</v>
          </cell>
          <cell r="F316">
            <v>19569</v>
          </cell>
          <cell r="G316">
            <v>275388</v>
          </cell>
          <cell r="I316">
            <v>29380</v>
          </cell>
          <cell r="J316" t="str">
            <v/>
          </cell>
          <cell r="K316">
            <v>19569</v>
          </cell>
          <cell r="L316">
            <v>48949</v>
          </cell>
          <cell r="N316">
            <v>226439</v>
          </cell>
          <cell r="P316">
            <v>0</v>
          </cell>
          <cell r="Q316">
            <v>29380</v>
          </cell>
          <cell r="R316">
            <v>19569</v>
          </cell>
          <cell r="S316">
            <v>48949</v>
          </cell>
          <cell r="V316">
            <v>0</v>
          </cell>
          <cell r="W316">
            <v>307</v>
          </cell>
          <cell r="X316">
            <v>21.917840182951497</v>
          </cell>
          <cell r="Y316">
            <v>255819</v>
          </cell>
          <cell r="Z316">
            <v>0</v>
          </cell>
          <cell r="AA316">
            <v>255819</v>
          </cell>
          <cell r="AB316">
            <v>19569</v>
          </cell>
          <cell r="AC316">
            <v>275388</v>
          </cell>
          <cell r="AD316">
            <v>0</v>
          </cell>
          <cell r="AE316">
            <v>0</v>
          </cell>
          <cell r="AF316">
            <v>0</v>
          </cell>
          <cell r="AG316">
            <v>275388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255819</v>
          </cell>
          <cell r="AM316">
            <v>226439</v>
          </cell>
          <cell r="AN316">
            <v>29380</v>
          </cell>
          <cell r="AO316">
            <v>0</v>
          </cell>
          <cell r="AT316">
            <v>0</v>
          </cell>
          <cell r="AV316">
            <v>29380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29380</v>
          </cell>
          <cell r="BK316">
            <v>29380</v>
          </cell>
          <cell r="BL316">
            <v>0</v>
          </cell>
          <cell r="BN316">
            <v>0</v>
          </cell>
          <cell r="BO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22.940776943431583</v>
          </cell>
          <cell r="E317">
            <v>393615</v>
          </cell>
          <cell r="F317">
            <v>20497</v>
          </cell>
          <cell r="G317">
            <v>414112</v>
          </cell>
          <cell r="I317">
            <v>47210</v>
          </cell>
          <cell r="J317" t="str">
            <v/>
          </cell>
          <cell r="K317">
            <v>20497</v>
          </cell>
          <cell r="L317">
            <v>67707</v>
          </cell>
          <cell r="N317">
            <v>346405</v>
          </cell>
          <cell r="P317">
            <v>0</v>
          </cell>
          <cell r="Q317">
            <v>47210</v>
          </cell>
          <cell r="R317">
            <v>20497</v>
          </cell>
          <cell r="S317">
            <v>67707</v>
          </cell>
          <cell r="V317">
            <v>0</v>
          </cell>
          <cell r="W317">
            <v>308</v>
          </cell>
          <cell r="X317">
            <v>22.940776943431583</v>
          </cell>
          <cell r="Y317">
            <v>393615</v>
          </cell>
          <cell r="Z317">
            <v>0</v>
          </cell>
          <cell r="AA317">
            <v>393615</v>
          </cell>
          <cell r="AB317">
            <v>20497</v>
          </cell>
          <cell r="AC317">
            <v>414112</v>
          </cell>
          <cell r="AD317">
            <v>0</v>
          </cell>
          <cell r="AE317">
            <v>0</v>
          </cell>
          <cell r="AF317">
            <v>0</v>
          </cell>
          <cell r="AG317">
            <v>414112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393615</v>
          </cell>
          <cell r="AM317">
            <v>346405</v>
          </cell>
          <cell r="AN317">
            <v>47210</v>
          </cell>
          <cell r="AO317">
            <v>0</v>
          </cell>
          <cell r="AT317">
            <v>0</v>
          </cell>
          <cell r="AV317">
            <v>47210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47210</v>
          </cell>
          <cell r="BK317">
            <v>47210</v>
          </cell>
          <cell r="BL317">
            <v>0</v>
          </cell>
          <cell r="BN317">
            <v>0</v>
          </cell>
          <cell r="BO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4.0397022332506207</v>
          </cell>
          <cell r="E318">
            <v>45815</v>
          </cell>
          <cell r="F318">
            <v>3605</v>
          </cell>
          <cell r="G318">
            <v>49420</v>
          </cell>
          <cell r="I318">
            <v>3467</v>
          </cell>
          <cell r="J318" t="str">
            <v/>
          </cell>
          <cell r="K318">
            <v>3605</v>
          </cell>
          <cell r="L318">
            <v>7072</v>
          </cell>
          <cell r="N318">
            <v>42348</v>
          </cell>
          <cell r="P318">
            <v>0</v>
          </cell>
          <cell r="Q318">
            <v>3467</v>
          </cell>
          <cell r="R318">
            <v>3605</v>
          </cell>
          <cell r="S318">
            <v>7072</v>
          </cell>
          <cell r="V318">
            <v>0</v>
          </cell>
          <cell r="W318">
            <v>309</v>
          </cell>
          <cell r="X318">
            <v>4.0397022332506207</v>
          </cell>
          <cell r="Y318">
            <v>45815</v>
          </cell>
          <cell r="Z318">
            <v>0</v>
          </cell>
          <cell r="AA318">
            <v>45815</v>
          </cell>
          <cell r="AB318">
            <v>3605</v>
          </cell>
          <cell r="AC318">
            <v>49420</v>
          </cell>
          <cell r="AD318">
            <v>0</v>
          </cell>
          <cell r="AE318">
            <v>0</v>
          </cell>
          <cell r="AF318">
            <v>0</v>
          </cell>
          <cell r="AG318">
            <v>49420</v>
          </cell>
          <cell r="AI318">
            <v>309</v>
          </cell>
          <cell r="AJ318">
            <v>309</v>
          </cell>
          <cell r="AK318" t="str">
            <v>WARE</v>
          </cell>
          <cell r="AL318">
            <v>45815</v>
          </cell>
          <cell r="AM318">
            <v>42348</v>
          </cell>
          <cell r="AN318">
            <v>3467</v>
          </cell>
          <cell r="AO318">
            <v>0</v>
          </cell>
          <cell r="AT318">
            <v>0</v>
          </cell>
          <cell r="AV318">
            <v>3467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3467</v>
          </cell>
          <cell r="BK318">
            <v>3467</v>
          </cell>
          <cell r="BL318">
            <v>0</v>
          </cell>
          <cell r="BN318">
            <v>0</v>
          </cell>
          <cell r="BO318">
            <v>0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52.072536379276556</v>
          </cell>
          <cell r="E319">
            <v>626616</v>
          </cell>
          <cell r="F319">
            <v>46500</v>
          </cell>
          <cell r="G319">
            <v>673116</v>
          </cell>
          <cell r="I319">
            <v>73849</v>
          </cell>
          <cell r="J319" t="str">
            <v/>
          </cell>
          <cell r="K319">
            <v>46500</v>
          </cell>
          <cell r="L319">
            <v>120349</v>
          </cell>
          <cell r="N319">
            <v>552767</v>
          </cell>
          <cell r="P319">
            <v>0</v>
          </cell>
          <cell r="Q319">
            <v>73849</v>
          </cell>
          <cell r="R319">
            <v>46500</v>
          </cell>
          <cell r="S319">
            <v>120349</v>
          </cell>
          <cell r="V319">
            <v>0</v>
          </cell>
          <cell r="W319">
            <v>310</v>
          </cell>
          <cell r="X319">
            <v>52.072536379276556</v>
          </cell>
          <cell r="Y319">
            <v>626616</v>
          </cell>
          <cell r="Z319">
            <v>0</v>
          </cell>
          <cell r="AA319">
            <v>626616</v>
          </cell>
          <cell r="AB319">
            <v>46500</v>
          </cell>
          <cell r="AC319">
            <v>673116</v>
          </cell>
          <cell r="AD319">
            <v>0</v>
          </cell>
          <cell r="AE319">
            <v>0</v>
          </cell>
          <cell r="AF319">
            <v>0</v>
          </cell>
          <cell r="AG319">
            <v>673116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626616</v>
          </cell>
          <cell r="AM319">
            <v>552767</v>
          </cell>
          <cell r="AN319">
            <v>73849</v>
          </cell>
          <cell r="AO319">
            <v>0</v>
          </cell>
          <cell r="AT319">
            <v>0</v>
          </cell>
          <cell r="AV319">
            <v>73849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73849</v>
          </cell>
          <cell r="BK319">
            <v>73849</v>
          </cell>
          <cell r="BL319">
            <v>0</v>
          </cell>
          <cell r="BN319">
            <v>0</v>
          </cell>
          <cell r="BO319">
            <v>0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12.071584569891693</v>
          </cell>
          <cell r="E323">
            <v>212728</v>
          </cell>
          <cell r="F323">
            <v>10771</v>
          </cell>
          <cell r="G323">
            <v>223499</v>
          </cell>
          <cell r="I323">
            <v>0</v>
          </cell>
          <cell r="J323" t="str">
            <v/>
          </cell>
          <cell r="K323">
            <v>10771</v>
          </cell>
          <cell r="L323">
            <v>10771</v>
          </cell>
          <cell r="N323">
            <v>212728</v>
          </cell>
          <cell r="P323">
            <v>0</v>
          </cell>
          <cell r="Q323">
            <v>0</v>
          </cell>
          <cell r="R323">
            <v>10771</v>
          </cell>
          <cell r="S323">
            <v>10771</v>
          </cell>
          <cell r="V323">
            <v>0</v>
          </cell>
          <cell r="W323">
            <v>314</v>
          </cell>
          <cell r="X323">
            <v>12.071584569891693</v>
          </cell>
          <cell r="Y323">
            <v>212728</v>
          </cell>
          <cell r="Z323">
            <v>0</v>
          </cell>
          <cell r="AA323">
            <v>212728</v>
          </cell>
          <cell r="AB323">
            <v>10771</v>
          </cell>
          <cell r="AC323">
            <v>223499</v>
          </cell>
          <cell r="AD323">
            <v>0</v>
          </cell>
          <cell r="AE323">
            <v>0</v>
          </cell>
          <cell r="AF323">
            <v>0</v>
          </cell>
          <cell r="AG323">
            <v>223499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212728</v>
          </cell>
          <cell r="AM323">
            <v>222731</v>
          </cell>
          <cell r="AN323">
            <v>0</v>
          </cell>
          <cell r="AO323">
            <v>0</v>
          </cell>
          <cell r="AT323">
            <v>0</v>
          </cell>
          <cell r="AV323">
            <v>0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0.9850746268656716</v>
          </cell>
          <cell r="E324">
            <v>13614</v>
          </cell>
          <cell r="F324">
            <v>879</v>
          </cell>
          <cell r="G324">
            <v>14493</v>
          </cell>
          <cell r="I324">
            <v>0</v>
          </cell>
          <cell r="J324" t="str">
            <v/>
          </cell>
          <cell r="K324">
            <v>879</v>
          </cell>
          <cell r="L324">
            <v>879</v>
          </cell>
          <cell r="N324">
            <v>13614</v>
          </cell>
          <cell r="P324">
            <v>0</v>
          </cell>
          <cell r="Q324">
            <v>0</v>
          </cell>
          <cell r="R324">
            <v>879</v>
          </cell>
          <cell r="S324">
            <v>879</v>
          </cell>
          <cell r="V324">
            <v>0</v>
          </cell>
          <cell r="W324">
            <v>315</v>
          </cell>
          <cell r="X324">
            <v>0.9850746268656716</v>
          </cell>
          <cell r="Y324">
            <v>13614</v>
          </cell>
          <cell r="Z324">
            <v>0</v>
          </cell>
          <cell r="AA324">
            <v>13614</v>
          </cell>
          <cell r="AB324">
            <v>879</v>
          </cell>
          <cell r="AC324">
            <v>14493</v>
          </cell>
          <cell r="AD324">
            <v>0</v>
          </cell>
          <cell r="AE324">
            <v>0</v>
          </cell>
          <cell r="AF324">
            <v>0</v>
          </cell>
          <cell r="AG324">
            <v>14493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13614</v>
          </cell>
          <cell r="AM324">
            <v>15531</v>
          </cell>
          <cell r="AN324">
            <v>0</v>
          </cell>
          <cell r="AO324">
            <v>0</v>
          </cell>
          <cell r="AT324">
            <v>0</v>
          </cell>
          <cell r="AV324">
            <v>0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8.9652173913043391</v>
          </cell>
          <cell r="E325">
            <v>107030</v>
          </cell>
          <cell r="F325">
            <v>8014</v>
          </cell>
          <cell r="G325">
            <v>115044</v>
          </cell>
          <cell r="I325">
            <v>4888</v>
          </cell>
          <cell r="J325" t="str">
            <v/>
          </cell>
          <cell r="K325">
            <v>8014</v>
          </cell>
          <cell r="L325">
            <v>12902</v>
          </cell>
          <cell r="N325">
            <v>102142</v>
          </cell>
          <cell r="P325">
            <v>0</v>
          </cell>
          <cell r="Q325">
            <v>4888</v>
          </cell>
          <cell r="R325">
            <v>8014</v>
          </cell>
          <cell r="S325">
            <v>12902</v>
          </cell>
          <cell r="V325">
            <v>0</v>
          </cell>
          <cell r="W325">
            <v>316</v>
          </cell>
          <cell r="X325">
            <v>8.9652173913043391</v>
          </cell>
          <cell r="Y325">
            <v>107030</v>
          </cell>
          <cell r="Z325">
            <v>0</v>
          </cell>
          <cell r="AA325">
            <v>107030</v>
          </cell>
          <cell r="AB325">
            <v>8014</v>
          </cell>
          <cell r="AC325">
            <v>115044</v>
          </cell>
          <cell r="AD325">
            <v>0</v>
          </cell>
          <cell r="AE325">
            <v>0</v>
          </cell>
          <cell r="AF325">
            <v>0</v>
          </cell>
          <cell r="AG325">
            <v>115044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107030</v>
          </cell>
          <cell r="AM325">
            <v>102142</v>
          </cell>
          <cell r="AN325">
            <v>4888</v>
          </cell>
          <cell r="AO325">
            <v>0</v>
          </cell>
          <cell r="AT325">
            <v>0</v>
          </cell>
          <cell r="AV325">
            <v>4888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4888</v>
          </cell>
          <cell r="BK325">
            <v>4888</v>
          </cell>
          <cell r="BL325">
            <v>0</v>
          </cell>
          <cell r="BN325">
            <v>0</v>
          </cell>
          <cell r="BO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0.97674418604651159</v>
          </cell>
          <cell r="E326">
            <v>16135</v>
          </cell>
          <cell r="F326">
            <v>875</v>
          </cell>
          <cell r="G326">
            <v>17010</v>
          </cell>
          <cell r="I326">
            <v>0</v>
          </cell>
          <cell r="J326" t="str">
            <v/>
          </cell>
          <cell r="K326">
            <v>875</v>
          </cell>
          <cell r="L326">
            <v>875</v>
          </cell>
          <cell r="N326">
            <v>16135</v>
          </cell>
          <cell r="P326">
            <v>0</v>
          </cell>
          <cell r="Q326">
            <v>0</v>
          </cell>
          <cell r="R326">
            <v>875</v>
          </cell>
          <cell r="S326">
            <v>875</v>
          </cell>
          <cell r="V326">
            <v>0</v>
          </cell>
          <cell r="W326">
            <v>317</v>
          </cell>
          <cell r="X326">
            <v>0.97674418604651159</v>
          </cell>
          <cell r="Y326">
            <v>16135</v>
          </cell>
          <cell r="Z326">
            <v>0</v>
          </cell>
          <cell r="AA326">
            <v>16135</v>
          </cell>
          <cell r="AB326">
            <v>875</v>
          </cell>
          <cell r="AC326">
            <v>17010</v>
          </cell>
          <cell r="AD326">
            <v>0</v>
          </cell>
          <cell r="AE326">
            <v>0</v>
          </cell>
          <cell r="AF326">
            <v>0</v>
          </cell>
          <cell r="AG326">
            <v>17010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16135</v>
          </cell>
          <cell r="AM326">
            <v>16185</v>
          </cell>
          <cell r="AN326">
            <v>0</v>
          </cell>
          <cell r="AO326">
            <v>0</v>
          </cell>
          <cell r="AT326">
            <v>0</v>
          </cell>
          <cell r="AV326">
            <v>0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T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T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5.8687955570982275</v>
          </cell>
          <cell r="E330">
            <v>79035</v>
          </cell>
          <cell r="F330">
            <v>5240</v>
          </cell>
          <cell r="G330">
            <v>84275</v>
          </cell>
          <cell r="I330">
            <v>428</v>
          </cell>
          <cell r="J330" t="str">
            <v/>
          </cell>
          <cell r="K330">
            <v>5240</v>
          </cell>
          <cell r="L330">
            <v>5668</v>
          </cell>
          <cell r="N330">
            <v>78607</v>
          </cell>
          <cell r="P330">
            <v>0</v>
          </cell>
          <cell r="Q330">
            <v>428</v>
          </cell>
          <cell r="R330">
            <v>5240</v>
          </cell>
          <cell r="S330">
            <v>5668</v>
          </cell>
          <cell r="V330">
            <v>0</v>
          </cell>
          <cell r="W330">
            <v>321</v>
          </cell>
          <cell r="X330">
            <v>5.8687955570982275</v>
          </cell>
          <cell r="Y330">
            <v>79035</v>
          </cell>
          <cell r="Z330">
            <v>0</v>
          </cell>
          <cell r="AA330">
            <v>79035</v>
          </cell>
          <cell r="AB330">
            <v>5240</v>
          </cell>
          <cell r="AC330">
            <v>84275</v>
          </cell>
          <cell r="AD330">
            <v>0</v>
          </cell>
          <cell r="AE330">
            <v>0</v>
          </cell>
          <cell r="AF330">
            <v>0</v>
          </cell>
          <cell r="AG330">
            <v>84275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79035</v>
          </cell>
          <cell r="AM330">
            <v>78607</v>
          </cell>
          <cell r="AN330">
            <v>428</v>
          </cell>
          <cell r="AO330">
            <v>0</v>
          </cell>
          <cell r="AT330">
            <v>0</v>
          </cell>
          <cell r="AV330">
            <v>428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428</v>
          </cell>
          <cell r="BK330">
            <v>428</v>
          </cell>
          <cell r="BL330">
            <v>0</v>
          </cell>
          <cell r="BN330">
            <v>0</v>
          </cell>
          <cell r="BO330">
            <v>0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21.65366905636181</v>
          </cell>
          <cell r="E331">
            <v>297676</v>
          </cell>
          <cell r="F331">
            <v>19333</v>
          </cell>
          <cell r="G331">
            <v>317009</v>
          </cell>
          <cell r="I331">
            <v>0</v>
          </cell>
          <cell r="J331" t="str">
            <v/>
          </cell>
          <cell r="K331">
            <v>19333</v>
          </cell>
          <cell r="L331">
            <v>19333</v>
          </cell>
          <cell r="N331">
            <v>297676</v>
          </cell>
          <cell r="P331">
            <v>0</v>
          </cell>
          <cell r="Q331">
            <v>0</v>
          </cell>
          <cell r="R331">
            <v>19333</v>
          </cell>
          <cell r="S331">
            <v>19333</v>
          </cell>
          <cell r="V331">
            <v>0</v>
          </cell>
          <cell r="W331">
            <v>322</v>
          </cell>
          <cell r="X331">
            <v>21.65366905636181</v>
          </cell>
          <cell r="Y331">
            <v>297676</v>
          </cell>
          <cell r="Z331">
            <v>0</v>
          </cell>
          <cell r="AA331">
            <v>297676</v>
          </cell>
          <cell r="AB331">
            <v>19333</v>
          </cell>
          <cell r="AC331">
            <v>317009</v>
          </cell>
          <cell r="AD331">
            <v>0</v>
          </cell>
          <cell r="AE331">
            <v>0</v>
          </cell>
          <cell r="AF331">
            <v>0</v>
          </cell>
          <cell r="AG331">
            <v>317009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297676</v>
          </cell>
          <cell r="AM331">
            <v>308249</v>
          </cell>
          <cell r="AN331">
            <v>0</v>
          </cell>
          <cell r="AO331">
            <v>0</v>
          </cell>
          <cell r="AT331">
            <v>0</v>
          </cell>
          <cell r="AV331">
            <v>0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1.0358565737051795</v>
          </cell>
          <cell r="E332">
            <v>10686</v>
          </cell>
          <cell r="F332">
            <v>923</v>
          </cell>
          <cell r="G332">
            <v>11609</v>
          </cell>
          <cell r="I332">
            <v>375</v>
          </cell>
          <cell r="J332" t="str">
            <v/>
          </cell>
          <cell r="K332">
            <v>923</v>
          </cell>
          <cell r="L332">
            <v>1298</v>
          </cell>
          <cell r="N332">
            <v>10311</v>
          </cell>
          <cell r="P332">
            <v>0</v>
          </cell>
          <cell r="Q332">
            <v>375</v>
          </cell>
          <cell r="R332">
            <v>923</v>
          </cell>
          <cell r="S332">
            <v>1298</v>
          </cell>
          <cell r="V332">
            <v>0</v>
          </cell>
          <cell r="W332">
            <v>323</v>
          </cell>
          <cell r="X332">
            <v>1.0358565737051795</v>
          </cell>
          <cell r="Y332">
            <v>10686</v>
          </cell>
          <cell r="Z332">
            <v>0</v>
          </cell>
          <cell r="AA332">
            <v>10686</v>
          </cell>
          <cell r="AB332">
            <v>923</v>
          </cell>
          <cell r="AC332">
            <v>11609</v>
          </cell>
          <cell r="AD332">
            <v>0</v>
          </cell>
          <cell r="AE332">
            <v>0</v>
          </cell>
          <cell r="AF332">
            <v>0</v>
          </cell>
          <cell r="AG332">
            <v>11609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10686</v>
          </cell>
          <cell r="AM332">
            <v>10311</v>
          </cell>
          <cell r="AN332">
            <v>375</v>
          </cell>
          <cell r="AO332">
            <v>0</v>
          </cell>
          <cell r="AT332">
            <v>0</v>
          </cell>
          <cell r="AV332">
            <v>375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375</v>
          </cell>
          <cell r="BK332">
            <v>375</v>
          </cell>
          <cell r="BL332">
            <v>0</v>
          </cell>
          <cell r="BN332">
            <v>0</v>
          </cell>
          <cell r="BO332">
            <v>0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T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16.030000095929623</v>
          </cell>
          <cell r="E334">
            <v>181524</v>
          </cell>
          <cell r="F334">
            <v>14314</v>
          </cell>
          <cell r="G334">
            <v>195838</v>
          </cell>
          <cell r="I334">
            <v>19477</v>
          </cell>
          <cell r="J334" t="str">
            <v/>
          </cell>
          <cell r="K334">
            <v>14314</v>
          </cell>
          <cell r="L334">
            <v>33791</v>
          </cell>
          <cell r="N334">
            <v>162047</v>
          </cell>
          <cell r="P334">
            <v>0</v>
          </cell>
          <cell r="Q334">
            <v>19477</v>
          </cell>
          <cell r="R334">
            <v>14314</v>
          </cell>
          <cell r="S334">
            <v>33791</v>
          </cell>
          <cell r="V334">
            <v>0</v>
          </cell>
          <cell r="W334">
            <v>325</v>
          </cell>
          <cell r="X334">
            <v>16.030000095929623</v>
          </cell>
          <cell r="Y334">
            <v>181524</v>
          </cell>
          <cell r="Z334">
            <v>0</v>
          </cell>
          <cell r="AA334">
            <v>181524</v>
          </cell>
          <cell r="AB334">
            <v>14314</v>
          </cell>
          <cell r="AC334">
            <v>195838</v>
          </cell>
          <cell r="AD334">
            <v>0</v>
          </cell>
          <cell r="AE334">
            <v>0</v>
          </cell>
          <cell r="AF334">
            <v>0</v>
          </cell>
          <cell r="AG334">
            <v>195838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181524</v>
          </cell>
          <cell r="AM334">
            <v>162047</v>
          </cell>
          <cell r="AN334">
            <v>19477</v>
          </cell>
          <cell r="AO334">
            <v>0</v>
          </cell>
          <cell r="AT334">
            <v>0</v>
          </cell>
          <cell r="AV334">
            <v>19477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19477</v>
          </cell>
          <cell r="BK334">
            <v>19477</v>
          </cell>
          <cell r="BL334">
            <v>0</v>
          </cell>
          <cell r="BN334">
            <v>0</v>
          </cell>
          <cell r="BO334">
            <v>0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8.9516782177430887</v>
          </cell>
          <cell r="E335">
            <v>117164</v>
          </cell>
          <cell r="F335">
            <v>7992</v>
          </cell>
          <cell r="G335">
            <v>125156</v>
          </cell>
          <cell r="I335">
            <v>7121</v>
          </cell>
          <cell r="J335" t="str">
            <v/>
          </cell>
          <cell r="K335">
            <v>7992</v>
          </cell>
          <cell r="L335">
            <v>15113</v>
          </cell>
          <cell r="N335">
            <v>110043</v>
          </cell>
          <cell r="P335">
            <v>0</v>
          </cell>
          <cell r="Q335">
            <v>7121</v>
          </cell>
          <cell r="R335">
            <v>7992</v>
          </cell>
          <cell r="S335">
            <v>15113</v>
          </cell>
          <cell r="V335">
            <v>0</v>
          </cell>
          <cell r="W335">
            <v>326</v>
          </cell>
          <cell r="X335">
            <v>8.9516782177430887</v>
          </cell>
          <cell r="Y335">
            <v>117164</v>
          </cell>
          <cell r="Z335">
            <v>0</v>
          </cell>
          <cell r="AA335">
            <v>117164</v>
          </cell>
          <cell r="AB335">
            <v>7992</v>
          </cell>
          <cell r="AC335">
            <v>125156</v>
          </cell>
          <cell r="AD335">
            <v>0</v>
          </cell>
          <cell r="AE335">
            <v>0</v>
          </cell>
          <cell r="AF335">
            <v>0</v>
          </cell>
          <cell r="AG335">
            <v>125156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117164</v>
          </cell>
          <cell r="AM335">
            <v>110043</v>
          </cell>
          <cell r="AN335">
            <v>7121</v>
          </cell>
          <cell r="AO335">
            <v>0</v>
          </cell>
          <cell r="AT335">
            <v>0</v>
          </cell>
          <cell r="AV335">
            <v>7121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7121</v>
          </cell>
          <cell r="BK335">
            <v>7121</v>
          </cell>
          <cell r="BL335">
            <v>0</v>
          </cell>
          <cell r="BN335">
            <v>0</v>
          </cell>
          <cell r="BO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6.5163825583780461</v>
          </cell>
          <cell r="E336">
            <v>91238</v>
          </cell>
          <cell r="F336">
            <v>5817</v>
          </cell>
          <cell r="G336">
            <v>97055</v>
          </cell>
          <cell r="I336">
            <v>6266</v>
          </cell>
          <cell r="J336" t="str">
            <v/>
          </cell>
          <cell r="K336">
            <v>5817</v>
          </cell>
          <cell r="L336">
            <v>12083</v>
          </cell>
          <cell r="N336">
            <v>84972</v>
          </cell>
          <cell r="P336">
            <v>0</v>
          </cell>
          <cell r="Q336">
            <v>6266</v>
          </cell>
          <cell r="R336">
            <v>5817</v>
          </cell>
          <cell r="S336">
            <v>12083</v>
          </cell>
          <cell r="V336">
            <v>0</v>
          </cell>
          <cell r="W336">
            <v>327</v>
          </cell>
          <cell r="X336">
            <v>6.5163825583780461</v>
          </cell>
          <cell r="Y336">
            <v>91238</v>
          </cell>
          <cell r="Z336">
            <v>0</v>
          </cell>
          <cell r="AA336">
            <v>91238</v>
          </cell>
          <cell r="AB336">
            <v>5817</v>
          </cell>
          <cell r="AC336">
            <v>97055</v>
          </cell>
          <cell r="AD336">
            <v>0</v>
          </cell>
          <cell r="AE336">
            <v>0</v>
          </cell>
          <cell r="AF336">
            <v>0</v>
          </cell>
          <cell r="AG336">
            <v>97055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91238</v>
          </cell>
          <cell r="AM336">
            <v>84972</v>
          </cell>
          <cell r="AN336">
            <v>6266</v>
          </cell>
          <cell r="AO336">
            <v>0</v>
          </cell>
          <cell r="AT336">
            <v>0</v>
          </cell>
          <cell r="AV336">
            <v>6266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6266</v>
          </cell>
          <cell r="BK336">
            <v>6266</v>
          </cell>
          <cell r="BL336">
            <v>0</v>
          </cell>
          <cell r="BN336">
            <v>0</v>
          </cell>
          <cell r="BO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T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9.1148670620914842</v>
          </cell>
          <cell r="E340">
            <v>96362</v>
          </cell>
          <cell r="F340">
            <v>8138</v>
          </cell>
          <cell r="G340">
            <v>104500</v>
          </cell>
          <cell r="I340">
            <v>4189</v>
          </cell>
          <cell r="J340" t="str">
            <v/>
          </cell>
          <cell r="K340">
            <v>8138</v>
          </cell>
          <cell r="L340">
            <v>12327</v>
          </cell>
          <cell r="N340">
            <v>92173</v>
          </cell>
          <cell r="P340">
            <v>0</v>
          </cell>
          <cell r="Q340">
            <v>4189</v>
          </cell>
          <cell r="R340">
            <v>8138</v>
          </cell>
          <cell r="S340">
            <v>12327</v>
          </cell>
          <cell r="V340">
            <v>0</v>
          </cell>
          <cell r="W340">
            <v>331</v>
          </cell>
          <cell r="X340">
            <v>9.1148670620914842</v>
          </cell>
          <cell r="Y340">
            <v>96362</v>
          </cell>
          <cell r="Z340">
            <v>0</v>
          </cell>
          <cell r="AA340">
            <v>96362</v>
          </cell>
          <cell r="AB340">
            <v>8138</v>
          </cell>
          <cell r="AC340">
            <v>104500</v>
          </cell>
          <cell r="AD340">
            <v>0</v>
          </cell>
          <cell r="AE340">
            <v>0</v>
          </cell>
          <cell r="AF340">
            <v>0</v>
          </cell>
          <cell r="AG340">
            <v>104500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96362</v>
          </cell>
          <cell r="AM340">
            <v>92173</v>
          </cell>
          <cell r="AN340">
            <v>4189</v>
          </cell>
          <cell r="AO340">
            <v>0</v>
          </cell>
          <cell r="AT340">
            <v>0</v>
          </cell>
          <cell r="AV340">
            <v>4189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4189</v>
          </cell>
          <cell r="BK340">
            <v>4189</v>
          </cell>
          <cell r="BL340">
            <v>0</v>
          </cell>
          <cell r="BN340">
            <v>0</v>
          </cell>
          <cell r="BO340">
            <v>0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74.284231242110891</v>
          </cell>
          <cell r="E341">
            <v>937412</v>
          </cell>
          <cell r="F341">
            <v>66327</v>
          </cell>
          <cell r="G341">
            <v>1003739</v>
          </cell>
          <cell r="I341">
            <v>79966</v>
          </cell>
          <cell r="J341" t="str">
            <v/>
          </cell>
          <cell r="K341">
            <v>66327</v>
          </cell>
          <cell r="L341">
            <v>146293</v>
          </cell>
          <cell r="N341">
            <v>857446</v>
          </cell>
          <cell r="P341">
            <v>0</v>
          </cell>
          <cell r="Q341">
            <v>79966</v>
          </cell>
          <cell r="R341">
            <v>66327</v>
          </cell>
          <cell r="S341">
            <v>146293</v>
          </cell>
          <cell r="V341">
            <v>0</v>
          </cell>
          <cell r="W341">
            <v>332</v>
          </cell>
          <cell r="X341">
            <v>74.284231242110891</v>
          </cell>
          <cell r="Y341">
            <v>937412</v>
          </cell>
          <cell r="Z341">
            <v>0</v>
          </cell>
          <cell r="AA341">
            <v>937412</v>
          </cell>
          <cell r="AB341">
            <v>66327</v>
          </cell>
          <cell r="AC341">
            <v>1003739</v>
          </cell>
          <cell r="AD341">
            <v>0</v>
          </cell>
          <cell r="AE341">
            <v>0</v>
          </cell>
          <cell r="AF341">
            <v>0</v>
          </cell>
          <cell r="AG341">
            <v>1003739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937412</v>
          </cell>
          <cell r="AM341">
            <v>857446</v>
          </cell>
          <cell r="AN341">
            <v>79966</v>
          </cell>
          <cell r="AO341">
            <v>0</v>
          </cell>
          <cell r="AT341">
            <v>0</v>
          </cell>
          <cell r="AV341">
            <v>79966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79966</v>
          </cell>
          <cell r="BK341">
            <v>79966</v>
          </cell>
          <cell r="BL341">
            <v>0</v>
          </cell>
          <cell r="BN341">
            <v>0</v>
          </cell>
          <cell r="BO341">
            <v>0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 t="str">
            <v/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T344">
            <v>0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134.5997633351252</v>
          </cell>
          <cell r="E345">
            <v>1352864</v>
          </cell>
          <cell r="F345">
            <v>120197</v>
          </cell>
          <cell r="G345">
            <v>1473061</v>
          </cell>
          <cell r="I345">
            <v>194730</v>
          </cell>
          <cell r="J345" t="str">
            <v/>
          </cell>
          <cell r="K345">
            <v>120197</v>
          </cell>
          <cell r="L345">
            <v>314927</v>
          </cell>
          <cell r="N345">
            <v>1158134</v>
          </cell>
          <cell r="P345">
            <v>0</v>
          </cell>
          <cell r="Q345">
            <v>194730</v>
          </cell>
          <cell r="R345">
            <v>120197</v>
          </cell>
          <cell r="S345">
            <v>314927</v>
          </cell>
          <cell r="V345">
            <v>0</v>
          </cell>
          <cell r="W345">
            <v>336</v>
          </cell>
          <cell r="X345">
            <v>134.5997633351252</v>
          </cell>
          <cell r="Y345">
            <v>1352864</v>
          </cell>
          <cell r="Z345">
            <v>0</v>
          </cell>
          <cell r="AA345">
            <v>1352864</v>
          </cell>
          <cell r="AB345">
            <v>120197</v>
          </cell>
          <cell r="AC345">
            <v>1473061</v>
          </cell>
          <cell r="AD345">
            <v>0</v>
          </cell>
          <cell r="AE345">
            <v>0</v>
          </cell>
          <cell r="AF345">
            <v>0</v>
          </cell>
          <cell r="AG345">
            <v>1473061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1352864</v>
          </cell>
          <cell r="AM345">
            <v>1158134</v>
          </cell>
          <cell r="AN345">
            <v>194730</v>
          </cell>
          <cell r="AO345">
            <v>0</v>
          </cell>
          <cell r="AT345">
            <v>0</v>
          </cell>
          <cell r="AV345">
            <v>194730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194730</v>
          </cell>
          <cell r="BK345">
            <v>194730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1.1389521640091116</v>
          </cell>
          <cell r="E346">
            <v>20321</v>
          </cell>
          <cell r="F346">
            <v>1015</v>
          </cell>
          <cell r="G346">
            <v>21336</v>
          </cell>
          <cell r="I346">
            <v>2440</v>
          </cell>
          <cell r="J346" t="str">
            <v/>
          </cell>
          <cell r="K346">
            <v>1015</v>
          </cell>
          <cell r="L346">
            <v>3455</v>
          </cell>
          <cell r="N346">
            <v>17881</v>
          </cell>
          <cell r="P346">
            <v>0</v>
          </cell>
          <cell r="Q346">
            <v>2440</v>
          </cell>
          <cell r="R346">
            <v>1015</v>
          </cell>
          <cell r="S346">
            <v>3455</v>
          </cell>
          <cell r="V346">
            <v>0</v>
          </cell>
          <cell r="W346">
            <v>337</v>
          </cell>
          <cell r="X346">
            <v>1.1389521640091116</v>
          </cell>
          <cell r="Y346">
            <v>20321</v>
          </cell>
          <cell r="Z346">
            <v>0</v>
          </cell>
          <cell r="AA346">
            <v>20321</v>
          </cell>
          <cell r="AB346">
            <v>1015</v>
          </cell>
          <cell r="AC346">
            <v>21336</v>
          </cell>
          <cell r="AD346">
            <v>0</v>
          </cell>
          <cell r="AE346">
            <v>0</v>
          </cell>
          <cell r="AF346">
            <v>0</v>
          </cell>
          <cell r="AG346">
            <v>21336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20321</v>
          </cell>
          <cell r="AM346">
            <v>17881</v>
          </cell>
          <cell r="AN346">
            <v>2440</v>
          </cell>
          <cell r="AO346">
            <v>0</v>
          </cell>
          <cell r="AT346">
            <v>0</v>
          </cell>
          <cell r="AV346">
            <v>2440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2440</v>
          </cell>
          <cell r="BK346">
            <v>2440</v>
          </cell>
          <cell r="BL346">
            <v>0</v>
          </cell>
          <cell r="BN346">
            <v>0</v>
          </cell>
          <cell r="BO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T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16.636582495762671</v>
          </cell>
          <cell r="E349">
            <v>230706</v>
          </cell>
          <cell r="F349">
            <v>14854</v>
          </cell>
          <cell r="G349">
            <v>245560</v>
          </cell>
          <cell r="I349">
            <v>11879</v>
          </cell>
          <cell r="J349" t="str">
            <v/>
          </cell>
          <cell r="K349">
            <v>14854</v>
          </cell>
          <cell r="L349">
            <v>26733</v>
          </cell>
          <cell r="N349">
            <v>218827</v>
          </cell>
          <cell r="P349">
            <v>0</v>
          </cell>
          <cell r="Q349">
            <v>11879</v>
          </cell>
          <cell r="R349">
            <v>14854</v>
          </cell>
          <cell r="S349">
            <v>26733</v>
          </cell>
          <cell r="V349">
            <v>0</v>
          </cell>
          <cell r="W349">
            <v>340</v>
          </cell>
          <cell r="X349">
            <v>16.636582495762671</v>
          </cell>
          <cell r="Y349">
            <v>230706</v>
          </cell>
          <cell r="Z349">
            <v>0</v>
          </cell>
          <cell r="AA349">
            <v>230706</v>
          </cell>
          <cell r="AB349">
            <v>14854</v>
          </cell>
          <cell r="AC349">
            <v>245560</v>
          </cell>
          <cell r="AD349">
            <v>0</v>
          </cell>
          <cell r="AE349">
            <v>0</v>
          </cell>
          <cell r="AF349">
            <v>0</v>
          </cell>
          <cell r="AG349">
            <v>245560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230706</v>
          </cell>
          <cell r="AM349">
            <v>218827</v>
          </cell>
          <cell r="AN349">
            <v>11879</v>
          </cell>
          <cell r="AO349">
            <v>0</v>
          </cell>
          <cell r="AT349">
            <v>0</v>
          </cell>
          <cell r="AV349">
            <v>11879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11879</v>
          </cell>
          <cell r="BK349">
            <v>11879</v>
          </cell>
          <cell r="BL349">
            <v>0</v>
          </cell>
          <cell r="BN349">
            <v>0</v>
          </cell>
          <cell r="BO349">
            <v>0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 t="str">
            <v/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T350">
            <v>0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8.290493841123892</v>
          </cell>
          <cell r="E351">
            <v>118150</v>
          </cell>
          <cell r="F351">
            <v>7405</v>
          </cell>
          <cell r="G351">
            <v>125555</v>
          </cell>
          <cell r="I351">
            <v>6949</v>
          </cell>
          <cell r="J351" t="str">
            <v/>
          </cell>
          <cell r="K351">
            <v>7405</v>
          </cell>
          <cell r="L351">
            <v>14354</v>
          </cell>
          <cell r="N351">
            <v>111201</v>
          </cell>
          <cell r="P351">
            <v>0</v>
          </cell>
          <cell r="Q351">
            <v>6949</v>
          </cell>
          <cell r="R351">
            <v>7405</v>
          </cell>
          <cell r="S351">
            <v>14354</v>
          </cell>
          <cell r="V351">
            <v>0</v>
          </cell>
          <cell r="W351">
            <v>342</v>
          </cell>
          <cell r="X351">
            <v>8.290493841123892</v>
          </cell>
          <cell r="Y351">
            <v>118150</v>
          </cell>
          <cell r="Z351">
            <v>0</v>
          </cell>
          <cell r="AA351">
            <v>118150</v>
          </cell>
          <cell r="AB351">
            <v>7405</v>
          </cell>
          <cell r="AC351">
            <v>125555</v>
          </cell>
          <cell r="AD351">
            <v>0</v>
          </cell>
          <cell r="AE351">
            <v>0</v>
          </cell>
          <cell r="AF351">
            <v>0</v>
          </cell>
          <cell r="AG351">
            <v>125555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118150</v>
          </cell>
          <cell r="AM351">
            <v>111201</v>
          </cell>
          <cell r="AN351">
            <v>6949</v>
          </cell>
          <cell r="AO351">
            <v>0</v>
          </cell>
          <cell r="AT351">
            <v>0</v>
          </cell>
          <cell r="AV351">
            <v>6949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6949</v>
          </cell>
          <cell r="BK351">
            <v>6949</v>
          </cell>
          <cell r="BL351">
            <v>0</v>
          </cell>
          <cell r="BN351">
            <v>0</v>
          </cell>
          <cell r="BO351">
            <v>0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48.450704225352112</v>
          </cell>
          <cell r="E352">
            <v>542694</v>
          </cell>
          <cell r="F352">
            <v>43266</v>
          </cell>
          <cell r="G352">
            <v>585960</v>
          </cell>
          <cell r="I352">
            <v>66899</v>
          </cell>
          <cell r="J352" t="str">
            <v/>
          </cell>
          <cell r="K352">
            <v>43266</v>
          </cell>
          <cell r="L352">
            <v>110165</v>
          </cell>
          <cell r="N352">
            <v>475795</v>
          </cell>
          <cell r="P352">
            <v>0</v>
          </cell>
          <cell r="Q352">
            <v>66899</v>
          </cell>
          <cell r="R352">
            <v>43266</v>
          </cell>
          <cell r="S352">
            <v>110165</v>
          </cell>
          <cell r="V352">
            <v>0</v>
          </cell>
          <cell r="W352">
            <v>343</v>
          </cell>
          <cell r="X352">
            <v>48.450704225352112</v>
          </cell>
          <cell r="Y352">
            <v>542694</v>
          </cell>
          <cell r="Z352">
            <v>0</v>
          </cell>
          <cell r="AA352">
            <v>542694</v>
          </cell>
          <cell r="AB352">
            <v>43266</v>
          </cell>
          <cell r="AC352">
            <v>585960</v>
          </cell>
          <cell r="AD352">
            <v>0</v>
          </cell>
          <cell r="AE352">
            <v>0</v>
          </cell>
          <cell r="AF352">
            <v>0</v>
          </cell>
          <cell r="AG352">
            <v>585960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542694</v>
          </cell>
          <cell r="AM352">
            <v>475795</v>
          </cell>
          <cell r="AN352">
            <v>66899</v>
          </cell>
          <cell r="AO352">
            <v>0</v>
          </cell>
          <cell r="AT352">
            <v>0</v>
          </cell>
          <cell r="AV352">
            <v>66899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66899</v>
          </cell>
          <cell r="BK352">
            <v>66899</v>
          </cell>
          <cell r="BL352">
            <v>0</v>
          </cell>
          <cell r="BN352">
            <v>0</v>
          </cell>
          <cell r="BO352">
            <v>0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1.0073875083948958</v>
          </cell>
          <cell r="E353">
            <v>11063</v>
          </cell>
          <cell r="F353">
            <v>897</v>
          </cell>
          <cell r="G353">
            <v>11960</v>
          </cell>
          <cell r="I353">
            <v>0</v>
          </cell>
          <cell r="J353" t="str">
            <v/>
          </cell>
          <cell r="K353">
            <v>897</v>
          </cell>
          <cell r="L353">
            <v>897</v>
          </cell>
          <cell r="N353">
            <v>11063</v>
          </cell>
          <cell r="P353">
            <v>0</v>
          </cell>
          <cell r="Q353">
            <v>0</v>
          </cell>
          <cell r="R353">
            <v>897</v>
          </cell>
          <cell r="S353">
            <v>897</v>
          </cell>
          <cell r="V353">
            <v>0</v>
          </cell>
          <cell r="W353">
            <v>344</v>
          </cell>
          <cell r="X353">
            <v>1.0073875083948958</v>
          </cell>
          <cell r="Y353">
            <v>11063</v>
          </cell>
          <cell r="Z353">
            <v>0</v>
          </cell>
          <cell r="AA353">
            <v>11063</v>
          </cell>
          <cell r="AB353">
            <v>897</v>
          </cell>
          <cell r="AC353">
            <v>11960</v>
          </cell>
          <cell r="AD353">
            <v>0</v>
          </cell>
          <cell r="AE353">
            <v>0</v>
          </cell>
          <cell r="AF353">
            <v>0</v>
          </cell>
          <cell r="AG353">
            <v>11960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11063</v>
          </cell>
          <cell r="AM353">
            <v>12139</v>
          </cell>
          <cell r="AN353">
            <v>0</v>
          </cell>
          <cell r="AO353">
            <v>0</v>
          </cell>
          <cell r="AT353">
            <v>0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20.396170004689822</v>
          </cell>
          <cell r="E355">
            <v>252809</v>
          </cell>
          <cell r="F355">
            <v>18217</v>
          </cell>
          <cell r="G355">
            <v>271026</v>
          </cell>
          <cell r="I355">
            <v>69560</v>
          </cell>
          <cell r="J355" t="str">
            <v/>
          </cell>
          <cell r="K355">
            <v>18217</v>
          </cell>
          <cell r="L355">
            <v>87777</v>
          </cell>
          <cell r="N355">
            <v>183249</v>
          </cell>
          <cell r="P355">
            <v>0</v>
          </cell>
          <cell r="Q355">
            <v>69560</v>
          </cell>
          <cell r="R355">
            <v>18217</v>
          </cell>
          <cell r="S355">
            <v>87777</v>
          </cell>
          <cell r="V355">
            <v>0</v>
          </cell>
          <cell r="W355">
            <v>346</v>
          </cell>
          <cell r="X355">
            <v>20.396170004689822</v>
          </cell>
          <cell r="Y355">
            <v>252809</v>
          </cell>
          <cell r="Z355">
            <v>0</v>
          </cell>
          <cell r="AA355">
            <v>252809</v>
          </cell>
          <cell r="AB355">
            <v>18217</v>
          </cell>
          <cell r="AC355">
            <v>271026</v>
          </cell>
          <cell r="AD355">
            <v>0</v>
          </cell>
          <cell r="AE355">
            <v>0</v>
          </cell>
          <cell r="AF355">
            <v>0</v>
          </cell>
          <cell r="AG355">
            <v>271026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252809</v>
          </cell>
          <cell r="AM355">
            <v>183249</v>
          </cell>
          <cell r="AN355">
            <v>69560</v>
          </cell>
          <cell r="AO355">
            <v>0</v>
          </cell>
          <cell r="AT355">
            <v>0</v>
          </cell>
          <cell r="AV355">
            <v>69560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69560</v>
          </cell>
          <cell r="BK355">
            <v>69560</v>
          </cell>
          <cell r="BL355">
            <v>0</v>
          </cell>
          <cell r="BN355">
            <v>0</v>
          </cell>
          <cell r="BO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14.790809772335137</v>
          </cell>
          <cell r="E356">
            <v>206439</v>
          </cell>
          <cell r="F356">
            <v>13210</v>
          </cell>
          <cell r="G356">
            <v>219649</v>
          </cell>
          <cell r="I356">
            <v>11407</v>
          </cell>
          <cell r="J356" t="str">
            <v/>
          </cell>
          <cell r="K356">
            <v>13210</v>
          </cell>
          <cell r="L356">
            <v>24617</v>
          </cell>
          <cell r="N356">
            <v>195032</v>
          </cell>
          <cell r="P356">
            <v>0</v>
          </cell>
          <cell r="Q356">
            <v>11407</v>
          </cell>
          <cell r="R356">
            <v>13210</v>
          </cell>
          <cell r="S356">
            <v>24617</v>
          </cell>
          <cell r="V356">
            <v>0</v>
          </cell>
          <cell r="W356">
            <v>347</v>
          </cell>
          <cell r="X356">
            <v>14.790809772335137</v>
          </cell>
          <cell r="Y356">
            <v>206439</v>
          </cell>
          <cell r="Z356">
            <v>0</v>
          </cell>
          <cell r="AA356">
            <v>206439</v>
          </cell>
          <cell r="AB356">
            <v>13210</v>
          </cell>
          <cell r="AC356">
            <v>219649</v>
          </cell>
          <cell r="AD356">
            <v>0</v>
          </cell>
          <cell r="AE356">
            <v>0</v>
          </cell>
          <cell r="AF356">
            <v>0</v>
          </cell>
          <cell r="AG356">
            <v>219649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206439</v>
          </cell>
          <cell r="AM356">
            <v>195032</v>
          </cell>
          <cell r="AN356">
            <v>11407</v>
          </cell>
          <cell r="AO356">
            <v>0</v>
          </cell>
          <cell r="AT356">
            <v>0</v>
          </cell>
          <cell r="AV356">
            <v>11407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11407</v>
          </cell>
          <cell r="BK356">
            <v>11407</v>
          </cell>
          <cell r="BL356">
            <v>0</v>
          </cell>
          <cell r="BN356">
            <v>0</v>
          </cell>
          <cell r="BO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2030.5737706247421</v>
          </cell>
          <cell r="E357">
            <v>22722832</v>
          </cell>
          <cell r="F357">
            <v>1813304</v>
          </cell>
          <cell r="G357">
            <v>24536136</v>
          </cell>
          <cell r="I357">
            <v>351354</v>
          </cell>
          <cell r="J357" t="str">
            <v/>
          </cell>
          <cell r="K357">
            <v>1813304</v>
          </cell>
          <cell r="L357">
            <v>2164658</v>
          </cell>
          <cell r="N357">
            <v>22371478</v>
          </cell>
          <cell r="P357">
            <v>0</v>
          </cell>
          <cell r="Q357">
            <v>351354</v>
          </cell>
          <cell r="R357">
            <v>1813304</v>
          </cell>
          <cell r="S357">
            <v>2164658</v>
          </cell>
          <cell r="V357">
            <v>0</v>
          </cell>
          <cell r="W357">
            <v>348</v>
          </cell>
          <cell r="X357">
            <v>2030.5737706247421</v>
          </cell>
          <cell r="Y357">
            <v>22722832</v>
          </cell>
          <cell r="Z357">
            <v>0</v>
          </cell>
          <cell r="AA357">
            <v>22722832</v>
          </cell>
          <cell r="AB357">
            <v>1813304</v>
          </cell>
          <cell r="AC357">
            <v>24536136</v>
          </cell>
          <cell r="AD357">
            <v>0</v>
          </cell>
          <cell r="AE357">
            <v>0</v>
          </cell>
          <cell r="AF357">
            <v>0</v>
          </cell>
          <cell r="AG357">
            <v>24536136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22722832</v>
          </cell>
          <cell r="AM357">
            <v>22371478</v>
          </cell>
          <cell r="AN357">
            <v>351354</v>
          </cell>
          <cell r="AO357">
            <v>0</v>
          </cell>
          <cell r="AT357">
            <v>0</v>
          </cell>
          <cell r="AV357">
            <v>351354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351354</v>
          </cell>
          <cell r="BK357">
            <v>351354</v>
          </cell>
          <cell r="BL357">
            <v>0</v>
          </cell>
          <cell r="BN357">
            <v>0</v>
          </cell>
          <cell r="BO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1.0283286118980171</v>
          </cell>
          <cell r="E358">
            <v>12922</v>
          </cell>
          <cell r="F358">
            <v>917</v>
          </cell>
          <cell r="G358">
            <v>13839</v>
          </cell>
          <cell r="I358">
            <v>1451</v>
          </cell>
          <cell r="J358" t="str">
            <v/>
          </cell>
          <cell r="K358">
            <v>917</v>
          </cell>
          <cell r="L358">
            <v>2368</v>
          </cell>
          <cell r="N358">
            <v>11471</v>
          </cell>
          <cell r="P358">
            <v>0</v>
          </cell>
          <cell r="Q358">
            <v>1451</v>
          </cell>
          <cell r="R358">
            <v>917</v>
          </cell>
          <cell r="S358">
            <v>2368</v>
          </cell>
          <cell r="V358">
            <v>0</v>
          </cell>
          <cell r="W358">
            <v>349</v>
          </cell>
          <cell r="X358">
            <v>1.0283286118980171</v>
          </cell>
          <cell r="Y358">
            <v>12922</v>
          </cell>
          <cell r="Z358">
            <v>0</v>
          </cell>
          <cell r="AA358">
            <v>12922</v>
          </cell>
          <cell r="AB358">
            <v>917</v>
          </cell>
          <cell r="AC358">
            <v>13839</v>
          </cell>
          <cell r="AD358">
            <v>0</v>
          </cell>
          <cell r="AE358">
            <v>0</v>
          </cell>
          <cell r="AF358">
            <v>0</v>
          </cell>
          <cell r="AG358">
            <v>13839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12922</v>
          </cell>
          <cell r="AM358">
            <v>11471</v>
          </cell>
          <cell r="AN358">
            <v>1451</v>
          </cell>
          <cell r="AO358">
            <v>0</v>
          </cell>
          <cell r="AT358">
            <v>0</v>
          </cell>
          <cell r="AV358">
            <v>1451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1451</v>
          </cell>
          <cell r="BK358">
            <v>1451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9.3227091633466124</v>
          </cell>
          <cell r="E359">
            <v>129241</v>
          </cell>
          <cell r="F359">
            <v>8323</v>
          </cell>
          <cell r="G359">
            <v>137564</v>
          </cell>
          <cell r="I359">
            <v>5212</v>
          </cell>
          <cell r="J359" t="str">
            <v/>
          </cell>
          <cell r="K359">
            <v>8323</v>
          </cell>
          <cell r="L359">
            <v>13535</v>
          </cell>
          <cell r="N359">
            <v>124029</v>
          </cell>
          <cell r="P359">
            <v>0</v>
          </cell>
          <cell r="Q359">
            <v>5212</v>
          </cell>
          <cell r="R359">
            <v>8323</v>
          </cell>
          <cell r="S359">
            <v>13535</v>
          </cell>
          <cell r="V359">
            <v>0</v>
          </cell>
          <cell r="W359">
            <v>350</v>
          </cell>
          <cell r="X359">
            <v>9.3227091633466124</v>
          </cell>
          <cell r="Y359">
            <v>129241</v>
          </cell>
          <cell r="Z359">
            <v>0</v>
          </cell>
          <cell r="AA359">
            <v>129241</v>
          </cell>
          <cell r="AB359">
            <v>8323</v>
          </cell>
          <cell r="AC359">
            <v>137564</v>
          </cell>
          <cell r="AD359">
            <v>0</v>
          </cell>
          <cell r="AE359">
            <v>0</v>
          </cell>
          <cell r="AF359">
            <v>0</v>
          </cell>
          <cell r="AG359">
            <v>137564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129241</v>
          </cell>
          <cell r="AM359">
            <v>124029</v>
          </cell>
          <cell r="AN359">
            <v>5212</v>
          </cell>
          <cell r="AO359">
            <v>0</v>
          </cell>
          <cell r="AT359">
            <v>0</v>
          </cell>
          <cell r="AV359">
            <v>5212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5212</v>
          </cell>
          <cell r="BK359">
            <v>5212</v>
          </cell>
          <cell r="BL359">
            <v>0</v>
          </cell>
          <cell r="BN359">
            <v>0</v>
          </cell>
          <cell r="BO359">
            <v>0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T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5.0458816363618206</v>
          </cell>
          <cell r="E361">
            <v>81285</v>
          </cell>
          <cell r="F361">
            <v>4505</v>
          </cell>
          <cell r="G361">
            <v>85790</v>
          </cell>
          <cell r="I361">
            <v>9595</v>
          </cell>
          <cell r="J361" t="str">
            <v/>
          </cell>
          <cell r="K361">
            <v>4505</v>
          </cell>
          <cell r="L361">
            <v>14100</v>
          </cell>
          <cell r="N361">
            <v>71690</v>
          </cell>
          <cell r="P361">
            <v>0</v>
          </cell>
          <cell r="Q361">
            <v>9595</v>
          </cell>
          <cell r="R361">
            <v>4505</v>
          </cell>
          <cell r="S361">
            <v>14100</v>
          </cell>
          <cell r="V361">
            <v>0</v>
          </cell>
          <cell r="W361">
            <v>352</v>
          </cell>
          <cell r="X361">
            <v>5.0458816363618206</v>
          </cell>
          <cell r="Y361">
            <v>81285</v>
          </cell>
          <cell r="Z361">
            <v>0</v>
          </cell>
          <cell r="AA361">
            <v>81285</v>
          </cell>
          <cell r="AB361">
            <v>4505</v>
          </cell>
          <cell r="AC361">
            <v>85790</v>
          </cell>
          <cell r="AD361">
            <v>0</v>
          </cell>
          <cell r="AE361">
            <v>0</v>
          </cell>
          <cell r="AF361">
            <v>0</v>
          </cell>
          <cell r="AG361">
            <v>85790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81285</v>
          </cell>
          <cell r="AM361">
            <v>71690</v>
          </cell>
          <cell r="AN361">
            <v>9595</v>
          </cell>
          <cell r="AO361">
            <v>0</v>
          </cell>
          <cell r="AT361">
            <v>0</v>
          </cell>
          <cell r="AV361">
            <v>9595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9595</v>
          </cell>
          <cell r="BK361">
            <v>9595</v>
          </cell>
          <cell r="BL361">
            <v>0</v>
          </cell>
          <cell r="BN361">
            <v>0</v>
          </cell>
          <cell r="BO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T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T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28.072738664843929</v>
          </cell>
          <cell r="E364">
            <v>340892</v>
          </cell>
          <cell r="F364">
            <v>25066</v>
          </cell>
          <cell r="G364">
            <v>365958</v>
          </cell>
          <cell r="I364">
            <v>0</v>
          </cell>
          <cell r="J364" t="str">
            <v/>
          </cell>
          <cell r="K364">
            <v>25066</v>
          </cell>
          <cell r="L364">
            <v>25066</v>
          </cell>
          <cell r="N364">
            <v>340892</v>
          </cell>
          <cell r="P364">
            <v>0</v>
          </cell>
          <cell r="Q364">
            <v>0</v>
          </cell>
          <cell r="R364">
            <v>25066</v>
          </cell>
          <cell r="S364">
            <v>25066</v>
          </cell>
          <cell r="V364">
            <v>0</v>
          </cell>
          <cell r="W364">
            <v>600</v>
          </cell>
          <cell r="X364">
            <v>28.072738664843929</v>
          </cell>
          <cell r="Y364">
            <v>340892</v>
          </cell>
          <cell r="Z364">
            <v>0</v>
          </cell>
          <cell r="AA364">
            <v>340892</v>
          </cell>
          <cell r="AB364">
            <v>25066</v>
          </cell>
          <cell r="AC364">
            <v>365958</v>
          </cell>
          <cell r="AD364">
            <v>0</v>
          </cell>
          <cell r="AE364">
            <v>0</v>
          </cell>
          <cell r="AF364">
            <v>0</v>
          </cell>
          <cell r="AG364">
            <v>365958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340892</v>
          </cell>
          <cell r="AM364">
            <v>349870</v>
          </cell>
          <cell r="AN364">
            <v>0</v>
          </cell>
          <cell r="AO364">
            <v>0</v>
          </cell>
          <cell r="AT364">
            <v>0</v>
          </cell>
          <cell r="AV364">
            <v>0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74.039660056657226</v>
          </cell>
          <cell r="E365">
            <v>917497</v>
          </cell>
          <cell r="F365">
            <v>66115</v>
          </cell>
          <cell r="G365">
            <v>983612</v>
          </cell>
          <cell r="I365">
            <v>17857</v>
          </cell>
          <cell r="J365" t="str">
            <v/>
          </cell>
          <cell r="K365">
            <v>66115</v>
          </cell>
          <cell r="L365">
            <v>83972</v>
          </cell>
          <cell r="N365">
            <v>899640</v>
          </cell>
          <cell r="P365">
            <v>0</v>
          </cell>
          <cell r="Q365">
            <v>17857</v>
          </cell>
          <cell r="R365">
            <v>66115</v>
          </cell>
          <cell r="S365">
            <v>83972</v>
          </cell>
          <cell r="V365">
            <v>0</v>
          </cell>
          <cell r="W365">
            <v>603</v>
          </cell>
          <cell r="X365">
            <v>74.039660056657226</v>
          </cell>
          <cell r="Y365">
            <v>917497</v>
          </cell>
          <cell r="Z365">
            <v>0</v>
          </cell>
          <cell r="AA365">
            <v>917497</v>
          </cell>
          <cell r="AB365">
            <v>66115</v>
          </cell>
          <cell r="AC365">
            <v>983612</v>
          </cell>
          <cell r="AD365">
            <v>0</v>
          </cell>
          <cell r="AE365">
            <v>0</v>
          </cell>
          <cell r="AF365">
            <v>0</v>
          </cell>
          <cell r="AG365">
            <v>983612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917497</v>
          </cell>
          <cell r="AM365">
            <v>899640</v>
          </cell>
          <cell r="AN365">
            <v>17857</v>
          </cell>
          <cell r="AO365">
            <v>0</v>
          </cell>
          <cell r="AT365">
            <v>0</v>
          </cell>
          <cell r="AV365">
            <v>17857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17857</v>
          </cell>
          <cell r="BK365">
            <v>17857</v>
          </cell>
          <cell r="BL365">
            <v>0</v>
          </cell>
          <cell r="BN365">
            <v>0</v>
          </cell>
          <cell r="BO365">
            <v>0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94.947423271964198</v>
          </cell>
          <cell r="E366">
            <v>1546640</v>
          </cell>
          <cell r="F366">
            <v>84790</v>
          </cell>
          <cell r="G366">
            <v>1631430</v>
          </cell>
          <cell r="I366">
            <v>98688</v>
          </cell>
          <cell r="J366" t="str">
            <v/>
          </cell>
          <cell r="K366">
            <v>84790</v>
          </cell>
          <cell r="L366">
            <v>183478</v>
          </cell>
          <cell r="N366">
            <v>1447952</v>
          </cell>
          <cell r="P366">
            <v>0</v>
          </cell>
          <cell r="Q366">
            <v>98688</v>
          </cell>
          <cell r="R366">
            <v>84790</v>
          </cell>
          <cell r="S366">
            <v>183478</v>
          </cell>
          <cell r="V366">
            <v>0</v>
          </cell>
          <cell r="W366">
            <v>605</v>
          </cell>
          <cell r="X366">
            <v>94.947423271964198</v>
          </cell>
          <cell r="Y366">
            <v>1546640</v>
          </cell>
          <cell r="Z366">
            <v>0</v>
          </cell>
          <cell r="AA366">
            <v>1546640</v>
          </cell>
          <cell r="AB366">
            <v>84790</v>
          </cell>
          <cell r="AC366">
            <v>1631430</v>
          </cell>
          <cell r="AD366">
            <v>0</v>
          </cell>
          <cell r="AE366">
            <v>0</v>
          </cell>
          <cell r="AF366">
            <v>0</v>
          </cell>
          <cell r="AG366">
            <v>1631430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1546640</v>
          </cell>
          <cell r="AM366">
            <v>1447952</v>
          </cell>
          <cell r="AN366">
            <v>98688</v>
          </cell>
          <cell r="AO366">
            <v>0</v>
          </cell>
          <cell r="AT366">
            <v>0</v>
          </cell>
          <cell r="AV366">
            <v>98688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98688</v>
          </cell>
          <cell r="BK366">
            <v>98688</v>
          </cell>
          <cell r="BL366">
            <v>0</v>
          </cell>
          <cell r="BN366">
            <v>0</v>
          </cell>
          <cell r="BO366">
            <v>0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13.148363867415014</v>
          </cell>
          <cell r="E367">
            <v>148872</v>
          </cell>
          <cell r="F367">
            <v>11742</v>
          </cell>
          <cell r="G367">
            <v>160614</v>
          </cell>
          <cell r="I367">
            <v>22608</v>
          </cell>
          <cell r="J367" t="str">
            <v/>
          </cell>
          <cell r="K367">
            <v>11742</v>
          </cell>
          <cell r="L367">
            <v>34350</v>
          </cell>
          <cell r="N367">
            <v>126264</v>
          </cell>
          <cell r="P367">
            <v>0</v>
          </cell>
          <cell r="Q367">
            <v>22608</v>
          </cell>
          <cell r="R367">
            <v>11742</v>
          </cell>
          <cell r="S367">
            <v>34350</v>
          </cell>
          <cell r="V367">
            <v>0</v>
          </cell>
          <cell r="W367">
            <v>610</v>
          </cell>
          <cell r="X367">
            <v>13.148363867415014</v>
          </cell>
          <cell r="Y367">
            <v>148872</v>
          </cell>
          <cell r="Z367">
            <v>0</v>
          </cell>
          <cell r="AA367">
            <v>148872</v>
          </cell>
          <cell r="AB367">
            <v>11742</v>
          </cell>
          <cell r="AC367">
            <v>160614</v>
          </cell>
          <cell r="AD367">
            <v>0</v>
          </cell>
          <cell r="AE367">
            <v>0</v>
          </cell>
          <cell r="AF367">
            <v>0</v>
          </cell>
          <cell r="AG367">
            <v>160614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148872</v>
          </cell>
          <cell r="AM367">
            <v>126264</v>
          </cell>
          <cell r="AN367">
            <v>22608</v>
          </cell>
          <cell r="AO367">
            <v>0</v>
          </cell>
          <cell r="AT367">
            <v>0</v>
          </cell>
          <cell r="AV367">
            <v>22608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22608</v>
          </cell>
          <cell r="BK367">
            <v>22608</v>
          </cell>
          <cell r="BL367">
            <v>0</v>
          </cell>
          <cell r="BN367">
            <v>0</v>
          </cell>
          <cell r="BO367">
            <v>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4.4023988490823323</v>
          </cell>
          <cell r="E368">
            <v>52270</v>
          </cell>
          <cell r="F368">
            <v>3927</v>
          </cell>
          <cell r="G368">
            <v>56197</v>
          </cell>
          <cell r="I368">
            <v>13600</v>
          </cell>
          <cell r="J368" t="str">
            <v/>
          </cell>
          <cell r="K368">
            <v>3927</v>
          </cell>
          <cell r="L368">
            <v>17527</v>
          </cell>
          <cell r="N368">
            <v>38670</v>
          </cell>
          <cell r="P368">
            <v>0</v>
          </cell>
          <cell r="Q368">
            <v>13600</v>
          </cell>
          <cell r="R368">
            <v>3927</v>
          </cell>
          <cell r="S368">
            <v>17527</v>
          </cell>
          <cell r="V368">
            <v>0</v>
          </cell>
          <cell r="W368">
            <v>615</v>
          </cell>
          <cell r="X368">
            <v>4.4023988490823323</v>
          </cell>
          <cell r="Y368">
            <v>52270</v>
          </cell>
          <cell r="Z368">
            <v>0</v>
          </cell>
          <cell r="AA368">
            <v>52270</v>
          </cell>
          <cell r="AB368">
            <v>3927</v>
          </cell>
          <cell r="AC368">
            <v>56197</v>
          </cell>
          <cell r="AD368">
            <v>0</v>
          </cell>
          <cell r="AE368">
            <v>0</v>
          </cell>
          <cell r="AF368">
            <v>0</v>
          </cell>
          <cell r="AG368">
            <v>56197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52270</v>
          </cell>
          <cell r="AM368">
            <v>38670</v>
          </cell>
          <cell r="AN368">
            <v>13600</v>
          </cell>
          <cell r="AO368">
            <v>0</v>
          </cell>
          <cell r="AT368">
            <v>0</v>
          </cell>
          <cell r="AV368">
            <v>13600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13600</v>
          </cell>
          <cell r="BK368">
            <v>13600</v>
          </cell>
          <cell r="BL368">
            <v>0</v>
          </cell>
          <cell r="BN368">
            <v>0</v>
          </cell>
          <cell r="BO368">
            <v>0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79.361463587810249</v>
          </cell>
          <cell r="E369">
            <v>956963</v>
          </cell>
          <cell r="F369">
            <v>70872</v>
          </cell>
          <cell r="G369">
            <v>1027835</v>
          </cell>
          <cell r="I369">
            <v>16636</v>
          </cell>
          <cell r="J369" t="str">
            <v/>
          </cell>
          <cell r="K369">
            <v>70872</v>
          </cell>
          <cell r="L369">
            <v>87508</v>
          </cell>
          <cell r="N369">
            <v>940327</v>
          </cell>
          <cell r="P369">
            <v>0</v>
          </cell>
          <cell r="Q369">
            <v>16636</v>
          </cell>
          <cell r="R369">
            <v>70872</v>
          </cell>
          <cell r="S369">
            <v>87508</v>
          </cell>
          <cell r="V369">
            <v>0</v>
          </cell>
          <cell r="W369">
            <v>616</v>
          </cell>
          <cell r="X369">
            <v>79.361463587810249</v>
          </cell>
          <cell r="Y369">
            <v>956963</v>
          </cell>
          <cell r="Z369">
            <v>0</v>
          </cell>
          <cell r="AA369">
            <v>956963</v>
          </cell>
          <cell r="AB369">
            <v>70872</v>
          </cell>
          <cell r="AC369">
            <v>1027835</v>
          </cell>
          <cell r="AD369">
            <v>0</v>
          </cell>
          <cell r="AE369">
            <v>0</v>
          </cell>
          <cell r="AF369">
            <v>0</v>
          </cell>
          <cell r="AG369">
            <v>1027835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956963</v>
          </cell>
          <cell r="AM369">
            <v>940327</v>
          </cell>
          <cell r="AN369">
            <v>16636</v>
          </cell>
          <cell r="AO369">
            <v>0</v>
          </cell>
          <cell r="AT369">
            <v>0</v>
          </cell>
          <cell r="AV369">
            <v>16636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16636</v>
          </cell>
          <cell r="BK369">
            <v>16636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1.0283286118980171</v>
          </cell>
          <cell r="E370">
            <v>14385</v>
          </cell>
          <cell r="F370">
            <v>917</v>
          </cell>
          <cell r="G370">
            <v>15302</v>
          </cell>
          <cell r="I370">
            <v>0</v>
          </cell>
          <cell r="J370" t="str">
            <v/>
          </cell>
          <cell r="K370">
            <v>917</v>
          </cell>
          <cell r="L370">
            <v>917</v>
          </cell>
          <cell r="N370">
            <v>14385</v>
          </cell>
          <cell r="P370">
            <v>0</v>
          </cell>
          <cell r="Q370">
            <v>0</v>
          </cell>
          <cell r="R370">
            <v>917</v>
          </cell>
          <cell r="S370">
            <v>917</v>
          </cell>
          <cell r="V370">
            <v>0</v>
          </cell>
          <cell r="W370">
            <v>618</v>
          </cell>
          <cell r="X370">
            <v>1.0283286118980171</v>
          </cell>
          <cell r="Y370">
            <v>14385</v>
          </cell>
          <cell r="Z370">
            <v>0</v>
          </cell>
          <cell r="AA370">
            <v>14385</v>
          </cell>
          <cell r="AB370">
            <v>917</v>
          </cell>
          <cell r="AC370">
            <v>15302</v>
          </cell>
          <cell r="AD370">
            <v>0</v>
          </cell>
          <cell r="AE370">
            <v>0</v>
          </cell>
          <cell r="AF370">
            <v>0</v>
          </cell>
          <cell r="AG370">
            <v>15302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14385</v>
          </cell>
          <cell r="AM370">
            <v>18612</v>
          </cell>
          <cell r="AN370">
            <v>0</v>
          </cell>
          <cell r="AO370">
            <v>0</v>
          </cell>
          <cell r="AT370">
            <v>0</v>
          </cell>
          <cell r="AV370">
            <v>0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19.63793203940083</v>
          </cell>
          <cell r="E371">
            <v>272472</v>
          </cell>
          <cell r="F371">
            <v>17538</v>
          </cell>
          <cell r="G371">
            <v>290010</v>
          </cell>
          <cell r="I371">
            <v>3124</v>
          </cell>
          <cell r="J371" t="str">
            <v/>
          </cell>
          <cell r="K371">
            <v>17538</v>
          </cell>
          <cell r="L371">
            <v>20662</v>
          </cell>
          <cell r="N371">
            <v>269348</v>
          </cell>
          <cell r="P371">
            <v>0</v>
          </cell>
          <cell r="Q371">
            <v>3124</v>
          </cell>
          <cell r="R371">
            <v>17538</v>
          </cell>
          <cell r="S371">
            <v>20662</v>
          </cell>
          <cell r="V371">
            <v>0</v>
          </cell>
          <cell r="W371">
            <v>620</v>
          </cell>
          <cell r="X371">
            <v>19.63793203940083</v>
          </cell>
          <cell r="Y371">
            <v>272472</v>
          </cell>
          <cell r="Z371">
            <v>0</v>
          </cell>
          <cell r="AA371">
            <v>272472</v>
          </cell>
          <cell r="AB371">
            <v>17538</v>
          </cell>
          <cell r="AC371">
            <v>290010</v>
          </cell>
          <cell r="AD371">
            <v>0</v>
          </cell>
          <cell r="AE371">
            <v>0</v>
          </cell>
          <cell r="AF371">
            <v>0</v>
          </cell>
          <cell r="AG371">
            <v>290010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272472</v>
          </cell>
          <cell r="AM371">
            <v>269348</v>
          </cell>
          <cell r="AN371">
            <v>3124</v>
          </cell>
          <cell r="AO371">
            <v>0</v>
          </cell>
          <cell r="AT371">
            <v>0</v>
          </cell>
          <cell r="AV371">
            <v>3124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3124</v>
          </cell>
          <cell r="BK371">
            <v>3124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 t="str">
            <v/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T372">
            <v>0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9.4574889838448613</v>
          </cell>
          <cell r="E373">
            <v>108283</v>
          </cell>
          <cell r="F373">
            <v>8444</v>
          </cell>
          <cell r="G373">
            <v>116727</v>
          </cell>
          <cell r="I373">
            <v>1198</v>
          </cell>
          <cell r="J373" t="str">
            <v/>
          </cell>
          <cell r="K373">
            <v>8444</v>
          </cell>
          <cell r="L373">
            <v>9642</v>
          </cell>
          <cell r="N373">
            <v>107085</v>
          </cell>
          <cell r="P373">
            <v>0</v>
          </cell>
          <cell r="Q373">
            <v>1198</v>
          </cell>
          <cell r="R373">
            <v>8444</v>
          </cell>
          <cell r="S373">
            <v>9642</v>
          </cell>
          <cell r="V373">
            <v>0</v>
          </cell>
          <cell r="W373">
            <v>625</v>
          </cell>
          <cell r="X373">
            <v>9.4574889838448613</v>
          </cell>
          <cell r="Y373">
            <v>108283</v>
          </cell>
          <cell r="Z373">
            <v>0</v>
          </cell>
          <cell r="AA373">
            <v>108283</v>
          </cell>
          <cell r="AB373">
            <v>8444</v>
          </cell>
          <cell r="AC373">
            <v>116727</v>
          </cell>
          <cell r="AD373">
            <v>0</v>
          </cell>
          <cell r="AE373">
            <v>0</v>
          </cell>
          <cell r="AF373">
            <v>0</v>
          </cell>
          <cell r="AG373">
            <v>116727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108283</v>
          </cell>
          <cell r="AM373">
            <v>107085</v>
          </cell>
          <cell r="AN373">
            <v>1198</v>
          </cell>
          <cell r="AO373">
            <v>0</v>
          </cell>
          <cell r="AT373">
            <v>0</v>
          </cell>
          <cell r="AV373">
            <v>1198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1198</v>
          </cell>
          <cell r="BK373">
            <v>1198</v>
          </cell>
          <cell r="BL373">
            <v>0</v>
          </cell>
          <cell r="BN373">
            <v>0</v>
          </cell>
          <cell r="BO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2.066350710900474</v>
          </cell>
          <cell r="E374">
            <v>28238</v>
          </cell>
          <cell r="F374">
            <v>1848</v>
          </cell>
          <cell r="G374">
            <v>30086</v>
          </cell>
          <cell r="I374">
            <v>1510</v>
          </cell>
          <cell r="J374" t="str">
            <v/>
          </cell>
          <cell r="K374">
            <v>1848</v>
          </cell>
          <cell r="L374">
            <v>3358</v>
          </cell>
          <cell r="N374">
            <v>26728</v>
          </cell>
          <cell r="P374">
            <v>0</v>
          </cell>
          <cell r="Q374">
            <v>1510</v>
          </cell>
          <cell r="R374">
            <v>1848</v>
          </cell>
          <cell r="S374">
            <v>3358</v>
          </cell>
          <cell r="V374">
            <v>0</v>
          </cell>
          <cell r="W374">
            <v>632</v>
          </cell>
          <cell r="X374">
            <v>2.066350710900474</v>
          </cell>
          <cell r="Y374">
            <v>28238</v>
          </cell>
          <cell r="Z374">
            <v>0</v>
          </cell>
          <cell r="AA374">
            <v>28238</v>
          </cell>
          <cell r="AB374">
            <v>1848</v>
          </cell>
          <cell r="AC374">
            <v>30086</v>
          </cell>
          <cell r="AD374">
            <v>0</v>
          </cell>
          <cell r="AE374">
            <v>0</v>
          </cell>
          <cell r="AF374">
            <v>0</v>
          </cell>
          <cell r="AG374">
            <v>30086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28238</v>
          </cell>
          <cell r="AM374">
            <v>26728</v>
          </cell>
          <cell r="AN374">
            <v>1510</v>
          </cell>
          <cell r="AO374">
            <v>0</v>
          </cell>
          <cell r="AT374">
            <v>0</v>
          </cell>
          <cell r="AV374">
            <v>1510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1510</v>
          </cell>
          <cell r="BK374">
            <v>1510</v>
          </cell>
          <cell r="BL374">
            <v>0</v>
          </cell>
          <cell r="BN374">
            <v>0</v>
          </cell>
          <cell r="BO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16.67935163814267</v>
          </cell>
          <cell r="E375">
            <v>249805</v>
          </cell>
          <cell r="F375">
            <v>14890</v>
          </cell>
          <cell r="G375">
            <v>264695</v>
          </cell>
          <cell r="I375">
            <v>39262</v>
          </cell>
          <cell r="J375" t="str">
            <v/>
          </cell>
          <cell r="K375">
            <v>14890</v>
          </cell>
          <cell r="L375">
            <v>54152</v>
          </cell>
          <cell r="N375">
            <v>210543</v>
          </cell>
          <cell r="P375">
            <v>0</v>
          </cell>
          <cell r="Q375">
            <v>39262</v>
          </cell>
          <cell r="R375">
            <v>14890</v>
          </cell>
          <cell r="S375">
            <v>54152</v>
          </cell>
          <cell r="V375">
            <v>0</v>
          </cell>
          <cell r="W375">
            <v>635</v>
          </cell>
          <cell r="X375">
            <v>16.67935163814267</v>
          </cell>
          <cell r="Y375">
            <v>249805</v>
          </cell>
          <cell r="Z375">
            <v>0</v>
          </cell>
          <cell r="AA375">
            <v>249805</v>
          </cell>
          <cell r="AB375">
            <v>14890</v>
          </cell>
          <cell r="AC375">
            <v>264695</v>
          </cell>
          <cell r="AD375">
            <v>0</v>
          </cell>
          <cell r="AE375">
            <v>0</v>
          </cell>
          <cell r="AF375">
            <v>0</v>
          </cell>
          <cell r="AG375">
            <v>264695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249805</v>
          </cell>
          <cell r="AM375">
            <v>210543</v>
          </cell>
          <cell r="AN375">
            <v>39262</v>
          </cell>
          <cell r="AO375">
            <v>0</v>
          </cell>
          <cell r="AT375">
            <v>0</v>
          </cell>
          <cell r="AV375">
            <v>39262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39262</v>
          </cell>
          <cell r="BK375">
            <v>39262</v>
          </cell>
          <cell r="BL375">
            <v>0</v>
          </cell>
          <cell r="BN375">
            <v>0</v>
          </cell>
          <cell r="BO375">
            <v>0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6.0150375939849621</v>
          </cell>
          <cell r="E376">
            <v>97460</v>
          </cell>
          <cell r="F376">
            <v>5372</v>
          </cell>
          <cell r="G376">
            <v>102832</v>
          </cell>
          <cell r="I376">
            <v>0</v>
          </cell>
          <cell r="J376" t="str">
            <v/>
          </cell>
          <cell r="K376">
            <v>5372</v>
          </cell>
          <cell r="L376">
            <v>5372</v>
          </cell>
          <cell r="N376">
            <v>97460</v>
          </cell>
          <cell r="P376">
            <v>0</v>
          </cell>
          <cell r="Q376">
            <v>0</v>
          </cell>
          <cell r="R376">
            <v>5372</v>
          </cell>
          <cell r="S376">
            <v>5372</v>
          </cell>
          <cell r="V376">
            <v>0</v>
          </cell>
          <cell r="W376">
            <v>640</v>
          </cell>
          <cell r="X376">
            <v>6.0150375939849621</v>
          </cell>
          <cell r="Y376">
            <v>97460</v>
          </cell>
          <cell r="Z376">
            <v>0</v>
          </cell>
          <cell r="AA376">
            <v>97460</v>
          </cell>
          <cell r="AB376">
            <v>5372</v>
          </cell>
          <cell r="AC376">
            <v>102832</v>
          </cell>
          <cell r="AD376">
            <v>0</v>
          </cell>
          <cell r="AE376">
            <v>0</v>
          </cell>
          <cell r="AF376">
            <v>0</v>
          </cell>
          <cell r="AG376">
            <v>102832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97460</v>
          </cell>
          <cell r="AM376">
            <v>99726</v>
          </cell>
          <cell r="AN376">
            <v>0</v>
          </cell>
          <cell r="AO376">
            <v>0</v>
          </cell>
          <cell r="AT376">
            <v>0</v>
          </cell>
          <cell r="AV376">
            <v>0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N376">
            <v>0</v>
          </cell>
          <cell r="BO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137.47204968944101</v>
          </cell>
          <cell r="E377">
            <v>1885407</v>
          </cell>
          <cell r="F377">
            <v>122760</v>
          </cell>
          <cell r="G377">
            <v>2008167</v>
          </cell>
          <cell r="I377">
            <v>158612</v>
          </cell>
          <cell r="J377" t="str">
            <v/>
          </cell>
          <cell r="K377">
            <v>122760</v>
          </cell>
          <cell r="L377">
            <v>281372</v>
          </cell>
          <cell r="N377">
            <v>1726795</v>
          </cell>
          <cell r="P377">
            <v>0</v>
          </cell>
          <cell r="Q377">
            <v>158612</v>
          </cell>
          <cell r="R377">
            <v>122760</v>
          </cell>
          <cell r="S377">
            <v>281372</v>
          </cell>
          <cell r="V377">
            <v>0</v>
          </cell>
          <cell r="W377">
            <v>645</v>
          </cell>
          <cell r="X377">
            <v>137.47204968944101</v>
          </cell>
          <cell r="Y377">
            <v>1885407</v>
          </cell>
          <cell r="Z377">
            <v>0</v>
          </cell>
          <cell r="AA377">
            <v>1885407</v>
          </cell>
          <cell r="AB377">
            <v>122760</v>
          </cell>
          <cell r="AC377">
            <v>2008167</v>
          </cell>
          <cell r="AD377">
            <v>0</v>
          </cell>
          <cell r="AE377">
            <v>0</v>
          </cell>
          <cell r="AF377">
            <v>0</v>
          </cell>
          <cell r="AG377">
            <v>2008167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1885407</v>
          </cell>
          <cell r="AM377">
            <v>1726795</v>
          </cell>
          <cell r="AN377">
            <v>158612</v>
          </cell>
          <cell r="AO377">
            <v>0</v>
          </cell>
          <cell r="AT377">
            <v>0</v>
          </cell>
          <cell r="AV377">
            <v>158612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158612</v>
          </cell>
          <cell r="BK377">
            <v>158612</v>
          </cell>
          <cell r="BL377">
            <v>0</v>
          </cell>
          <cell r="BN377">
            <v>0</v>
          </cell>
          <cell r="BO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5.2990143719683074</v>
          </cell>
          <cell r="E378">
            <v>60437</v>
          </cell>
          <cell r="F378">
            <v>4728</v>
          </cell>
          <cell r="G378">
            <v>65165</v>
          </cell>
          <cell r="I378">
            <v>2034</v>
          </cell>
          <cell r="J378" t="str">
            <v/>
          </cell>
          <cell r="K378">
            <v>4728</v>
          </cell>
          <cell r="L378">
            <v>6762</v>
          </cell>
          <cell r="N378">
            <v>58403</v>
          </cell>
          <cell r="P378">
            <v>0</v>
          </cell>
          <cell r="Q378">
            <v>2034</v>
          </cell>
          <cell r="R378">
            <v>4728</v>
          </cell>
          <cell r="S378">
            <v>6762</v>
          </cell>
          <cell r="V378">
            <v>0</v>
          </cell>
          <cell r="W378">
            <v>650</v>
          </cell>
          <cell r="X378">
            <v>5.2990143719683074</v>
          </cell>
          <cell r="Y378">
            <v>60437</v>
          </cell>
          <cell r="Z378">
            <v>0</v>
          </cell>
          <cell r="AA378">
            <v>60437</v>
          </cell>
          <cell r="AB378">
            <v>4728</v>
          </cell>
          <cell r="AC378">
            <v>65165</v>
          </cell>
          <cell r="AD378">
            <v>0</v>
          </cell>
          <cell r="AE378">
            <v>0</v>
          </cell>
          <cell r="AF378">
            <v>0</v>
          </cell>
          <cell r="AG378">
            <v>65165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60437</v>
          </cell>
          <cell r="AM378">
            <v>58403</v>
          </cell>
          <cell r="AN378">
            <v>2034</v>
          </cell>
          <cell r="AO378">
            <v>0</v>
          </cell>
          <cell r="AT378">
            <v>0</v>
          </cell>
          <cell r="AV378">
            <v>2034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2034</v>
          </cell>
          <cell r="BK378">
            <v>2034</v>
          </cell>
          <cell r="BL378">
            <v>0</v>
          </cell>
          <cell r="BN378">
            <v>0</v>
          </cell>
          <cell r="BO378">
            <v>0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0.9850746268656716</v>
          </cell>
          <cell r="E379">
            <v>14349</v>
          </cell>
          <cell r="F379">
            <v>879</v>
          </cell>
          <cell r="G379">
            <v>15228</v>
          </cell>
          <cell r="I379">
            <v>0</v>
          </cell>
          <cell r="J379" t="str">
            <v/>
          </cell>
          <cell r="K379">
            <v>879</v>
          </cell>
          <cell r="L379">
            <v>879</v>
          </cell>
          <cell r="N379">
            <v>14349</v>
          </cell>
          <cell r="P379">
            <v>0</v>
          </cell>
          <cell r="Q379">
            <v>0</v>
          </cell>
          <cell r="R379">
            <v>879</v>
          </cell>
          <cell r="S379">
            <v>879</v>
          </cell>
          <cell r="V379">
            <v>0</v>
          </cell>
          <cell r="W379">
            <v>655</v>
          </cell>
          <cell r="X379">
            <v>0.9850746268656716</v>
          </cell>
          <cell r="Y379">
            <v>14349</v>
          </cell>
          <cell r="Z379">
            <v>0</v>
          </cell>
          <cell r="AA379">
            <v>14349</v>
          </cell>
          <cell r="AB379">
            <v>879</v>
          </cell>
          <cell r="AC379">
            <v>15228</v>
          </cell>
          <cell r="AD379">
            <v>0</v>
          </cell>
          <cell r="AE379">
            <v>0</v>
          </cell>
          <cell r="AF379">
            <v>0</v>
          </cell>
          <cell r="AG379">
            <v>15228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14349</v>
          </cell>
          <cell r="AM379">
            <v>16780</v>
          </cell>
          <cell r="AN379">
            <v>0</v>
          </cell>
          <cell r="AO379">
            <v>0</v>
          </cell>
          <cell r="AT379">
            <v>0</v>
          </cell>
          <cell r="AV379">
            <v>0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1.9999999999999996</v>
          </cell>
          <cell r="E380">
            <v>20488</v>
          </cell>
          <cell r="F380">
            <v>1781</v>
          </cell>
          <cell r="G380">
            <v>22269</v>
          </cell>
          <cell r="I380">
            <v>0</v>
          </cell>
          <cell r="J380" t="str">
            <v/>
          </cell>
          <cell r="K380">
            <v>1781</v>
          </cell>
          <cell r="L380">
            <v>1781</v>
          </cell>
          <cell r="N380">
            <v>20488</v>
          </cell>
          <cell r="P380">
            <v>0</v>
          </cell>
          <cell r="Q380">
            <v>0</v>
          </cell>
          <cell r="R380">
            <v>1781</v>
          </cell>
          <cell r="S380">
            <v>1781</v>
          </cell>
          <cell r="V380">
            <v>0</v>
          </cell>
          <cell r="W380">
            <v>658</v>
          </cell>
          <cell r="X380">
            <v>1.9999999999999996</v>
          </cell>
          <cell r="Y380">
            <v>20488</v>
          </cell>
          <cell r="Z380">
            <v>0</v>
          </cell>
          <cell r="AA380">
            <v>20488</v>
          </cell>
          <cell r="AB380">
            <v>1781</v>
          </cell>
          <cell r="AC380">
            <v>22269</v>
          </cell>
          <cell r="AD380">
            <v>0</v>
          </cell>
          <cell r="AE380">
            <v>0</v>
          </cell>
          <cell r="AF380">
            <v>0</v>
          </cell>
          <cell r="AG380">
            <v>22269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20488</v>
          </cell>
          <cell r="AM380">
            <v>20534</v>
          </cell>
          <cell r="AN380">
            <v>0</v>
          </cell>
          <cell r="AO380">
            <v>0</v>
          </cell>
          <cell r="AT380">
            <v>0</v>
          </cell>
          <cell r="AV380">
            <v>0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82.881987577639734</v>
          </cell>
          <cell r="E381">
            <v>1304777</v>
          </cell>
          <cell r="F381">
            <v>74013</v>
          </cell>
          <cell r="G381">
            <v>1378790</v>
          </cell>
          <cell r="I381">
            <v>0</v>
          </cell>
          <cell r="J381" t="str">
            <v/>
          </cell>
          <cell r="K381">
            <v>74013</v>
          </cell>
          <cell r="L381">
            <v>74013</v>
          </cell>
          <cell r="N381">
            <v>1304777</v>
          </cell>
          <cell r="P381">
            <v>0</v>
          </cell>
          <cell r="Q381">
            <v>0</v>
          </cell>
          <cell r="R381">
            <v>74013</v>
          </cell>
          <cell r="S381">
            <v>74013</v>
          </cell>
          <cell r="V381">
            <v>0</v>
          </cell>
          <cell r="W381">
            <v>660</v>
          </cell>
          <cell r="X381">
            <v>82.881987577639734</v>
          </cell>
          <cell r="Y381">
            <v>1304777</v>
          </cell>
          <cell r="Z381">
            <v>0</v>
          </cell>
          <cell r="AA381">
            <v>1304777</v>
          </cell>
          <cell r="AB381">
            <v>74013</v>
          </cell>
          <cell r="AC381">
            <v>1378790</v>
          </cell>
          <cell r="AD381">
            <v>0</v>
          </cell>
          <cell r="AE381">
            <v>0</v>
          </cell>
          <cell r="AF381">
            <v>0</v>
          </cell>
          <cell r="AG381">
            <v>1378790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1304777</v>
          </cell>
          <cell r="AM381">
            <v>1317615</v>
          </cell>
          <cell r="AN381">
            <v>0</v>
          </cell>
          <cell r="AO381">
            <v>0</v>
          </cell>
          <cell r="AT381">
            <v>0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T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13.817272412453303</v>
          </cell>
          <cell r="E383">
            <v>148676</v>
          </cell>
          <cell r="F383">
            <v>12344</v>
          </cell>
          <cell r="G383">
            <v>161020</v>
          </cell>
          <cell r="I383">
            <v>11211</v>
          </cell>
          <cell r="J383" t="str">
            <v/>
          </cell>
          <cell r="K383">
            <v>12344</v>
          </cell>
          <cell r="L383">
            <v>23555</v>
          </cell>
          <cell r="N383">
            <v>137465</v>
          </cell>
          <cell r="P383">
            <v>0</v>
          </cell>
          <cell r="Q383">
            <v>11211</v>
          </cell>
          <cell r="R383">
            <v>12344</v>
          </cell>
          <cell r="S383">
            <v>23555</v>
          </cell>
          <cell r="V383">
            <v>0</v>
          </cell>
          <cell r="W383">
            <v>665</v>
          </cell>
          <cell r="X383">
            <v>13.817272412453303</v>
          </cell>
          <cell r="Y383">
            <v>148676</v>
          </cell>
          <cell r="Z383">
            <v>0</v>
          </cell>
          <cell r="AA383">
            <v>148676</v>
          </cell>
          <cell r="AB383">
            <v>12344</v>
          </cell>
          <cell r="AC383">
            <v>161020</v>
          </cell>
          <cell r="AD383">
            <v>0</v>
          </cell>
          <cell r="AE383">
            <v>0</v>
          </cell>
          <cell r="AF383">
            <v>0</v>
          </cell>
          <cell r="AG383">
            <v>161020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148676</v>
          </cell>
          <cell r="AM383">
            <v>137465</v>
          </cell>
          <cell r="AN383">
            <v>11211</v>
          </cell>
          <cell r="AO383">
            <v>0</v>
          </cell>
          <cell r="AT383">
            <v>0</v>
          </cell>
          <cell r="AV383">
            <v>11211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11211</v>
          </cell>
          <cell r="BK383">
            <v>11211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36.818487119464422</v>
          </cell>
          <cell r="E384">
            <v>643368</v>
          </cell>
          <cell r="F384">
            <v>32880</v>
          </cell>
          <cell r="G384">
            <v>676248</v>
          </cell>
          <cell r="I384">
            <v>18624</v>
          </cell>
          <cell r="J384" t="str">
            <v/>
          </cell>
          <cell r="K384">
            <v>32880</v>
          </cell>
          <cell r="L384">
            <v>51504</v>
          </cell>
          <cell r="N384">
            <v>624744</v>
          </cell>
          <cell r="P384">
            <v>0</v>
          </cell>
          <cell r="Q384">
            <v>18624</v>
          </cell>
          <cell r="R384">
            <v>32880</v>
          </cell>
          <cell r="S384">
            <v>51504</v>
          </cell>
          <cell r="V384">
            <v>0</v>
          </cell>
          <cell r="W384">
            <v>670</v>
          </cell>
          <cell r="X384">
            <v>36.818487119464422</v>
          </cell>
          <cell r="Y384">
            <v>643368</v>
          </cell>
          <cell r="Z384">
            <v>0</v>
          </cell>
          <cell r="AA384">
            <v>643368</v>
          </cell>
          <cell r="AB384">
            <v>32880</v>
          </cell>
          <cell r="AC384">
            <v>676248</v>
          </cell>
          <cell r="AD384">
            <v>0</v>
          </cell>
          <cell r="AE384">
            <v>0</v>
          </cell>
          <cell r="AF384">
            <v>0</v>
          </cell>
          <cell r="AG384">
            <v>676248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643368</v>
          </cell>
          <cell r="AM384">
            <v>624744</v>
          </cell>
          <cell r="AN384">
            <v>18624</v>
          </cell>
          <cell r="AO384">
            <v>0</v>
          </cell>
          <cell r="AT384">
            <v>0</v>
          </cell>
          <cell r="AV384">
            <v>18624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18624</v>
          </cell>
          <cell r="BK384">
            <v>18624</v>
          </cell>
          <cell r="BL384">
            <v>0</v>
          </cell>
          <cell r="BN384">
            <v>0</v>
          </cell>
          <cell r="BO384">
            <v>0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2.0198511166253104</v>
          </cell>
          <cell r="E385">
            <v>24143</v>
          </cell>
          <cell r="F385">
            <v>1806</v>
          </cell>
          <cell r="G385">
            <v>25949</v>
          </cell>
          <cell r="I385">
            <v>0</v>
          </cell>
          <cell r="J385" t="str">
            <v/>
          </cell>
          <cell r="K385">
            <v>1806</v>
          </cell>
          <cell r="L385">
            <v>1806</v>
          </cell>
          <cell r="N385">
            <v>24143</v>
          </cell>
          <cell r="P385">
            <v>0</v>
          </cell>
          <cell r="Q385">
            <v>0</v>
          </cell>
          <cell r="R385">
            <v>1806</v>
          </cell>
          <cell r="S385">
            <v>1806</v>
          </cell>
          <cell r="V385">
            <v>0</v>
          </cell>
          <cell r="W385">
            <v>672</v>
          </cell>
          <cell r="X385">
            <v>2.0198511166253104</v>
          </cell>
          <cell r="Y385">
            <v>24143</v>
          </cell>
          <cell r="Z385">
            <v>0</v>
          </cell>
          <cell r="AA385">
            <v>24143</v>
          </cell>
          <cell r="AB385">
            <v>1806</v>
          </cell>
          <cell r="AC385">
            <v>25949</v>
          </cell>
          <cell r="AD385">
            <v>0</v>
          </cell>
          <cell r="AE385">
            <v>0</v>
          </cell>
          <cell r="AF385">
            <v>0</v>
          </cell>
          <cell r="AG385">
            <v>25949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24143</v>
          </cell>
          <cell r="AM385">
            <v>26112</v>
          </cell>
          <cell r="AN385">
            <v>0</v>
          </cell>
          <cell r="AO385">
            <v>0</v>
          </cell>
          <cell r="AT385">
            <v>0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48.142088174982916</v>
          </cell>
          <cell r="E386">
            <v>586310</v>
          </cell>
          <cell r="F386">
            <v>42990</v>
          </cell>
          <cell r="G386">
            <v>629300</v>
          </cell>
          <cell r="I386">
            <v>23525</v>
          </cell>
          <cell r="J386" t="str">
            <v/>
          </cell>
          <cell r="K386">
            <v>42990</v>
          </cell>
          <cell r="L386">
            <v>66515</v>
          </cell>
          <cell r="N386">
            <v>562785</v>
          </cell>
          <cell r="P386">
            <v>0</v>
          </cell>
          <cell r="Q386">
            <v>23525</v>
          </cell>
          <cell r="R386">
            <v>42990</v>
          </cell>
          <cell r="S386">
            <v>66515</v>
          </cell>
          <cell r="V386">
            <v>0</v>
          </cell>
          <cell r="W386">
            <v>673</v>
          </cell>
          <cell r="X386">
            <v>48.142088174982916</v>
          </cell>
          <cell r="Y386">
            <v>586310</v>
          </cell>
          <cell r="Z386">
            <v>0</v>
          </cell>
          <cell r="AA386">
            <v>586310</v>
          </cell>
          <cell r="AB386">
            <v>42990</v>
          </cell>
          <cell r="AC386">
            <v>629300</v>
          </cell>
          <cell r="AD386">
            <v>0</v>
          </cell>
          <cell r="AE386">
            <v>0</v>
          </cell>
          <cell r="AF386">
            <v>0</v>
          </cell>
          <cell r="AG386">
            <v>629300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586310</v>
          </cell>
          <cell r="AM386">
            <v>562785</v>
          </cell>
          <cell r="AN386">
            <v>23525</v>
          </cell>
          <cell r="AO386">
            <v>0</v>
          </cell>
          <cell r="AT386">
            <v>0</v>
          </cell>
          <cell r="AV386">
            <v>23525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23525</v>
          </cell>
          <cell r="BK386">
            <v>23525</v>
          </cell>
          <cell r="BL386">
            <v>0</v>
          </cell>
          <cell r="BN386">
            <v>0</v>
          </cell>
          <cell r="BO386">
            <v>0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70.553793982909951</v>
          </cell>
          <cell r="E387">
            <v>963390</v>
          </cell>
          <cell r="F387">
            <v>63010</v>
          </cell>
          <cell r="G387">
            <v>1026400</v>
          </cell>
          <cell r="I387">
            <v>73265</v>
          </cell>
          <cell r="J387" t="str">
            <v/>
          </cell>
          <cell r="K387">
            <v>63010</v>
          </cell>
          <cell r="L387">
            <v>136275</v>
          </cell>
          <cell r="N387">
            <v>890125</v>
          </cell>
          <cell r="P387">
            <v>0</v>
          </cell>
          <cell r="Q387">
            <v>73265</v>
          </cell>
          <cell r="R387">
            <v>63010</v>
          </cell>
          <cell r="S387">
            <v>136275</v>
          </cell>
          <cell r="V387">
            <v>0</v>
          </cell>
          <cell r="W387">
            <v>674</v>
          </cell>
          <cell r="X387">
            <v>70.553793982909951</v>
          </cell>
          <cell r="Y387">
            <v>963390</v>
          </cell>
          <cell r="Z387">
            <v>0</v>
          </cell>
          <cell r="AA387">
            <v>963390</v>
          </cell>
          <cell r="AB387">
            <v>63010</v>
          </cell>
          <cell r="AC387">
            <v>1026400</v>
          </cell>
          <cell r="AD387">
            <v>0</v>
          </cell>
          <cell r="AE387">
            <v>0</v>
          </cell>
          <cell r="AF387">
            <v>0</v>
          </cell>
          <cell r="AG387">
            <v>1026400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963390</v>
          </cell>
          <cell r="AM387">
            <v>890125</v>
          </cell>
          <cell r="AN387">
            <v>73265</v>
          </cell>
          <cell r="AO387">
            <v>0</v>
          </cell>
          <cell r="AT387">
            <v>0</v>
          </cell>
          <cell r="AV387">
            <v>73265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73265</v>
          </cell>
          <cell r="BK387">
            <v>73265</v>
          </cell>
          <cell r="BL387">
            <v>0</v>
          </cell>
          <cell r="BN387">
            <v>0</v>
          </cell>
          <cell r="BO387">
            <v>0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T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8.0608248056928424</v>
          </cell>
          <cell r="E389">
            <v>103133</v>
          </cell>
          <cell r="F389">
            <v>7192</v>
          </cell>
          <cell r="G389">
            <v>110325</v>
          </cell>
          <cell r="I389">
            <v>3361</v>
          </cell>
          <cell r="J389" t="str">
            <v/>
          </cell>
          <cell r="K389">
            <v>7192</v>
          </cell>
          <cell r="L389">
            <v>10553</v>
          </cell>
          <cell r="N389">
            <v>99772</v>
          </cell>
          <cell r="P389">
            <v>0</v>
          </cell>
          <cell r="Q389">
            <v>3361</v>
          </cell>
          <cell r="R389">
            <v>7192</v>
          </cell>
          <cell r="S389">
            <v>10553</v>
          </cell>
          <cell r="V389">
            <v>0</v>
          </cell>
          <cell r="W389">
            <v>680</v>
          </cell>
          <cell r="X389">
            <v>8.0608248056928424</v>
          </cell>
          <cell r="Y389">
            <v>103133</v>
          </cell>
          <cell r="Z389">
            <v>0</v>
          </cell>
          <cell r="AA389">
            <v>103133</v>
          </cell>
          <cell r="AB389">
            <v>7192</v>
          </cell>
          <cell r="AC389">
            <v>110325</v>
          </cell>
          <cell r="AD389">
            <v>0</v>
          </cell>
          <cell r="AE389">
            <v>0</v>
          </cell>
          <cell r="AF389">
            <v>0</v>
          </cell>
          <cell r="AG389">
            <v>110325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103133</v>
          </cell>
          <cell r="AM389">
            <v>99772</v>
          </cell>
          <cell r="AN389">
            <v>3361</v>
          </cell>
          <cell r="AO389">
            <v>0</v>
          </cell>
          <cell r="AT389">
            <v>0</v>
          </cell>
          <cell r="AV389">
            <v>3361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3361</v>
          </cell>
          <cell r="BK389">
            <v>3361</v>
          </cell>
          <cell r="BL389">
            <v>0</v>
          </cell>
          <cell r="BN389">
            <v>0</v>
          </cell>
          <cell r="BO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19.339782370205857</v>
          </cell>
          <cell r="E390">
            <v>282142</v>
          </cell>
          <cell r="F390">
            <v>17272</v>
          </cell>
          <cell r="G390">
            <v>299414</v>
          </cell>
          <cell r="I390">
            <v>18702</v>
          </cell>
          <cell r="J390" t="str">
            <v/>
          </cell>
          <cell r="K390">
            <v>17272</v>
          </cell>
          <cell r="L390">
            <v>35974</v>
          </cell>
          <cell r="N390">
            <v>263440</v>
          </cell>
          <cell r="P390">
            <v>0</v>
          </cell>
          <cell r="Q390">
            <v>18702</v>
          </cell>
          <cell r="R390">
            <v>17272</v>
          </cell>
          <cell r="S390">
            <v>35974</v>
          </cell>
          <cell r="V390">
            <v>0</v>
          </cell>
          <cell r="W390">
            <v>683</v>
          </cell>
          <cell r="X390">
            <v>19.339782370205857</v>
          </cell>
          <cell r="Y390">
            <v>282142</v>
          </cell>
          <cell r="Z390">
            <v>0</v>
          </cell>
          <cell r="AA390">
            <v>282142</v>
          </cell>
          <cell r="AB390">
            <v>17272</v>
          </cell>
          <cell r="AC390">
            <v>299414</v>
          </cell>
          <cell r="AD390">
            <v>0</v>
          </cell>
          <cell r="AE390">
            <v>0</v>
          </cell>
          <cell r="AF390">
            <v>0</v>
          </cell>
          <cell r="AG390">
            <v>299414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282142</v>
          </cell>
          <cell r="AM390">
            <v>263440</v>
          </cell>
          <cell r="AN390">
            <v>18702</v>
          </cell>
          <cell r="AO390">
            <v>0</v>
          </cell>
          <cell r="AT390">
            <v>0</v>
          </cell>
          <cell r="AV390">
            <v>18702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18702</v>
          </cell>
          <cell r="BK390">
            <v>18702</v>
          </cell>
          <cell r="BL390">
            <v>0</v>
          </cell>
          <cell r="BN390">
            <v>0</v>
          </cell>
          <cell r="BO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 t="str">
            <v/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T391">
            <v>0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12.430278884462149</v>
          </cell>
          <cell r="E392">
            <v>165024</v>
          </cell>
          <cell r="F392">
            <v>11100</v>
          </cell>
          <cell r="G392">
            <v>176124</v>
          </cell>
          <cell r="I392">
            <v>16752</v>
          </cell>
          <cell r="J392" t="str">
            <v/>
          </cell>
          <cell r="K392">
            <v>11100</v>
          </cell>
          <cell r="L392">
            <v>27852</v>
          </cell>
          <cell r="N392">
            <v>148272</v>
          </cell>
          <cell r="P392">
            <v>0</v>
          </cell>
          <cell r="Q392">
            <v>16752</v>
          </cell>
          <cell r="R392">
            <v>11100</v>
          </cell>
          <cell r="S392">
            <v>27852</v>
          </cell>
          <cell r="V392">
            <v>0</v>
          </cell>
          <cell r="W392">
            <v>690</v>
          </cell>
          <cell r="X392">
            <v>12.430278884462149</v>
          </cell>
          <cell r="Y392">
            <v>165024</v>
          </cell>
          <cell r="Z392">
            <v>0</v>
          </cell>
          <cell r="AA392">
            <v>165024</v>
          </cell>
          <cell r="AB392">
            <v>11100</v>
          </cell>
          <cell r="AC392">
            <v>176124</v>
          </cell>
          <cell r="AD392">
            <v>0</v>
          </cell>
          <cell r="AE392">
            <v>0</v>
          </cell>
          <cell r="AF392">
            <v>0</v>
          </cell>
          <cell r="AG392">
            <v>176124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165024</v>
          </cell>
          <cell r="AM392">
            <v>148272</v>
          </cell>
          <cell r="AN392">
            <v>16752</v>
          </cell>
          <cell r="AO392">
            <v>0</v>
          </cell>
          <cell r="AT392">
            <v>0</v>
          </cell>
          <cell r="AV392">
            <v>16752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16752</v>
          </cell>
          <cell r="BK392">
            <v>16752</v>
          </cell>
          <cell r="BL392">
            <v>0</v>
          </cell>
          <cell r="BN392">
            <v>0</v>
          </cell>
          <cell r="BO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0.97674418604651148</v>
          </cell>
          <cell r="E393">
            <v>14468</v>
          </cell>
          <cell r="F393">
            <v>872</v>
          </cell>
          <cell r="G393">
            <v>15340</v>
          </cell>
          <cell r="I393">
            <v>0</v>
          </cell>
          <cell r="J393" t="str">
            <v/>
          </cell>
          <cell r="K393">
            <v>872</v>
          </cell>
          <cell r="L393">
            <v>872</v>
          </cell>
          <cell r="N393">
            <v>14468</v>
          </cell>
          <cell r="P393">
            <v>0</v>
          </cell>
          <cell r="Q393">
            <v>0</v>
          </cell>
          <cell r="R393">
            <v>872</v>
          </cell>
          <cell r="S393">
            <v>872</v>
          </cell>
          <cell r="V393">
            <v>0</v>
          </cell>
          <cell r="W393">
            <v>695</v>
          </cell>
          <cell r="X393">
            <v>0.97674418604651148</v>
          </cell>
          <cell r="Y393">
            <v>14468</v>
          </cell>
          <cell r="Z393">
            <v>0</v>
          </cell>
          <cell r="AA393">
            <v>14468</v>
          </cell>
          <cell r="AB393">
            <v>872</v>
          </cell>
          <cell r="AC393">
            <v>15340</v>
          </cell>
          <cell r="AD393">
            <v>0</v>
          </cell>
          <cell r="AE393">
            <v>0</v>
          </cell>
          <cell r="AF393">
            <v>0</v>
          </cell>
          <cell r="AG393">
            <v>15340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14468</v>
          </cell>
          <cell r="AM393">
            <v>14511</v>
          </cell>
          <cell r="AN393">
            <v>0</v>
          </cell>
          <cell r="AO393">
            <v>0</v>
          </cell>
          <cell r="AT393">
            <v>0</v>
          </cell>
          <cell r="AV393">
            <v>0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N393">
            <v>0</v>
          </cell>
          <cell r="BO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 t="str">
            <v/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T394">
            <v>0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43.483146067415738</v>
          </cell>
          <cell r="E395">
            <v>951949</v>
          </cell>
          <cell r="F395">
            <v>38832</v>
          </cell>
          <cell r="G395">
            <v>990781</v>
          </cell>
          <cell r="I395">
            <v>55872</v>
          </cell>
          <cell r="J395" t="str">
            <v/>
          </cell>
          <cell r="K395">
            <v>38832</v>
          </cell>
          <cell r="L395">
            <v>94704</v>
          </cell>
          <cell r="N395">
            <v>896077</v>
          </cell>
          <cell r="P395">
            <v>0</v>
          </cell>
          <cell r="Q395">
            <v>55872</v>
          </cell>
          <cell r="R395">
            <v>38832</v>
          </cell>
          <cell r="S395">
            <v>94704</v>
          </cell>
          <cell r="V395">
            <v>0</v>
          </cell>
          <cell r="W395">
            <v>700</v>
          </cell>
          <cell r="X395">
            <v>43.483146067415738</v>
          </cell>
          <cell r="Y395">
            <v>951949</v>
          </cell>
          <cell r="Z395">
            <v>0</v>
          </cell>
          <cell r="AA395">
            <v>951949</v>
          </cell>
          <cell r="AB395">
            <v>38832</v>
          </cell>
          <cell r="AC395">
            <v>990781</v>
          </cell>
          <cell r="AD395">
            <v>0</v>
          </cell>
          <cell r="AE395">
            <v>0</v>
          </cell>
          <cell r="AF395">
            <v>0</v>
          </cell>
          <cell r="AG395">
            <v>990781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951949</v>
          </cell>
          <cell r="AM395">
            <v>896077</v>
          </cell>
          <cell r="AN395">
            <v>55872</v>
          </cell>
          <cell r="AO395">
            <v>0</v>
          </cell>
          <cell r="AT395">
            <v>0</v>
          </cell>
          <cell r="AV395">
            <v>55872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55872</v>
          </cell>
          <cell r="BK395">
            <v>55872</v>
          </cell>
          <cell r="BL395">
            <v>0</v>
          </cell>
          <cell r="BN395">
            <v>0</v>
          </cell>
          <cell r="BO395">
            <v>0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 t="str">
            <v/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T396">
            <v>0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12.722665741062126</v>
          </cell>
          <cell r="E397">
            <v>164507</v>
          </cell>
          <cell r="F397">
            <v>11362</v>
          </cell>
          <cell r="G397">
            <v>175869</v>
          </cell>
          <cell r="I397">
            <v>4646</v>
          </cell>
          <cell r="J397" t="str">
            <v/>
          </cell>
          <cell r="K397">
            <v>11362</v>
          </cell>
          <cell r="L397">
            <v>16008</v>
          </cell>
          <cell r="N397">
            <v>159861</v>
          </cell>
          <cell r="P397">
            <v>0</v>
          </cell>
          <cell r="Q397">
            <v>4646</v>
          </cell>
          <cell r="R397">
            <v>11362</v>
          </cell>
          <cell r="S397">
            <v>16008</v>
          </cell>
          <cell r="V397">
            <v>0</v>
          </cell>
          <cell r="W397">
            <v>710</v>
          </cell>
          <cell r="X397">
            <v>12.722665741062126</v>
          </cell>
          <cell r="Y397">
            <v>164507</v>
          </cell>
          <cell r="Z397">
            <v>0</v>
          </cell>
          <cell r="AA397">
            <v>164507</v>
          </cell>
          <cell r="AB397">
            <v>11362</v>
          </cell>
          <cell r="AC397">
            <v>175869</v>
          </cell>
          <cell r="AD397">
            <v>0</v>
          </cell>
          <cell r="AE397">
            <v>0</v>
          </cell>
          <cell r="AF397">
            <v>0</v>
          </cell>
          <cell r="AG397">
            <v>175869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164507</v>
          </cell>
          <cell r="AM397">
            <v>159861</v>
          </cell>
          <cell r="AN397">
            <v>4646</v>
          </cell>
          <cell r="AO397">
            <v>0</v>
          </cell>
          <cell r="AT397">
            <v>0</v>
          </cell>
          <cell r="AV397">
            <v>4646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4646</v>
          </cell>
          <cell r="BK397">
            <v>4646</v>
          </cell>
          <cell r="BL397">
            <v>0</v>
          </cell>
          <cell r="BN397">
            <v>0</v>
          </cell>
          <cell r="BO397">
            <v>0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68.838509316770171</v>
          </cell>
          <cell r="E398">
            <v>1075171</v>
          </cell>
          <cell r="F398">
            <v>61472</v>
          </cell>
          <cell r="G398">
            <v>1136643</v>
          </cell>
          <cell r="I398">
            <v>41834</v>
          </cell>
          <cell r="J398" t="str">
            <v/>
          </cell>
          <cell r="K398">
            <v>61472</v>
          </cell>
          <cell r="L398">
            <v>103306</v>
          </cell>
          <cell r="N398">
            <v>1033337</v>
          </cell>
          <cell r="P398">
            <v>0</v>
          </cell>
          <cell r="Q398">
            <v>41834</v>
          </cell>
          <cell r="R398">
            <v>61472</v>
          </cell>
          <cell r="S398">
            <v>103306</v>
          </cell>
          <cell r="V398">
            <v>0</v>
          </cell>
          <cell r="W398">
            <v>712</v>
          </cell>
          <cell r="X398">
            <v>68.838509316770171</v>
          </cell>
          <cell r="Y398">
            <v>1075171</v>
          </cell>
          <cell r="Z398">
            <v>0</v>
          </cell>
          <cell r="AA398">
            <v>1075171</v>
          </cell>
          <cell r="AB398">
            <v>61472</v>
          </cell>
          <cell r="AC398">
            <v>1136643</v>
          </cell>
          <cell r="AD398">
            <v>0</v>
          </cell>
          <cell r="AE398">
            <v>0</v>
          </cell>
          <cell r="AF398">
            <v>0</v>
          </cell>
          <cell r="AG398">
            <v>1136643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1075171</v>
          </cell>
          <cell r="AM398">
            <v>1033337</v>
          </cell>
          <cell r="AN398">
            <v>41834</v>
          </cell>
          <cell r="AO398">
            <v>0</v>
          </cell>
          <cell r="AT398">
            <v>0</v>
          </cell>
          <cell r="AV398">
            <v>41834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41834</v>
          </cell>
          <cell r="BK398">
            <v>41834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19.538243626062325</v>
          </cell>
          <cell r="E399">
            <v>344694</v>
          </cell>
          <cell r="F399">
            <v>17448</v>
          </cell>
          <cell r="G399">
            <v>362142</v>
          </cell>
          <cell r="I399">
            <v>110</v>
          </cell>
          <cell r="J399" t="str">
            <v/>
          </cell>
          <cell r="K399">
            <v>17448</v>
          </cell>
          <cell r="L399">
            <v>17558</v>
          </cell>
          <cell r="N399">
            <v>344584</v>
          </cell>
          <cell r="P399">
            <v>0</v>
          </cell>
          <cell r="Q399">
            <v>110</v>
          </cell>
          <cell r="R399">
            <v>17448</v>
          </cell>
          <cell r="S399">
            <v>17558</v>
          </cell>
          <cell r="V399">
            <v>0</v>
          </cell>
          <cell r="W399">
            <v>715</v>
          </cell>
          <cell r="X399">
            <v>19.538243626062325</v>
          </cell>
          <cell r="Y399">
            <v>344694</v>
          </cell>
          <cell r="Z399">
            <v>0</v>
          </cell>
          <cell r="AA399">
            <v>344694</v>
          </cell>
          <cell r="AB399">
            <v>17448</v>
          </cell>
          <cell r="AC399">
            <v>362142</v>
          </cell>
          <cell r="AD399">
            <v>0</v>
          </cell>
          <cell r="AE399">
            <v>0</v>
          </cell>
          <cell r="AF399">
            <v>0</v>
          </cell>
          <cell r="AG399">
            <v>362142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344694</v>
          </cell>
          <cell r="AM399">
            <v>344584</v>
          </cell>
          <cell r="AN399">
            <v>110</v>
          </cell>
          <cell r="AO399">
            <v>0</v>
          </cell>
          <cell r="AT399">
            <v>0</v>
          </cell>
          <cell r="AV399">
            <v>110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110</v>
          </cell>
          <cell r="BK399">
            <v>110</v>
          </cell>
          <cell r="BL399">
            <v>0</v>
          </cell>
          <cell r="BN399">
            <v>0</v>
          </cell>
          <cell r="BO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52.726546500434303</v>
          </cell>
          <cell r="E400">
            <v>883390</v>
          </cell>
          <cell r="F400">
            <v>47094</v>
          </cell>
          <cell r="G400">
            <v>930484</v>
          </cell>
          <cell r="I400">
            <v>69281</v>
          </cell>
          <cell r="J400" t="str">
            <v/>
          </cell>
          <cell r="K400">
            <v>47094</v>
          </cell>
          <cell r="L400">
            <v>116375</v>
          </cell>
          <cell r="N400">
            <v>814109</v>
          </cell>
          <cell r="P400">
            <v>0</v>
          </cell>
          <cell r="Q400">
            <v>69281</v>
          </cell>
          <cell r="R400">
            <v>47094</v>
          </cell>
          <cell r="S400">
            <v>116375</v>
          </cell>
          <cell r="V400">
            <v>0</v>
          </cell>
          <cell r="W400">
            <v>717</v>
          </cell>
          <cell r="X400">
            <v>52.726546500434303</v>
          </cell>
          <cell r="Y400">
            <v>883390</v>
          </cell>
          <cell r="Z400">
            <v>0</v>
          </cell>
          <cell r="AA400">
            <v>883390</v>
          </cell>
          <cell r="AB400">
            <v>47094</v>
          </cell>
          <cell r="AC400">
            <v>930484</v>
          </cell>
          <cell r="AD400">
            <v>0</v>
          </cell>
          <cell r="AE400">
            <v>0</v>
          </cell>
          <cell r="AF400">
            <v>0</v>
          </cell>
          <cell r="AG400">
            <v>930484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883390</v>
          </cell>
          <cell r="AM400">
            <v>814109</v>
          </cell>
          <cell r="AN400">
            <v>69281</v>
          </cell>
          <cell r="AO400">
            <v>0</v>
          </cell>
          <cell r="AT400">
            <v>0</v>
          </cell>
          <cell r="AV400">
            <v>69281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69281</v>
          </cell>
          <cell r="BK400">
            <v>69281</v>
          </cell>
          <cell r="BL400">
            <v>0</v>
          </cell>
          <cell r="BN400">
            <v>0</v>
          </cell>
          <cell r="BO400">
            <v>0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16.28013696212362</v>
          </cell>
          <cell r="E401">
            <v>208710</v>
          </cell>
          <cell r="F401">
            <v>14538</v>
          </cell>
          <cell r="G401">
            <v>223248</v>
          </cell>
          <cell r="I401">
            <v>33320</v>
          </cell>
          <cell r="J401" t="str">
            <v/>
          </cell>
          <cell r="K401">
            <v>14538</v>
          </cell>
          <cell r="L401">
            <v>47858</v>
          </cell>
          <cell r="N401">
            <v>175390</v>
          </cell>
          <cell r="P401">
            <v>0</v>
          </cell>
          <cell r="Q401">
            <v>33320</v>
          </cell>
          <cell r="R401">
            <v>14538</v>
          </cell>
          <cell r="S401">
            <v>47858</v>
          </cell>
          <cell r="V401">
            <v>0</v>
          </cell>
          <cell r="W401">
            <v>720</v>
          </cell>
          <cell r="X401">
            <v>16.28013696212362</v>
          </cell>
          <cell r="Y401">
            <v>208710</v>
          </cell>
          <cell r="Z401">
            <v>0</v>
          </cell>
          <cell r="AA401">
            <v>208710</v>
          </cell>
          <cell r="AB401">
            <v>14538</v>
          </cell>
          <cell r="AC401">
            <v>223248</v>
          </cell>
          <cell r="AD401">
            <v>0</v>
          </cell>
          <cell r="AE401">
            <v>0</v>
          </cell>
          <cell r="AF401">
            <v>0</v>
          </cell>
          <cell r="AG401">
            <v>223248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208710</v>
          </cell>
          <cell r="AM401">
            <v>175390</v>
          </cell>
          <cell r="AN401">
            <v>33320</v>
          </cell>
          <cell r="AO401">
            <v>0</v>
          </cell>
          <cell r="AT401">
            <v>0</v>
          </cell>
          <cell r="AV401">
            <v>33320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33320</v>
          </cell>
          <cell r="BK401">
            <v>33320</v>
          </cell>
          <cell r="BL401">
            <v>0</v>
          </cell>
          <cell r="BN401">
            <v>0</v>
          </cell>
          <cell r="BO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24.004070116332429</v>
          </cell>
          <cell r="E402">
            <v>306399</v>
          </cell>
          <cell r="F402">
            <v>21434</v>
          </cell>
          <cell r="G402">
            <v>327833</v>
          </cell>
          <cell r="I402">
            <v>1411</v>
          </cell>
          <cell r="J402" t="str">
            <v/>
          </cell>
          <cell r="K402">
            <v>21434</v>
          </cell>
          <cell r="L402">
            <v>22845</v>
          </cell>
          <cell r="N402">
            <v>304988</v>
          </cell>
          <cell r="P402">
            <v>0</v>
          </cell>
          <cell r="Q402">
            <v>1411</v>
          </cell>
          <cell r="R402">
            <v>21434</v>
          </cell>
          <cell r="S402">
            <v>22845</v>
          </cell>
          <cell r="V402">
            <v>0</v>
          </cell>
          <cell r="W402">
            <v>725</v>
          </cell>
          <cell r="X402">
            <v>24.004070116332429</v>
          </cell>
          <cell r="Y402">
            <v>306399</v>
          </cell>
          <cell r="Z402">
            <v>0</v>
          </cell>
          <cell r="AA402">
            <v>306399</v>
          </cell>
          <cell r="AB402">
            <v>21434</v>
          </cell>
          <cell r="AC402">
            <v>327833</v>
          </cell>
          <cell r="AD402">
            <v>0</v>
          </cell>
          <cell r="AE402">
            <v>0</v>
          </cell>
          <cell r="AF402">
            <v>0</v>
          </cell>
          <cell r="AG402">
            <v>327833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306399</v>
          </cell>
          <cell r="AM402">
            <v>304988</v>
          </cell>
          <cell r="AN402">
            <v>1411</v>
          </cell>
          <cell r="AO402">
            <v>0</v>
          </cell>
          <cell r="AT402">
            <v>0</v>
          </cell>
          <cell r="AV402">
            <v>1411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1411</v>
          </cell>
          <cell r="BK402">
            <v>1411</v>
          </cell>
          <cell r="BL402">
            <v>0</v>
          </cell>
          <cell r="BN402">
            <v>0</v>
          </cell>
          <cell r="BO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27.374599288919978</v>
          </cell>
          <cell r="E404">
            <v>321072</v>
          </cell>
          <cell r="F404">
            <v>24448</v>
          </cell>
          <cell r="G404">
            <v>345520</v>
          </cell>
          <cell r="I404">
            <v>0</v>
          </cell>
          <cell r="J404" t="str">
            <v/>
          </cell>
          <cell r="K404">
            <v>24448</v>
          </cell>
          <cell r="L404">
            <v>24448</v>
          </cell>
          <cell r="N404">
            <v>321072</v>
          </cell>
          <cell r="P404">
            <v>0</v>
          </cell>
          <cell r="Q404">
            <v>0</v>
          </cell>
          <cell r="R404">
            <v>24448</v>
          </cell>
          <cell r="S404">
            <v>24448</v>
          </cell>
          <cell r="V404">
            <v>0</v>
          </cell>
          <cell r="W404">
            <v>730</v>
          </cell>
          <cell r="X404">
            <v>27.374599288919978</v>
          </cell>
          <cell r="Y404">
            <v>321072</v>
          </cell>
          <cell r="Z404">
            <v>0</v>
          </cell>
          <cell r="AA404">
            <v>321072</v>
          </cell>
          <cell r="AB404">
            <v>24448</v>
          </cell>
          <cell r="AC404">
            <v>345520</v>
          </cell>
          <cell r="AD404">
            <v>0</v>
          </cell>
          <cell r="AE404">
            <v>0</v>
          </cell>
          <cell r="AF404">
            <v>0</v>
          </cell>
          <cell r="AG404">
            <v>345520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321072</v>
          </cell>
          <cell r="AM404">
            <v>322256</v>
          </cell>
          <cell r="AN404">
            <v>0</v>
          </cell>
          <cell r="AO404">
            <v>0</v>
          </cell>
          <cell r="AT404">
            <v>0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66.479341528794905</v>
          </cell>
          <cell r="E405">
            <v>827387</v>
          </cell>
          <cell r="F405">
            <v>59368</v>
          </cell>
          <cell r="G405">
            <v>886755</v>
          </cell>
          <cell r="I405">
            <v>51238</v>
          </cell>
          <cell r="J405" t="str">
            <v/>
          </cell>
          <cell r="K405">
            <v>59368</v>
          </cell>
          <cell r="L405">
            <v>110606</v>
          </cell>
          <cell r="N405">
            <v>776149</v>
          </cell>
          <cell r="P405">
            <v>0</v>
          </cell>
          <cell r="Q405">
            <v>51238</v>
          </cell>
          <cell r="R405">
            <v>59368</v>
          </cell>
          <cell r="S405">
            <v>110606</v>
          </cell>
          <cell r="V405">
            <v>0</v>
          </cell>
          <cell r="W405">
            <v>735</v>
          </cell>
          <cell r="X405">
            <v>66.479341528794905</v>
          </cell>
          <cell r="Y405">
            <v>827387</v>
          </cell>
          <cell r="Z405">
            <v>0</v>
          </cell>
          <cell r="AA405">
            <v>827387</v>
          </cell>
          <cell r="AB405">
            <v>59368</v>
          </cell>
          <cell r="AC405">
            <v>886755</v>
          </cell>
          <cell r="AD405">
            <v>0</v>
          </cell>
          <cell r="AE405">
            <v>0</v>
          </cell>
          <cell r="AF405">
            <v>0</v>
          </cell>
          <cell r="AG405">
            <v>886755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827387</v>
          </cell>
          <cell r="AM405">
            <v>776149</v>
          </cell>
          <cell r="AN405">
            <v>51238</v>
          </cell>
          <cell r="AO405">
            <v>0</v>
          </cell>
          <cell r="AT405">
            <v>0</v>
          </cell>
          <cell r="AV405">
            <v>51238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51238</v>
          </cell>
          <cell r="BK405">
            <v>51238</v>
          </cell>
          <cell r="BL405">
            <v>0</v>
          </cell>
          <cell r="BN405">
            <v>0</v>
          </cell>
          <cell r="BO405">
            <v>0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3.785729050801744</v>
          </cell>
          <cell r="E406">
            <v>49212</v>
          </cell>
          <cell r="F406">
            <v>3378</v>
          </cell>
          <cell r="G406">
            <v>52590</v>
          </cell>
          <cell r="I406">
            <v>10186</v>
          </cell>
          <cell r="J406" t="str">
            <v/>
          </cell>
          <cell r="K406">
            <v>3378</v>
          </cell>
          <cell r="L406">
            <v>13564</v>
          </cell>
          <cell r="N406">
            <v>39026</v>
          </cell>
          <cell r="P406">
            <v>0</v>
          </cell>
          <cell r="Q406">
            <v>10186</v>
          </cell>
          <cell r="R406">
            <v>3378</v>
          </cell>
          <cell r="S406">
            <v>13564</v>
          </cell>
          <cell r="V406">
            <v>0</v>
          </cell>
          <cell r="W406">
            <v>740</v>
          </cell>
          <cell r="X406">
            <v>3.785729050801744</v>
          </cell>
          <cell r="Y406">
            <v>49212</v>
          </cell>
          <cell r="Z406">
            <v>0</v>
          </cell>
          <cell r="AA406">
            <v>49212</v>
          </cell>
          <cell r="AB406">
            <v>3378</v>
          </cell>
          <cell r="AC406">
            <v>52590</v>
          </cell>
          <cell r="AD406">
            <v>0</v>
          </cell>
          <cell r="AE406">
            <v>0</v>
          </cell>
          <cell r="AF406">
            <v>0</v>
          </cell>
          <cell r="AG406">
            <v>52590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49212</v>
          </cell>
          <cell r="AM406">
            <v>39026</v>
          </cell>
          <cell r="AN406">
            <v>10186</v>
          </cell>
          <cell r="AO406">
            <v>0</v>
          </cell>
          <cell r="AT406">
            <v>0</v>
          </cell>
          <cell r="AV406">
            <v>10186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10186</v>
          </cell>
          <cell r="BK406">
            <v>10186</v>
          </cell>
          <cell r="BL406">
            <v>0</v>
          </cell>
          <cell r="BN406">
            <v>0</v>
          </cell>
          <cell r="BO406">
            <v>0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26.000000000000004</v>
          </cell>
          <cell r="E407">
            <v>316980</v>
          </cell>
          <cell r="F407">
            <v>23220</v>
          </cell>
          <cell r="G407">
            <v>340200</v>
          </cell>
          <cell r="I407">
            <v>14176</v>
          </cell>
          <cell r="J407" t="str">
            <v/>
          </cell>
          <cell r="K407">
            <v>23220</v>
          </cell>
          <cell r="L407">
            <v>37396</v>
          </cell>
          <cell r="N407">
            <v>302804</v>
          </cell>
          <cell r="P407">
            <v>0</v>
          </cell>
          <cell r="Q407">
            <v>14176</v>
          </cell>
          <cell r="R407">
            <v>23220</v>
          </cell>
          <cell r="S407">
            <v>37396</v>
          </cell>
          <cell r="V407">
            <v>0</v>
          </cell>
          <cell r="W407">
            <v>745</v>
          </cell>
          <cell r="X407">
            <v>26.000000000000004</v>
          </cell>
          <cell r="Y407">
            <v>316980</v>
          </cell>
          <cell r="Z407">
            <v>0</v>
          </cell>
          <cell r="AA407">
            <v>316980</v>
          </cell>
          <cell r="AB407">
            <v>23220</v>
          </cell>
          <cell r="AC407">
            <v>340200</v>
          </cell>
          <cell r="AD407">
            <v>0</v>
          </cell>
          <cell r="AE407">
            <v>0</v>
          </cell>
          <cell r="AF407">
            <v>0</v>
          </cell>
          <cell r="AG407">
            <v>340200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316980</v>
          </cell>
          <cell r="AM407">
            <v>302804</v>
          </cell>
          <cell r="AN407">
            <v>14176</v>
          </cell>
          <cell r="AO407">
            <v>0</v>
          </cell>
          <cell r="AT407">
            <v>0</v>
          </cell>
          <cell r="AV407">
            <v>14176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14176</v>
          </cell>
          <cell r="BK407">
            <v>14176</v>
          </cell>
          <cell r="BL407">
            <v>0</v>
          </cell>
          <cell r="BN407">
            <v>0</v>
          </cell>
          <cell r="BO407">
            <v>0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15.203473945409424</v>
          </cell>
          <cell r="E408">
            <v>254502</v>
          </cell>
          <cell r="F408">
            <v>13575</v>
          </cell>
          <cell r="G408">
            <v>268077</v>
          </cell>
          <cell r="I408">
            <v>23468</v>
          </cell>
          <cell r="J408" t="str">
            <v/>
          </cell>
          <cell r="K408">
            <v>13575</v>
          </cell>
          <cell r="L408">
            <v>37043</v>
          </cell>
          <cell r="N408">
            <v>231034</v>
          </cell>
          <cell r="P408">
            <v>0</v>
          </cell>
          <cell r="Q408">
            <v>23468</v>
          </cell>
          <cell r="R408">
            <v>13575</v>
          </cell>
          <cell r="S408">
            <v>37043</v>
          </cell>
          <cell r="V408">
            <v>0</v>
          </cell>
          <cell r="W408">
            <v>750</v>
          </cell>
          <cell r="X408">
            <v>15.203473945409424</v>
          </cell>
          <cell r="Y408">
            <v>254502</v>
          </cell>
          <cell r="Z408">
            <v>0</v>
          </cell>
          <cell r="AA408">
            <v>254502</v>
          </cell>
          <cell r="AB408">
            <v>13575</v>
          </cell>
          <cell r="AC408">
            <v>268077</v>
          </cell>
          <cell r="AD408">
            <v>0</v>
          </cell>
          <cell r="AE408">
            <v>0</v>
          </cell>
          <cell r="AF408">
            <v>0</v>
          </cell>
          <cell r="AG408">
            <v>268077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254502</v>
          </cell>
          <cell r="AM408">
            <v>231034</v>
          </cell>
          <cell r="AN408">
            <v>23468</v>
          </cell>
          <cell r="AO408">
            <v>0</v>
          </cell>
          <cell r="AT408">
            <v>0</v>
          </cell>
          <cell r="AV408">
            <v>23468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23468</v>
          </cell>
          <cell r="BK408">
            <v>23468</v>
          </cell>
          <cell r="BL408">
            <v>0</v>
          </cell>
          <cell r="BN408">
            <v>0</v>
          </cell>
          <cell r="BO408">
            <v>0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32.436019626531113</v>
          </cell>
          <cell r="E409">
            <v>356574</v>
          </cell>
          <cell r="F409">
            <v>28962</v>
          </cell>
          <cell r="G409">
            <v>385536</v>
          </cell>
          <cell r="I409">
            <v>25428</v>
          </cell>
          <cell r="J409" t="str">
            <v/>
          </cell>
          <cell r="K409">
            <v>28962</v>
          </cell>
          <cell r="L409">
            <v>54390</v>
          </cell>
          <cell r="N409">
            <v>331146</v>
          </cell>
          <cell r="P409">
            <v>0</v>
          </cell>
          <cell r="Q409">
            <v>25428</v>
          </cell>
          <cell r="R409">
            <v>28962</v>
          </cell>
          <cell r="S409">
            <v>54390</v>
          </cell>
          <cell r="V409">
            <v>0</v>
          </cell>
          <cell r="W409">
            <v>753</v>
          </cell>
          <cell r="X409">
            <v>32.436019626531113</v>
          </cell>
          <cell r="Y409">
            <v>356574</v>
          </cell>
          <cell r="Z409">
            <v>0</v>
          </cell>
          <cell r="AA409">
            <v>356574</v>
          </cell>
          <cell r="AB409">
            <v>28962</v>
          </cell>
          <cell r="AC409">
            <v>385536</v>
          </cell>
          <cell r="AD409">
            <v>0</v>
          </cell>
          <cell r="AE409">
            <v>0</v>
          </cell>
          <cell r="AF409">
            <v>0</v>
          </cell>
          <cell r="AG409">
            <v>385536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356574</v>
          </cell>
          <cell r="AM409">
            <v>331146</v>
          </cell>
          <cell r="AN409">
            <v>25428</v>
          </cell>
          <cell r="AO409">
            <v>0</v>
          </cell>
          <cell r="AT409">
            <v>0</v>
          </cell>
          <cell r="AV409">
            <v>25428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25428</v>
          </cell>
          <cell r="BK409">
            <v>25428</v>
          </cell>
          <cell r="BL409">
            <v>0</v>
          </cell>
          <cell r="BN409">
            <v>0</v>
          </cell>
          <cell r="BO409">
            <v>0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20.60750607865555</v>
          </cell>
          <cell r="E410">
            <v>263658</v>
          </cell>
          <cell r="F410">
            <v>18402</v>
          </cell>
          <cell r="G410">
            <v>282060</v>
          </cell>
          <cell r="I410">
            <v>4010</v>
          </cell>
          <cell r="J410" t="str">
            <v/>
          </cell>
          <cell r="K410">
            <v>18402</v>
          </cell>
          <cell r="L410">
            <v>22412</v>
          </cell>
          <cell r="N410">
            <v>259648</v>
          </cell>
          <cell r="P410">
            <v>0</v>
          </cell>
          <cell r="Q410">
            <v>4010</v>
          </cell>
          <cell r="R410">
            <v>18402</v>
          </cell>
          <cell r="S410">
            <v>22412</v>
          </cell>
          <cell r="V410">
            <v>0</v>
          </cell>
          <cell r="W410">
            <v>755</v>
          </cell>
          <cell r="X410">
            <v>20.60750607865555</v>
          </cell>
          <cell r="Y410">
            <v>263658</v>
          </cell>
          <cell r="Z410">
            <v>0</v>
          </cell>
          <cell r="AA410">
            <v>263658</v>
          </cell>
          <cell r="AB410">
            <v>18402</v>
          </cell>
          <cell r="AC410">
            <v>282060</v>
          </cell>
          <cell r="AD410">
            <v>0</v>
          </cell>
          <cell r="AE410">
            <v>0</v>
          </cell>
          <cell r="AF410">
            <v>0</v>
          </cell>
          <cell r="AG410">
            <v>282060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263658</v>
          </cell>
          <cell r="AM410">
            <v>259648</v>
          </cell>
          <cell r="AN410">
            <v>4010</v>
          </cell>
          <cell r="AO410">
            <v>0</v>
          </cell>
          <cell r="AT410">
            <v>0</v>
          </cell>
          <cell r="AV410">
            <v>4010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4010</v>
          </cell>
          <cell r="BK410">
            <v>4010</v>
          </cell>
          <cell r="BL410">
            <v>0</v>
          </cell>
          <cell r="BN410">
            <v>0</v>
          </cell>
          <cell r="BO410">
            <v>0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40.368896781849038</v>
          </cell>
          <cell r="E411">
            <v>433032</v>
          </cell>
          <cell r="F411">
            <v>36048</v>
          </cell>
          <cell r="G411">
            <v>469080</v>
          </cell>
          <cell r="I411">
            <v>40947</v>
          </cell>
          <cell r="J411" t="str">
            <v/>
          </cell>
          <cell r="K411">
            <v>36048</v>
          </cell>
          <cell r="L411">
            <v>76995</v>
          </cell>
          <cell r="N411">
            <v>392085</v>
          </cell>
          <cell r="P411">
            <v>0</v>
          </cell>
          <cell r="Q411">
            <v>40947</v>
          </cell>
          <cell r="R411">
            <v>36048</v>
          </cell>
          <cell r="S411">
            <v>76995</v>
          </cell>
          <cell r="V411">
            <v>0</v>
          </cell>
          <cell r="W411">
            <v>760</v>
          </cell>
          <cell r="X411">
            <v>40.368896781849038</v>
          </cell>
          <cell r="Y411">
            <v>433032</v>
          </cell>
          <cell r="Z411">
            <v>0</v>
          </cell>
          <cell r="AA411">
            <v>433032</v>
          </cell>
          <cell r="AB411">
            <v>36048</v>
          </cell>
          <cell r="AC411">
            <v>469080</v>
          </cell>
          <cell r="AD411">
            <v>0</v>
          </cell>
          <cell r="AE411">
            <v>0</v>
          </cell>
          <cell r="AF411">
            <v>0</v>
          </cell>
          <cell r="AG411">
            <v>469080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433032</v>
          </cell>
          <cell r="AM411">
            <v>392085</v>
          </cell>
          <cell r="AN411">
            <v>40947</v>
          </cell>
          <cell r="AO411">
            <v>0</v>
          </cell>
          <cell r="AT411">
            <v>0</v>
          </cell>
          <cell r="AV411">
            <v>40947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40947</v>
          </cell>
          <cell r="BK411">
            <v>40947</v>
          </cell>
          <cell r="BL411">
            <v>0</v>
          </cell>
          <cell r="BN411">
            <v>0</v>
          </cell>
          <cell r="BO411">
            <v>0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1.0894941634241244</v>
          </cell>
          <cell r="E412">
            <v>12537</v>
          </cell>
          <cell r="F412">
            <v>972</v>
          </cell>
          <cell r="G412">
            <v>13509</v>
          </cell>
          <cell r="I412">
            <v>0</v>
          </cell>
          <cell r="J412" t="str">
            <v/>
          </cell>
          <cell r="K412">
            <v>972</v>
          </cell>
          <cell r="L412">
            <v>972</v>
          </cell>
          <cell r="N412">
            <v>12537</v>
          </cell>
          <cell r="P412">
            <v>0</v>
          </cell>
          <cell r="Q412">
            <v>0</v>
          </cell>
          <cell r="R412">
            <v>972</v>
          </cell>
          <cell r="S412">
            <v>972</v>
          </cell>
          <cell r="V412">
            <v>0</v>
          </cell>
          <cell r="W412">
            <v>763</v>
          </cell>
          <cell r="X412">
            <v>1.0894941634241244</v>
          </cell>
          <cell r="Y412">
            <v>12537</v>
          </cell>
          <cell r="Z412">
            <v>0</v>
          </cell>
          <cell r="AA412">
            <v>12537</v>
          </cell>
          <cell r="AB412">
            <v>972</v>
          </cell>
          <cell r="AC412">
            <v>13509</v>
          </cell>
          <cell r="AD412">
            <v>0</v>
          </cell>
          <cell r="AE412">
            <v>0</v>
          </cell>
          <cell r="AF412">
            <v>0</v>
          </cell>
          <cell r="AG412">
            <v>13509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12537</v>
          </cell>
          <cell r="AM412">
            <v>12708</v>
          </cell>
          <cell r="AN412">
            <v>0</v>
          </cell>
          <cell r="AO412">
            <v>0</v>
          </cell>
          <cell r="AT412">
            <v>0</v>
          </cell>
          <cell r="AV412">
            <v>0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 t="str">
            <v/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T413">
            <v>0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3.029776674937966</v>
          </cell>
          <cell r="E414">
            <v>35581</v>
          </cell>
          <cell r="F414">
            <v>2709</v>
          </cell>
          <cell r="G414">
            <v>38290</v>
          </cell>
          <cell r="I414">
            <v>6073</v>
          </cell>
          <cell r="J414" t="str">
            <v/>
          </cell>
          <cell r="K414">
            <v>2709</v>
          </cell>
          <cell r="L414">
            <v>8782</v>
          </cell>
          <cell r="N414">
            <v>29508</v>
          </cell>
          <cell r="P414">
            <v>0</v>
          </cell>
          <cell r="Q414">
            <v>6073</v>
          </cell>
          <cell r="R414">
            <v>2709</v>
          </cell>
          <cell r="S414">
            <v>8782</v>
          </cell>
          <cell r="V414">
            <v>0</v>
          </cell>
          <cell r="W414">
            <v>766</v>
          </cell>
          <cell r="X414">
            <v>3.029776674937966</v>
          </cell>
          <cell r="Y414">
            <v>35581</v>
          </cell>
          <cell r="Z414">
            <v>0</v>
          </cell>
          <cell r="AA414">
            <v>35581</v>
          </cell>
          <cell r="AB414">
            <v>2709</v>
          </cell>
          <cell r="AC414">
            <v>38290</v>
          </cell>
          <cell r="AD414">
            <v>0</v>
          </cell>
          <cell r="AE414">
            <v>0</v>
          </cell>
          <cell r="AF414">
            <v>0</v>
          </cell>
          <cell r="AG414">
            <v>38290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35581</v>
          </cell>
          <cell r="AM414">
            <v>29508</v>
          </cell>
          <cell r="AN414">
            <v>6073</v>
          </cell>
          <cell r="AO414">
            <v>0</v>
          </cell>
          <cell r="AT414">
            <v>0</v>
          </cell>
          <cell r="AV414">
            <v>6073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6073</v>
          </cell>
          <cell r="BK414">
            <v>6073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8.9065467266366749</v>
          </cell>
          <cell r="E415">
            <v>94016</v>
          </cell>
          <cell r="F415">
            <v>7955</v>
          </cell>
          <cell r="G415">
            <v>101971</v>
          </cell>
          <cell r="I415">
            <v>0</v>
          </cell>
          <cell r="J415" t="str">
            <v/>
          </cell>
          <cell r="K415">
            <v>7955</v>
          </cell>
          <cell r="L415">
            <v>7955</v>
          </cell>
          <cell r="N415">
            <v>94016</v>
          </cell>
          <cell r="P415">
            <v>0</v>
          </cell>
          <cell r="Q415">
            <v>0</v>
          </cell>
          <cell r="R415">
            <v>7955</v>
          </cell>
          <cell r="S415">
            <v>7955</v>
          </cell>
          <cell r="V415">
            <v>0</v>
          </cell>
          <cell r="W415">
            <v>767</v>
          </cell>
          <cell r="X415">
            <v>8.9065467266366749</v>
          </cell>
          <cell r="Y415">
            <v>94016</v>
          </cell>
          <cell r="Z415">
            <v>0</v>
          </cell>
          <cell r="AA415">
            <v>94016</v>
          </cell>
          <cell r="AB415">
            <v>7955</v>
          </cell>
          <cell r="AC415">
            <v>101971</v>
          </cell>
          <cell r="AD415">
            <v>0</v>
          </cell>
          <cell r="AE415">
            <v>0</v>
          </cell>
          <cell r="AF415">
            <v>0</v>
          </cell>
          <cell r="AG415">
            <v>101971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94016</v>
          </cell>
          <cell r="AM415">
            <v>94177</v>
          </cell>
          <cell r="AN415">
            <v>0</v>
          </cell>
          <cell r="AO415">
            <v>0</v>
          </cell>
          <cell r="AT415">
            <v>0</v>
          </cell>
          <cell r="AV415">
            <v>0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52.114558472553689</v>
          </cell>
          <cell r="E417">
            <v>625494</v>
          </cell>
          <cell r="F417">
            <v>46534</v>
          </cell>
          <cell r="G417">
            <v>672028</v>
          </cell>
          <cell r="I417">
            <v>31889</v>
          </cell>
          <cell r="J417" t="str">
            <v/>
          </cell>
          <cell r="K417">
            <v>46534</v>
          </cell>
          <cell r="L417">
            <v>78423</v>
          </cell>
          <cell r="N417">
            <v>593605</v>
          </cell>
          <cell r="P417">
            <v>0</v>
          </cell>
          <cell r="Q417">
            <v>31889</v>
          </cell>
          <cell r="R417">
            <v>46534</v>
          </cell>
          <cell r="S417">
            <v>78423</v>
          </cell>
          <cell r="V417">
            <v>0</v>
          </cell>
          <cell r="W417">
            <v>773</v>
          </cell>
          <cell r="X417">
            <v>52.114558472553689</v>
          </cell>
          <cell r="Y417">
            <v>625494</v>
          </cell>
          <cell r="Z417">
            <v>0</v>
          </cell>
          <cell r="AA417">
            <v>625494</v>
          </cell>
          <cell r="AB417">
            <v>46534</v>
          </cell>
          <cell r="AC417">
            <v>672028</v>
          </cell>
          <cell r="AD417">
            <v>0</v>
          </cell>
          <cell r="AE417">
            <v>0</v>
          </cell>
          <cell r="AF417">
            <v>0</v>
          </cell>
          <cell r="AG417">
            <v>672028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625494</v>
          </cell>
          <cell r="AM417">
            <v>593605</v>
          </cell>
          <cell r="AN417">
            <v>31889</v>
          </cell>
          <cell r="AO417">
            <v>0</v>
          </cell>
          <cell r="AT417">
            <v>0</v>
          </cell>
          <cell r="AV417">
            <v>31889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31889</v>
          </cell>
          <cell r="BK417">
            <v>31889</v>
          </cell>
          <cell r="BL417">
            <v>0</v>
          </cell>
          <cell r="BN417">
            <v>0</v>
          </cell>
          <cell r="BO417">
            <v>0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45.50561797752809</v>
          </cell>
          <cell r="E418">
            <v>984299.35679999995</v>
          </cell>
          <cell r="F418">
            <v>40635</v>
          </cell>
          <cell r="G418">
            <v>1024934.3568</v>
          </cell>
          <cell r="I418">
            <v>44138.836799999815</v>
          </cell>
          <cell r="J418" t="str">
            <v/>
          </cell>
          <cell r="K418">
            <v>40635</v>
          </cell>
          <cell r="L418">
            <v>84773.836799999815</v>
          </cell>
          <cell r="N418">
            <v>940160.52000000014</v>
          </cell>
          <cell r="P418">
            <v>0</v>
          </cell>
          <cell r="Q418">
            <v>44138.836799999815</v>
          </cell>
          <cell r="R418">
            <v>40635</v>
          </cell>
          <cell r="S418">
            <v>84773.836799999815</v>
          </cell>
          <cell r="V418">
            <v>0</v>
          </cell>
          <cell r="W418">
            <v>774</v>
          </cell>
          <cell r="X418">
            <v>45.50561797752809</v>
          </cell>
          <cell r="Y418">
            <v>1337319</v>
          </cell>
          <cell r="Z418">
            <v>353019.64320000011</v>
          </cell>
          <cell r="AA418">
            <v>984299.35679999995</v>
          </cell>
          <cell r="AB418">
            <v>40635</v>
          </cell>
          <cell r="AC418">
            <v>1024934.3568</v>
          </cell>
          <cell r="AD418">
            <v>0</v>
          </cell>
          <cell r="AE418">
            <v>0</v>
          </cell>
          <cell r="AF418">
            <v>0</v>
          </cell>
          <cell r="AG418">
            <v>1024934.3568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984299.35679999995</v>
          </cell>
          <cell r="AM418">
            <v>940160.52000000014</v>
          </cell>
          <cell r="AN418">
            <v>44138.836799999815</v>
          </cell>
          <cell r="AO418">
            <v>0</v>
          </cell>
          <cell r="AT418">
            <v>0</v>
          </cell>
          <cell r="AV418">
            <v>44138.836799999815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44138.836799999815</v>
          </cell>
          <cell r="BK418">
            <v>44138.836799999815</v>
          </cell>
          <cell r="BL418">
            <v>0</v>
          </cell>
          <cell r="BN418">
            <v>0</v>
          </cell>
          <cell r="BO418">
            <v>0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39.505643407569032</v>
          </cell>
          <cell r="E419">
            <v>398709</v>
          </cell>
          <cell r="F419">
            <v>35275</v>
          </cell>
          <cell r="G419">
            <v>433984</v>
          </cell>
          <cell r="I419">
            <v>10750</v>
          </cell>
          <cell r="J419" t="str">
            <v/>
          </cell>
          <cell r="K419">
            <v>35275</v>
          </cell>
          <cell r="L419">
            <v>46025</v>
          </cell>
          <cell r="N419">
            <v>387959</v>
          </cell>
          <cell r="P419">
            <v>0</v>
          </cell>
          <cell r="Q419">
            <v>10750</v>
          </cell>
          <cell r="R419">
            <v>35275</v>
          </cell>
          <cell r="S419">
            <v>46025</v>
          </cell>
          <cell r="V419">
            <v>0</v>
          </cell>
          <cell r="W419">
            <v>775</v>
          </cell>
          <cell r="X419">
            <v>39.505643407569032</v>
          </cell>
          <cell r="Y419">
            <v>398709</v>
          </cell>
          <cell r="Z419">
            <v>0</v>
          </cell>
          <cell r="AA419">
            <v>398709</v>
          </cell>
          <cell r="AB419">
            <v>35275</v>
          </cell>
          <cell r="AC419">
            <v>433984</v>
          </cell>
          <cell r="AD419">
            <v>0</v>
          </cell>
          <cell r="AE419">
            <v>0</v>
          </cell>
          <cell r="AF419">
            <v>0</v>
          </cell>
          <cell r="AG419">
            <v>433984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398709</v>
          </cell>
          <cell r="AM419">
            <v>387959</v>
          </cell>
          <cell r="AN419">
            <v>10750</v>
          </cell>
          <cell r="AO419">
            <v>0</v>
          </cell>
          <cell r="AT419">
            <v>0</v>
          </cell>
          <cell r="AV419">
            <v>10750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10750</v>
          </cell>
          <cell r="BK419">
            <v>10750</v>
          </cell>
          <cell r="BL419">
            <v>0</v>
          </cell>
          <cell r="BN419">
            <v>0</v>
          </cell>
          <cell r="BO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 t="str">
            <v/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T420">
            <v>0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29.330752005642246</v>
          </cell>
          <cell r="E421">
            <v>322221</v>
          </cell>
          <cell r="F421">
            <v>26190</v>
          </cell>
          <cell r="G421">
            <v>348411</v>
          </cell>
          <cell r="I421">
            <v>73483</v>
          </cell>
          <cell r="J421" t="str">
            <v/>
          </cell>
          <cell r="K421">
            <v>26190</v>
          </cell>
          <cell r="L421">
            <v>99673</v>
          </cell>
          <cell r="N421">
            <v>248738</v>
          </cell>
          <cell r="P421">
            <v>0</v>
          </cell>
          <cell r="Q421">
            <v>73483</v>
          </cell>
          <cell r="R421">
            <v>26190</v>
          </cell>
          <cell r="S421">
            <v>99673</v>
          </cell>
          <cell r="V421">
            <v>0</v>
          </cell>
          <cell r="W421">
            <v>780</v>
          </cell>
          <cell r="X421">
            <v>29.330752005642246</v>
          </cell>
          <cell r="Y421">
            <v>322221</v>
          </cell>
          <cell r="Z421">
            <v>0</v>
          </cell>
          <cell r="AA421">
            <v>322221</v>
          </cell>
          <cell r="AB421">
            <v>26190</v>
          </cell>
          <cell r="AC421">
            <v>348411</v>
          </cell>
          <cell r="AD421">
            <v>0</v>
          </cell>
          <cell r="AE421">
            <v>0</v>
          </cell>
          <cell r="AF421">
            <v>0</v>
          </cell>
          <cell r="AG421">
            <v>348411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322221</v>
          </cell>
          <cell r="AM421">
            <v>248738</v>
          </cell>
          <cell r="AN421">
            <v>73483</v>
          </cell>
          <cell r="AO421">
            <v>0</v>
          </cell>
          <cell r="AT421">
            <v>0</v>
          </cell>
          <cell r="AV421">
            <v>73483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73483</v>
          </cell>
          <cell r="BK421">
            <v>73483</v>
          </cell>
          <cell r="BL421">
            <v>0</v>
          </cell>
          <cell r="BN421">
            <v>0</v>
          </cell>
          <cell r="BO421">
            <v>0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T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T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T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T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T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T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T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T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T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T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T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T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T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T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T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T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T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T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T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T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T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T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T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T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-915</v>
          </cell>
        </row>
        <row r="450">
          <cell r="A450">
            <v>999</v>
          </cell>
          <cell r="C450" t="str">
            <v>STATE TOTALS</v>
          </cell>
          <cell r="D450">
            <v>39376.000000000007</v>
          </cell>
          <cell r="E450">
            <v>498872637.35680002</v>
          </cell>
          <cell r="F450">
            <v>35162669</v>
          </cell>
          <cell r="G450">
            <v>534035306.35680002</v>
          </cell>
          <cell r="I450">
            <v>58455317.336800002</v>
          </cell>
          <cell r="J450" t="str">
            <v>--</v>
          </cell>
          <cell r="K450">
            <v>35162669</v>
          </cell>
          <cell r="L450">
            <v>93617986.336799994</v>
          </cell>
          <cell r="N450">
            <v>440417320.01999998</v>
          </cell>
          <cell r="P450">
            <v>0</v>
          </cell>
          <cell r="Q450">
            <v>58455317.336800002</v>
          </cell>
          <cell r="R450">
            <v>35162669</v>
          </cell>
          <cell r="S450">
            <v>93617986.336799994</v>
          </cell>
          <cell r="W450">
            <v>440</v>
          </cell>
          <cell r="X450">
            <v>39376.000000000007</v>
          </cell>
          <cell r="Y450">
            <v>499225657</v>
          </cell>
          <cell r="Z450">
            <v>353019.64320000011</v>
          </cell>
          <cell r="AA450">
            <v>498872637.35680002</v>
          </cell>
          <cell r="AB450">
            <v>35162669</v>
          </cell>
          <cell r="AC450">
            <v>534035306.35680002</v>
          </cell>
          <cell r="AD450">
            <v>0</v>
          </cell>
          <cell r="AE450">
            <v>0</v>
          </cell>
          <cell r="AF450">
            <v>0</v>
          </cell>
          <cell r="AG450">
            <v>534035306.35680002</v>
          </cell>
          <cell r="AI450">
            <v>999</v>
          </cell>
          <cell r="AJ450" t="str">
            <v>S T A T E    T O T A L S</v>
          </cell>
          <cell r="AL450">
            <v>498872637.35680002</v>
          </cell>
          <cell r="AM450">
            <v>456801824.51999998</v>
          </cell>
          <cell r="AN450">
            <v>42448166.836800002</v>
          </cell>
          <cell r="AO450">
            <v>16007150.5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58455317.336800002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42448166.836800002</v>
          </cell>
          <cell r="BK450">
            <v>42448166.836800002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T450" t="str">
            <v>--</v>
          </cell>
          <cell r="BU450">
            <v>-999</v>
          </cell>
        </row>
      </sheetData>
      <sheetData sheetId="16">
        <row r="10">
          <cell r="A10">
            <v>1</v>
          </cell>
          <cell r="B10">
            <v>1</v>
          </cell>
          <cell r="C10" t="str">
            <v>ABINGTON</v>
          </cell>
          <cell r="D10">
            <v>47.6889199175911</v>
          </cell>
          <cell r="E10">
            <v>548068</v>
          </cell>
          <cell r="F10">
            <v>42597</v>
          </cell>
          <cell r="G10">
            <v>590665</v>
          </cell>
          <cell r="I10">
            <v>70365</v>
          </cell>
          <cell r="J10" t="str">
            <v/>
          </cell>
          <cell r="K10">
            <v>42597</v>
          </cell>
          <cell r="L10">
            <v>112962</v>
          </cell>
          <cell r="N10">
            <v>477703</v>
          </cell>
          <cell r="P10">
            <v>0</v>
          </cell>
          <cell r="Q10">
            <v>70365</v>
          </cell>
          <cell r="R10">
            <v>42597</v>
          </cell>
          <cell r="S10">
            <v>112962</v>
          </cell>
          <cell r="V10">
            <v>0</v>
          </cell>
          <cell r="W10">
            <v>1</v>
          </cell>
          <cell r="X10">
            <v>47.6889199175911</v>
          </cell>
          <cell r="Y10">
            <v>548068</v>
          </cell>
          <cell r="Z10">
            <v>0</v>
          </cell>
          <cell r="AA10">
            <v>548068</v>
          </cell>
          <cell r="AB10">
            <v>42597</v>
          </cell>
          <cell r="AC10">
            <v>590665</v>
          </cell>
          <cell r="AD10">
            <v>0</v>
          </cell>
          <cell r="AE10">
            <v>0</v>
          </cell>
          <cell r="AF10">
            <v>0</v>
          </cell>
          <cell r="AG10">
            <v>590665</v>
          </cell>
          <cell r="AI10">
            <v>1</v>
          </cell>
          <cell r="AJ10">
            <v>1</v>
          </cell>
          <cell r="AK10" t="str">
            <v>ABINGTON</v>
          </cell>
          <cell r="AL10">
            <v>548068</v>
          </cell>
          <cell r="AM10">
            <v>477703</v>
          </cell>
          <cell r="AN10">
            <v>70365</v>
          </cell>
          <cell r="AO10">
            <v>0</v>
          </cell>
          <cell r="AP10">
            <v>0</v>
          </cell>
          <cell r="AT10">
            <v>0</v>
          </cell>
          <cell r="AV10">
            <v>70365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70365</v>
          </cell>
          <cell r="BK10">
            <v>70365</v>
          </cell>
          <cell r="BL10">
            <v>0</v>
          </cell>
          <cell r="BN10">
            <v>0</v>
          </cell>
          <cell r="BO10">
            <v>0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T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 t="str">
            <v/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T12">
            <v>0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T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18.748934487844959</v>
          </cell>
          <cell r="E14">
            <v>253758</v>
          </cell>
          <cell r="F14">
            <v>16742</v>
          </cell>
          <cell r="G14">
            <v>270500</v>
          </cell>
          <cell r="I14">
            <v>36075</v>
          </cell>
          <cell r="J14" t="str">
            <v/>
          </cell>
          <cell r="K14">
            <v>16742</v>
          </cell>
          <cell r="L14">
            <v>52817</v>
          </cell>
          <cell r="N14">
            <v>217683</v>
          </cell>
          <cell r="P14">
            <v>0</v>
          </cell>
          <cell r="Q14">
            <v>36075</v>
          </cell>
          <cell r="R14">
            <v>16742</v>
          </cell>
          <cell r="S14">
            <v>52817</v>
          </cell>
          <cell r="V14">
            <v>0</v>
          </cell>
          <cell r="W14">
            <v>5</v>
          </cell>
          <cell r="X14">
            <v>18.748934487844959</v>
          </cell>
          <cell r="Y14">
            <v>253758</v>
          </cell>
          <cell r="Z14">
            <v>0</v>
          </cell>
          <cell r="AA14">
            <v>253758</v>
          </cell>
          <cell r="AB14">
            <v>16742</v>
          </cell>
          <cell r="AC14">
            <v>270500</v>
          </cell>
          <cell r="AD14">
            <v>0</v>
          </cell>
          <cell r="AE14">
            <v>0</v>
          </cell>
          <cell r="AF14">
            <v>0</v>
          </cell>
          <cell r="AG14">
            <v>270500</v>
          </cell>
          <cell r="AI14">
            <v>5</v>
          </cell>
          <cell r="AJ14">
            <v>5</v>
          </cell>
          <cell r="AK14" t="str">
            <v>AGAWAM</v>
          </cell>
          <cell r="AL14">
            <v>253758</v>
          </cell>
          <cell r="AM14">
            <v>217683</v>
          </cell>
          <cell r="AN14">
            <v>36075</v>
          </cell>
          <cell r="AO14">
            <v>0</v>
          </cell>
          <cell r="AP14">
            <v>0</v>
          </cell>
          <cell r="AT14">
            <v>0</v>
          </cell>
          <cell r="AV14">
            <v>36075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36075</v>
          </cell>
          <cell r="BK14">
            <v>36075</v>
          </cell>
          <cell r="BL14">
            <v>0</v>
          </cell>
          <cell r="BN14">
            <v>0</v>
          </cell>
          <cell r="BO14">
            <v>0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T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558018</v>
          </cell>
          <cell r="F16">
            <v>48222</v>
          </cell>
          <cell r="G16">
            <v>606240</v>
          </cell>
          <cell r="I16">
            <v>0</v>
          </cell>
          <cell r="J16" t="str">
            <v/>
          </cell>
          <cell r="K16">
            <v>48222</v>
          </cell>
          <cell r="L16">
            <v>48222</v>
          </cell>
          <cell r="N16">
            <v>558018</v>
          </cell>
          <cell r="P16">
            <v>0</v>
          </cell>
          <cell r="Q16">
            <v>0</v>
          </cell>
          <cell r="R16">
            <v>48222</v>
          </cell>
          <cell r="S16">
            <v>48222</v>
          </cell>
          <cell r="V16">
            <v>0</v>
          </cell>
          <cell r="W16">
            <v>7</v>
          </cell>
          <cell r="X16">
            <v>54</v>
          </cell>
          <cell r="Y16">
            <v>558018</v>
          </cell>
          <cell r="Z16">
            <v>0</v>
          </cell>
          <cell r="AA16">
            <v>558018</v>
          </cell>
          <cell r="AB16">
            <v>48222</v>
          </cell>
          <cell r="AC16">
            <v>606240</v>
          </cell>
          <cell r="AD16">
            <v>0</v>
          </cell>
          <cell r="AE16">
            <v>0</v>
          </cell>
          <cell r="AF16">
            <v>0</v>
          </cell>
          <cell r="AG16">
            <v>606240</v>
          </cell>
          <cell r="AI16">
            <v>7</v>
          </cell>
          <cell r="AJ16">
            <v>7</v>
          </cell>
          <cell r="AK16" t="str">
            <v>AMESBURY</v>
          </cell>
          <cell r="AL16">
            <v>558018</v>
          </cell>
          <cell r="AM16">
            <v>570831</v>
          </cell>
          <cell r="AN16">
            <v>0</v>
          </cell>
          <cell r="AO16">
            <v>0</v>
          </cell>
          <cell r="AP16">
            <v>0</v>
          </cell>
          <cell r="AT16">
            <v>0</v>
          </cell>
          <cell r="AV16">
            <v>0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O16">
            <v>0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97.526778870548071</v>
          </cell>
          <cell r="E17">
            <v>1736049</v>
          </cell>
          <cell r="F17">
            <v>87087</v>
          </cell>
          <cell r="G17">
            <v>1823136</v>
          </cell>
          <cell r="I17">
            <v>287825</v>
          </cell>
          <cell r="J17" t="str">
            <v/>
          </cell>
          <cell r="K17">
            <v>87087</v>
          </cell>
          <cell r="L17">
            <v>374912</v>
          </cell>
          <cell r="N17">
            <v>1448224</v>
          </cell>
          <cell r="P17">
            <v>0</v>
          </cell>
          <cell r="Q17">
            <v>287825</v>
          </cell>
          <cell r="R17">
            <v>87087</v>
          </cell>
          <cell r="S17">
            <v>374912</v>
          </cell>
          <cell r="V17">
            <v>0</v>
          </cell>
          <cell r="W17">
            <v>8</v>
          </cell>
          <cell r="X17">
            <v>97.526778870548071</v>
          </cell>
          <cell r="Y17">
            <v>1736049</v>
          </cell>
          <cell r="Z17">
            <v>0</v>
          </cell>
          <cell r="AA17">
            <v>1736049</v>
          </cell>
          <cell r="AB17">
            <v>87087</v>
          </cell>
          <cell r="AC17">
            <v>1823136</v>
          </cell>
          <cell r="AD17">
            <v>0</v>
          </cell>
          <cell r="AE17">
            <v>0</v>
          </cell>
          <cell r="AF17">
            <v>0</v>
          </cell>
          <cell r="AG17">
            <v>1823136</v>
          </cell>
          <cell r="AI17">
            <v>8</v>
          </cell>
          <cell r="AJ17">
            <v>8</v>
          </cell>
          <cell r="AK17" t="str">
            <v>AMHERST</v>
          </cell>
          <cell r="AL17">
            <v>1736049</v>
          </cell>
          <cell r="AM17">
            <v>1448224</v>
          </cell>
          <cell r="AN17">
            <v>287825</v>
          </cell>
          <cell r="AO17">
            <v>0</v>
          </cell>
          <cell r="AP17">
            <v>0</v>
          </cell>
          <cell r="AT17">
            <v>0</v>
          </cell>
          <cell r="AV17">
            <v>287825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287825</v>
          </cell>
          <cell r="BK17">
            <v>287825</v>
          </cell>
          <cell r="BL17">
            <v>0</v>
          </cell>
          <cell r="BN17">
            <v>0</v>
          </cell>
          <cell r="BO17">
            <v>0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12.431143978296493</v>
          </cell>
          <cell r="E18">
            <v>197228</v>
          </cell>
          <cell r="F18">
            <v>11107</v>
          </cell>
          <cell r="G18">
            <v>208335</v>
          </cell>
          <cell r="I18">
            <v>11058</v>
          </cell>
          <cell r="J18" t="str">
            <v/>
          </cell>
          <cell r="K18">
            <v>11107</v>
          </cell>
          <cell r="L18">
            <v>22165</v>
          </cell>
          <cell r="N18">
            <v>186170</v>
          </cell>
          <cell r="P18">
            <v>0</v>
          </cell>
          <cell r="Q18">
            <v>11058</v>
          </cell>
          <cell r="R18">
            <v>11107</v>
          </cell>
          <cell r="S18">
            <v>22165</v>
          </cell>
          <cell r="V18">
            <v>0</v>
          </cell>
          <cell r="W18">
            <v>9</v>
          </cell>
          <cell r="X18">
            <v>12.431143978296493</v>
          </cell>
          <cell r="Y18">
            <v>197228</v>
          </cell>
          <cell r="Z18">
            <v>0</v>
          </cell>
          <cell r="AA18">
            <v>197228</v>
          </cell>
          <cell r="AB18">
            <v>11107</v>
          </cell>
          <cell r="AC18">
            <v>208335</v>
          </cell>
          <cell r="AD18">
            <v>0</v>
          </cell>
          <cell r="AE18">
            <v>0</v>
          </cell>
          <cell r="AF18">
            <v>0</v>
          </cell>
          <cell r="AG18">
            <v>208335</v>
          </cell>
          <cell r="AI18">
            <v>9</v>
          </cell>
          <cell r="AJ18">
            <v>9</v>
          </cell>
          <cell r="AK18" t="str">
            <v>ANDOVER</v>
          </cell>
          <cell r="AL18">
            <v>197228</v>
          </cell>
          <cell r="AM18">
            <v>186170</v>
          </cell>
          <cell r="AN18">
            <v>11058</v>
          </cell>
          <cell r="AO18">
            <v>0</v>
          </cell>
          <cell r="AP18">
            <v>0</v>
          </cell>
          <cell r="AT18">
            <v>0</v>
          </cell>
          <cell r="AV18">
            <v>11058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11058</v>
          </cell>
          <cell r="BK18">
            <v>11058</v>
          </cell>
          <cell r="BL18">
            <v>0</v>
          </cell>
          <cell r="BN18">
            <v>0</v>
          </cell>
          <cell r="BO18">
            <v>0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7.6311153573314119</v>
          </cell>
          <cell r="E19">
            <v>102736</v>
          </cell>
          <cell r="F19">
            <v>6811</v>
          </cell>
          <cell r="G19">
            <v>109547</v>
          </cell>
          <cell r="I19">
            <v>3512</v>
          </cell>
          <cell r="J19" t="str">
            <v/>
          </cell>
          <cell r="K19">
            <v>6811</v>
          </cell>
          <cell r="L19">
            <v>10323</v>
          </cell>
          <cell r="N19">
            <v>99224</v>
          </cell>
          <cell r="P19">
            <v>0</v>
          </cell>
          <cell r="Q19">
            <v>3512</v>
          </cell>
          <cell r="R19">
            <v>6811</v>
          </cell>
          <cell r="S19">
            <v>10323</v>
          </cell>
          <cell r="V19">
            <v>0</v>
          </cell>
          <cell r="W19">
            <v>10</v>
          </cell>
          <cell r="X19">
            <v>7.6311153573314119</v>
          </cell>
          <cell r="Y19">
            <v>102736</v>
          </cell>
          <cell r="Z19">
            <v>0</v>
          </cell>
          <cell r="AA19">
            <v>102736</v>
          </cell>
          <cell r="AB19">
            <v>6811</v>
          </cell>
          <cell r="AC19">
            <v>109547</v>
          </cell>
          <cell r="AD19">
            <v>0</v>
          </cell>
          <cell r="AE19">
            <v>0</v>
          </cell>
          <cell r="AF19">
            <v>0</v>
          </cell>
          <cell r="AG19">
            <v>109547</v>
          </cell>
          <cell r="AI19">
            <v>10</v>
          </cell>
          <cell r="AJ19">
            <v>10</v>
          </cell>
          <cell r="AK19" t="str">
            <v>ARLINGTON</v>
          </cell>
          <cell r="AL19">
            <v>102736</v>
          </cell>
          <cell r="AM19">
            <v>99224</v>
          </cell>
          <cell r="AN19">
            <v>3512</v>
          </cell>
          <cell r="AO19">
            <v>0</v>
          </cell>
          <cell r="AP19">
            <v>0</v>
          </cell>
          <cell r="AT19">
            <v>0</v>
          </cell>
          <cell r="AV19">
            <v>3512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3512</v>
          </cell>
          <cell r="BK19">
            <v>3512</v>
          </cell>
          <cell r="BL19">
            <v>0</v>
          </cell>
          <cell r="BN19">
            <v>0</v>
          </cell>
          <cell r="BO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T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T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T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68.696980215203041</v>
          </cell>
          <cell r="E23">
            <v>841954</v>
          </cell>
          <cell r="F23">
            <v>61349</v>
          </cell>
          <cell r="G23">
            <v>903303</v>
          </cell>
          <cell r="I23">
            <v>472</v>
          </cell>
          <cell r="J23" t="str">
            <v/>
          </cell>
          <cell r="K23">
            <v>61349</v>
          </cell>
          <cell r="L23">
            <v>61821</v>
          </cell>
          <cell r="N23">
            <v>841482</v>
          </cell>
          <cell r="P23">
            <v>0</v>
          </cell>
          <cell r="Q23">
            <v>472</v>
          </cell>
          <cell r="R23">
            <v>61349</v>
          </cell>
          <cell r="S23">
            <v>61821</v>
          </cell>
          <cell r="V23">
            <v>0</v>
          </cell>
          <cell r="W23">
            <v>14</v>
          </cell>
          <cell r="X23">
            <v>68.696980215203041</v>
          </cell>
          <cell r="Y23">
            <v>841954</v>
          </cell>
          <cell r="Z23">
            <v>0</v>
          </cell>
          <cell r="AA23">
            <v>841954</v>
          </cell>
          <cell r="AB23">
            <v>61349</v>
          </cell>
          <cell r="AC23">
            <v>903303</v>
          </cell>
          <cell r="AD23">
            <v>0</v>
          </cell>
          <cell r="AE23">
            <v>0</v>
          </cell>
          <cell r="AF23">
            <v>0</v>
          </cell>
          <cell r="AG23">
            <v>903303</v>
          </cell>
          <cell r="AI23">
            <v>14</v>
          </cell>
          <cell r="AJ23">
            <v>14</v>
          </cell>
          <cell r="AK23" t="str">
            <v>ASHLAND</v>
          </cell>
          <cell r="AL23">
            <v>841954</v>
          </cell>
          <cell r="AM23">
            <v>841482</v>
          </cell>
          <cell r="AN23">
            <v>472</v>
          </cell>
          <cell r="AO23">
            <v>0</v>
          </cell>
          <cell r="AP23">
            <v>0</v>
          </cell>
          <cell r="AT23">
            <v>0</v>
          </cell>
          <cell r="AV23">
            <v>472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472</v>
          </cell>
          <cell r="BK23">
            <v>472</v>
          </cell>
          <cell r="BL23">
            <v>0</v>
          </cell>
          <cell r="BN23">
            <v>0</v>
          </cell>
          <cell r="BO23">
            <v>0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T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317.08851835456517</v>
          </cell>
          <cell r="E25">
            <v>2936071</v>
          </cell>
          <cell r="F25">
            <v>283154</v>
          </cell>
          <cell r="G25">
            <v>3219225</v>
          </cell>
          <cell r="I25">
            <v>119813</v>
          </cell>
          <cell r="J25" t="str">
            <v/>
          </cell>
          <cell r="K25">
            <v>283154</v>
          </cell>
          <cell r="L25">
            <v>402967</v>
          </cell>
          <cell r="N25">
            <v>2816258</v>
          </cell>
          <cell r="P25">
            <v>0</v>
          </cell>
          <cell r="Q25">
            <v>119813</v>
          </cell>
          <cell r="R25">
            <v>283154</v>
          </cell>
          <cell r="S25">
            <v>402967</v>
          </cell>
          <cell r="V25">
            <v>0</v>
          </cell>
          <cell r="W25">
            <v>16</v>
          </cell>
          <cell r="X25">
            <v>317.08851835456517</v>
          </cell>
          <cell r="Y25">
            <v>2936071</v>
          </cell>
          <cell r="Z25">
            <v>0</v>
          </cell>
          <cell r="AA25">
            <v>2936071</v>
          </cell>
          <cell r="AB25">
            <v>283154</v>
          </cell>
          <cell r="AC25">
            <v>3219225</v>
          </cell>
          <cell r="AD25">
            <v>0</v>
          </cell>
          <cell r="AE25">
            <v>0</v>
          </cell>
          <cell r="AF25">
            <v>0</v>
          </cell>
          <cell r="AG25">
            <v>3219225</v>
          </cell>
          <cell r="AI25">
            <v>16</v>
          </cell>
          <cell r="AJ25">
            <v>16</v>
          </cell>
          <cell r="AK25" t="str">
            <v>ATTLEBORO</v>
          </cell>
          <cell r="AL25">
            <v>2936071</v>
          </cell>
          <cell r="AM25">
            <v>2816258</v>
          </cell>
          <cell r="AN25">
            <v>119813</v>
          </cell>
          <cell r="AO25">
            <v>0</v>
          </cell>
          <cell r="AP25">
            <v>0</v>
          </cell>
          <cell r="AT25">
            <v>0</v>
          </cell>
          <cell r="AV25">
            <v>119813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119813</v>
          </cell>
          <cell r="BK25">
            <v>119813</v>
          </cell>
          <cell r="BL25">
            <v>0</v>
          </cell>
          <cell r="BN25">
            <v>0</v>
          </cell>
          <cell r="BO25">
            <v>0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13.976744186046512</v>
          </cell>
          <cell r="E26">
            <v>184386</v>
          </cell>
          <cell r="F26">
            <v>12484</v>
          </cell>
          <cell r="G26">
            <v>196870</v>
          </cell>
          <cell r="I26">
            <v>0</v>
          </cell>
          <cell r="J26" t="str">
            <v/>
          </cell>
          <cell r="K26">
            <v>12484</v>
          </cell>
          <cell r="L26">
            <v>12484</v>
          </cell>
          <cell r="N26">
            <v>184386</v>
          </cell>
          <cell r="P26">
            <v>0</v>
          </cell>
          <cell r="Q26">
            <v>0</v>
          </cell>
          <cell r="R26">
            <v>12484</v>
          </cell>
          <cell r="S26">
            <v>12484</v>
          </cell>
          <cell r="V26">
            <v>0</v>
          </cell>
          <cell r="W26">
            <v>17</v>
          </cell>
          <cell r="X26">
            <v>13.976744186046512</v>
          </cell>
          <cell r="Y26">
            <v>184386</v>
          </cell>
          <cell r="Z26">
            <v>0</v>
          </cell>
          <cell r="AA26">
            <v>184386</v>
          </cell>
          <cell r="AB26">
            <v>12484</v>
          </cell>
          <cell r="AC26">
            <v>196870</v>
          </cell>
          <cell r="AD26">
            <v>0</v>
          </cell>
          <cell r="AE26">
            <v>0</v>
          </cell>
          <cell r="AF26">
            <v>0</v>
          </cell>
          <cell r="AG26">
            <v>196870</v>
          </cell>
          <cell r="AI26">
            <v>17</v>
          </cell>
          <cell r="AJ26">
            <v>17</v>
          </cell>
          <cell r="AK26" t="str">
            <v>AUBURN</v>
          </cell>
          <cell r="AL26">
            <v>184386</v>
          </cell>
          <cell r="AM26">
            <v>191369</v>
          </cell>
          <cell r="AN26">
            <v>0</v>
          </cell>
          <cell r="AO26">
            <v>0</v>
          </cell>
          <cell r="AP26">
            <v>0</v>
          </cell>
          <cell r="AT26">
            <v>0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9.3227091633466141</v>
          </cell>
          <cell r="E27">
            <v>163956</v>
          </cell>
          <cell r="F27">
            <v>8320</v>
          </cell>
          <cell r="G27">
            <v>172276</v>
          </cell>
          <cell r="I27">
            <v>31170</v>
          </cell>
          <cell r="J27" t="str">
            <v/>
          </cell>
          <cell r="K27">
            <v>8320</v>
          </cell>
          <cell r="L27">
            <v>39490</v>
          </cell>
          <cell r="N27">
            <v>132786</v>
          </cell>
          <cell r="P27">
            <v>0</v>
          </cell>
          <cell r="Q27">
            <v>31170</v>
          </cell>
          <cell r="R27">
            <v>8320</v>
          </cell>
          <cell r="S27">
            <v>39490</v>
          </cell>
          <cell r="V27">
            <v>0</v>
          </cell>
          <cell r="W27">
            <v>18</v>
          </cell>
          <cell r="X27">
            <v>9.3227091633466141</v>
          </cell>
          <cell r="Y27">
            <v>163956</v>
          </cell>
          <cell r="Z27">
            <v>0</v>
          </cell>
          <cell r="AA27">
            <v>163956</v>
          </cell>
          <cell r="AB27">
            <v>8320</v>
          </cell>
          <cell r="AC27">
            <v>172276</v>
          </cell>
          <cell r="AD27">
            <v>0</v>
          </cell>
          <cell r="AE27">
            <v>0</v>
          </cell>
          <cell r="AF27">
            <v>0</v>
          </cell>
          <cell r="AG27">
            <v>172276</v>
          </cell>
          <cell r="AI27">
            <v>18</v>
          </cell>
          <cell r="AJ27">
            <v>18</v>
          </cell>
          <cell r="AK27" t="str">
            <v>AVON</v>
          </cell>
          <cell r="AL27">
            <v>163956</v>
          </cell>
          <cell r="AM27">
            <v>132786</v>
          </cell>
          <cell r="AN27">
            <v>31170</v>
          </cell>
          <cell r="AO27">
            <v>0</v>
          </cell>
          <cell r="AP27">
            <v>0</v>
          </cell>
          <cell r="AT27">
            <v>0</v>
          </cell>
          <cell r="AV27">
            <v>31170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31170</v>
          </cell>
          <cell r="BK27">
            <v>31170</v>
          </cell>
          <cell r="BL27">
            <v>0</v>
          </cell>
          <cell r="BN27">
            <v>0</v>
          </cell>
          <cell r="BO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T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232.93788819875772</v>
          </cell>
          <cell r="E29">
            <v>2902399</v>
          </cell>
          <cell r="F29">
            <v>208015</v>
          </cell>
          <cell r="G29">
            <v>3110414</v>
          </cell>
          <cell r="I29">
            <v>140128</v>
          </cell>
          <cell r="J29" t="str">
            <v/>
          </cell>
          <cell r="K29">
            <v>208015</v>
          </cell>
          <cell r="L29">
            <v>348143</v>
          </cell>
          <cell r="N29">
            <v>2762271</v>
          </cell>
          <cell r="P29">
            <v>0</v>
          </cell>
          <cell r="Q29">
            <v>140128</v>
          </cell>
          <cell r="R29">
            <v>208015</v>
          </cell>
          <cell r="S29">
            <v>348143</v>
          </cell>
          <cell r="V29">
            <v>0</v>
          </cell>
          <cell r="W29">
            <v>20</v>
          </cell>
          <cell r="X29">
            <v>232.93788819875772</v>
          </cell>
          <cell r="Y29">
            <v>2902399</v>
          </cell>
          <cell r="Z29">
            <v>0</v>
          </cell>
          <cell r="AA29">
            <v>2902399</v>
          </cell>
          <cell r="AB29">
            <v>208015</v>
          </cell>
          <cell r="AC29">
            <v>3110414</v>
          </cell>
          <cell r="AD29">
            <v>0</v>
          </cell>
          <cell r="AE29">
            <v>0</v>
          </cell>
          <cell r="AF29">
            <v>0</v>
          </cell>
          <cell r="AG29">
            <v>3110414</v>
          </cell>
          <cell r="AI29">
            <v>20</v>
          </cell>
          <cell r="AJ29">
            <v>20</v>
          </cell>
          <cell r="AK29" t="str">
            <v>BARNSTABLE</v>
          </cell>
          <cell r="AL29">
            <v>2902399</v>
          </cell>
          <cell r="AM29">
            <v>2762271</v>
          </cell>
          <cell r="AN29">
            <v>140128</v>
          </cell>
          <cell r="AO29">
            <v>0</v>
          </cell>
          <cell r="AP29">
            <v>0</v>
          </cell>
          <cell r="AT29">
            <v>0</v>
          </cell>
          <cell r="AV29">
            <v>140128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140128</v>
          </cell>
          <cell r="BK29">
            <v>140128</v>
          </cell>
          <cell r="BL29">
            <v>0</v>
          </cell>
          <cell r="BN29">
            <v>0</v>
          </cell>
          <cell r="BO29">
            <v>0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T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T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2.005730659025788</v>
          </cell>
          <cell r="E32">
            <v>27304</v>
          </cell>
          <cell r="F32">
            <v>1792</v>
          </cell>
          <cell r="G32">
            <v>29096</v>
          </cell>
          <cell r="I32">
            <v>1578</v>
          </cell>
          <cell r="J32" t="str">
            <v/>
          </cell>
          <cell r="K32">
            <v>1792</v>
          </cell>
          <cell r="L32">
            <v>3370</v>
          </cell>
          <cell r="N32">
            <v>25726</v>
          </cell>
          <cell r="P32">
            <v>0</v>
          </cell>
          <cell r="Q32">
            <v>1578</v>
          </cell>
          <cell r="R32">
            <v>1792</v>
          </cell>
          <cell r="S32">
            <v>3370</v>
          </cell>
          <cell r="V32">
            <v>0</v>
          </cell>
          <cell r="W32">
            <v>23</v>
          </cell>
          <cell r="X32">
            <v>2.005730659025788</v>
          </cell>
          <cell r="Y32">
            <v>27304</v>
          </cell>
          <cell r="Z32">
            <v>0</v>
          </cell>
          <cell r="AA32">
            <v>27304</v>
          </cell>
          <cell r="AB32">
            <v>1792</v>
          </cell>
          <cell r="AC32">
            <v>29096</v>
          </cell>
          <cell r="AD32">
            <v>0</v>
          </cell>
          <cell r="AE32">
            <v>0</v>
          </cell>
          <cell r="AF32">
            <v>0</v>
          </cell>
          <cell r="AG32">
            <v>29096</v>
          </cell>
          <cell r="AI32">
            <v>23</v>
          </cell>
          <cell r="AJ32">
            <v>23</v>
          </cell>
          <cell r="AK32" t="str">
            <v>BEDFORD</v>
          </cell>
          <cell r="AL32">
            <v>27304</v>
          </cell>
          <cell r="AM32">
            <v>25726</v>
          </cell>
          <cell r="AN32">
            <v>1578</v>
          </cell>
          <cell r="AO32">
            <v>0</v>
          </cell>
          <cell r="AP32">
            <v>0</v>
          </cell>
          <cell r="AT32">
            <v>0</v>
          </cell>
          <cell r="AV32">
            <v>1578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1578</v>
          </cell>
          <cell r="BK32">
            <v>1578</v>
          </cell>
          <cell r="BL32">
            <v>0</v>
          </cell>
          <cell r="BN32">
            <v>0</v>
          </cell>
          <cell r="BO32">
            <v>0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48.867338114160049</v>
          </cell>
          <cell r="E33">
            <v>544398</v>
          </cell>
          <cell r="F33">
            <v>43643</v>
          </cell>
          <cell r="G33">
            <v>588041</v>
          </cell>
          <cell r="I33">
            <v>22101</v>
          </cell>
          <cell r="J33" t="str">
            <v/>
          </cell>
          <cell r="K33">
            <v>43643</v>
          </cell>
          <cell r="L33">
            <v>65744</v>
          </cell>
          <cell r="N33">
            <v>522297</v>
          </cell>
          <cell r="P33">
            <v>0</v>
          </cell>
          <cell r="Q33">
            <v>22101</v>
          </cell>
          <cell r="R33">
            <v>43643</v>
          </cell>
          <cell r="S33">
            <v>65744</v>
          </cell>
          <cell r="V33">
            <v>0</v>
          </cell>
          <cell r="W33">
            <v>24</v>
          </cell>
          <cell r="X33">
            <v>48.867338114160049</v>
          </cell>
          <cell r="Y33">
            <v>544398</v>
          </cell>
          <cell r="Z33">
            <v>0</v>
          </cell>
          <cell r="AA33">
            <v>544398</v>
          </cell>
          <cell r="AB33">
            <v>43643</v>
          </cell>
          <cell r="AC33">
            <v>588041</v>
          </cell>
          <cell r="AD33">
            <v>0</v>
          </cell>
          <cell r="AE33">
            <v>0</v>
          </cell>
          <cell r="AF33">
            <v>0</v>
          </cell>
          <cell r="AG33">
            <v>588041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544398</v>
          </cell>
          <cell r="AM33">
            <v>522297</v>
          </cell>
          <cell r="AN33">
            <v>22101</v>
          </cell>
          <cell r="AO33">
            <v>0</v>
          </cell>
          <cell r="AP33">
            <v>0</v>
          </cell>
          <cell r="AT33">
            <v>0</v>
          </cell>
          <cell r="AV33">
            <v>22101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22101</v>
          </cell>
          <cell r="BK33">
            <v>22101</v>
          </cell>
          <cell r="BL33">
            <v>0</v>
          </cell>
          <cell r="BN33">
            <v>0</v>
          </cell>
          <cell r="BO33">
            <v>0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6.0538116591928235</v>
          </cell>
          <cell r="E34">
            <v>65907</v>
          </cell>
          <cell r="F34">
            <v>5409</v>
          </cell>
          <cell r="G34">
            <v>71316</v>
          </cell>
          <cell r="I34">
            <v>5415</v>
          </cell>
          <cell r="J34" t="str">
            <v/>
          </cell>
          <cell r="K34">
            <v>5409</v>
          </cell>
          <cell r="L34">
            <v>10824</v>
          </cell>
          <cell r="N34">
            <v>60492</v>
          </cell>
          <cell r="P34">
            <v>0</v>
          </cell>
          <cell r="Q34">
            <v>5415</v>
          </cell>
          <cell r="R34">
            <v>5409</v>
          </cell>
          <cell r="S34">
            <v>10824</v>
          </cell>
          <cell r="V34">
            <v>0</v>
          </cell>
          <cell r="W34">
            <v>25</v>
          </cell>
          <cell r="X34">
            <v>6.0538116591928235</v>
          </cell>
          <cell r="Y34">
            <v>65907</v>
          </cell>
          <cell r="Z34">
            <v>0</v>
          </cell>
          <cell r="AA34">
            <v>65907</v>
          </cell>
          <cell r="AB34">
            <v>5409</v>
          </cell>
          <cell r="AC34">
            <v>71316</v>
          </cell>
          <cell r="AD34">
            <v>0</v>
          </cell>
          <cell r="AE34">
            <v>0</v>
          </cell>
          <cell r="AF34">
            <v>0</v>
          </cell>
          <cell r="AG34">
            <v>71316</v>
          </cell>
          <cell r="AI34">
            <v>25</v>
          </cell>
          <cell r="AJ34">
            <v>25</v>
          </cell>
          <cell r="AK34" t="str">
            <v>BELLINGHAM</v>
          </cell>
          <cell r="AL34">
            <v>65907</v>
          </cell>
          <cell r="AM34">
            <v>60492</v>
          </cell>
          <cell r="AN34">
            <v>5415</v>
          </cell>
          <cell r="AO34">
            <v>0</v>
          </cell>
          <cell r="AP34">
            <v>0</v>
          </cell>
          <cell r="AT34">
            <v>0</v>
          </cell>
          <cell r="AV34">
            <v>5415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5415</v>
          </cell>
          <cell r="BK34">
            <v>5415</v>
          </cell>
          <cell r="BL34">
            <v>0</v>
          </cell>
          <cell r="BN34">
            <v>0</v>
          </cell>
          <cell r="BO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2.005730659025788</v>
          </cell>
          <cell r="E35">
            <v>34128</v>
          </cell>
          <cell r="F35">
            <v>1792</v>
          </cell>
          <cell r="G35">
            <v>35920</v>
          </cell>
          <cell r="I35">
            <v>2982</v>
          </cell>
          <cell r="J35" t="str">
            <v/>
          </cell>
          <cell r="K35">
            <v>1792</v>
          </cell>
          <cell r="L35">
            <v>4774</v>
          </cell>
          <cell r="N35">
            <v>31146</v>
          </cell>
          <cell r="P35">
            <v>0</v>
          </cell>
          <cell r="Q35">
            <v>2982</v>
          </cell>
          <cell r="R35">
            <v>1792</v>
          </cell>
          <cell r="S35">
            <v>4774</v>
          </cell>
          <cell r="V35">
            <v>0</v>
          </cell>
          <cell r="W35">
            <v>26</v>
          </cell>
          <cell r="X35">
            <v>2.005730659025788</v>
          </cell>
          <cell r="Y35">
            <v>34128</v>
          </cell>
          <cell r="Z35">
            <v>0</v>
          </cell>
          <cell r="AA35">
            <v>34128</v>
          </cell>
          <cell r="AB35">
            <v>1792</v>
          </cell>
          <cell r="AC35">
            <v>35920</v>
          </cell>
          <cell r="AD35">
            <v>0</v>
          </cell>
          <cell r="AE35">
            <v>0</v>
          </cell>
          <cell r="AF35">
            <v>0</v>
          </cell>
          <cell r="AG35">
            <v>35920</v>
          </cell>
          <cell r="AI35">
            <v>26</v>
          </cell>
          <cell r="AJ35">
            <v>26</v>
          </cell>
          <cell r="AK35" t="str">
            <v>BELMONT</v>
          </cell>
          <cell r="AL35">
            <v>34128</v>
          </cell>
          <cell r="AM35">
            <v>31146</v>
          </cell>
          <cell r="AN35">
            <v>2982</v>
          </cell>
          <cell r="AO35">
            <v>0</v>
          </cell>
          <cell r="AP35">
            <v>0</v>
          </cell>
          <cell r="AT35">
            <v>0</v>
          </cell>
          <cell r="AV35">
            <v>2982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2982</v>
          </cell>
          <cell r="BK35">
            <v>2982</v>
          </cell>
          <cell r="BL35">
            <v>0</v>
          </cell>
          <cell r="BN35">
            <v>0</v>
          </cell>
          <cell r="BO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 t="str">
            <v/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 t="str">
            <v/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T37">
            <v>0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T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11.666401229297227</v>
          </cell>
          <cell r="E39">
            <v>160518</v>
          </cell>
          <cell r="F39">
            <v>10417</v>
          </cell>
          <cell r="G39">
            <v>170935</v>
          </cell>
          <cell r="I39">
            <v>27572</v>
          </cell>
          <cell r="J39" t="str">
            <v/>
          </cell>
          <cell r="K39">
            <v>10417</v>
          </cell>
          <cell r="L39">
            <v>37989</v>
          </cell>
          <cell r="N39">
            <v>132946</v>
          </cell>
          <cell r="P39">
            <v>0</v>
          </cell>
          <cell r="Q39">
            <v>27572</v>
          </cell>
          <cell r="R39">
            <v>10417</v>
          </cell>
          <cell r="S39">
            <v>37989</v>
          </cell>
          <cell r="V39">
            <v>0</v>
          </cell>
          <cell r="W39">
            <v>30</v>
          </cell>
          <cell r="X39">
            <v>11.666401229297227</v>
          </cell>
          <cell r="Y39">
            <v>160518</v>
          </cell>
          <cell r="Z39">
            <v>0</v>
          </cell>
          <cell r="AA39">
            <v>160518</v>
          </cell>
          <cell r="AB39">
            <v>10417</v>
          </cell>
          <cell r="AC39">
            <v>170935</v>
          </cell>
          <cell r="AD39">
            <v>0</v>
          </cell>
          <cell r="AE39">
            <v>0</v>
          </cell>
          <cell r="AF39">
            <v>0</v>
          </cell>
          <cell r="AG39">
            <v>170935</v>
          </cell>
          <cell r="AI39">
            <v>30</v>
          </cell>
          <cell r="AJ39">
            <v>30</v>
          </cell>
          <cell r="AK39" t="str">
            <v>BEVERLY</v>
          </cell>
          <cell r="AL39">
            <v>160518</v>
          </cell>
          <cell r="AM39">
            <v>132946</v>
          </cell>
          <cell r="AN39">
            <v>27572</v>
          </cell>
          <cell r="AO39">
            <v>0</v>
          </cell>
          <cell r="AP39">
            <v>0</v>
          </cell>
          <cell r="AT39">
            <v>0</v>
          </cell>
          <cell r="AV39">
            <v>27572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27572</v>
          </cell>
          <cell r="BK39">
            <v>27572</v>
          </cell>
          <cell r="BL39">
            <v>0</v>
          </cell>
          <cell r="BN39">
            <v>0</v>
          </cell>
          <cell r="BO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205.67945822501429</v>
          </cell>
          <cell r="E40">
            <v>2755659</v>
          </cell>
          <cell r="F40">
            <v>183684</v>
          </cell>
          <cell r="G40">
            <v>2939343</v>
          </cell>
          <cell r="I40">
            <v>120283</v>
          </cell>
          <cell r="J40" t="str">
            <v/>
          </cell>
          <cell r="K40">
            <v>183684</v>
          </cell>
          <cell r="L40">
            <v>303967</v>
          </cell>
          <cell r="N40">
            <v>2635376</v>
          </cell>
          <cell r="P40">
            <v>0</v>
          </cell>
          <cell r="Q40">
            <v>120283</v>
          </cell>
          <cell r="R40">
            <v>183684</v>
          </cell>
          <cell r="S40">
            <v>303967</v>
          </cell>
          <cell r="V40">
            <v>0</v>
          </cell>
          <cell r="W40">
            <v>31</v>
          </cell>
          <cell r="X40">
            <v>205.67945822501429</v>
          </cell>
          <cell r="Y40">
            <v>2755659</v>
          </cell>
          <cell r="Z40">
            <v>0</v>
          </cell>
          <cell r="AA40">
            <v>2755659</v>
          </cell>
          <cell r="AB40">
            <v>183684</v>
          </cell>
          <cell r="AC40">
            <v>2939343</v>
          </cell>
          <cell r="AD40">
            <v>0</v>
          </cell>
          <cell r="AE40">
            <v>0</v>
          </cell>
          <cell r="AF40">
            <v>0</v>
          </cell>
          <cell r="AG40">
            <v>2939343</v>
          </cell>
          <cell r="AI40">
            <v>31</v>
          </cell>
          <cell r="AJ40">
            <v>31</v>
          </cell>
          <cell r="AK40" t="str">
            <v>BILLERICA</v>
          </cell>
          <cell r="AL40">
            <v>2755659</v>
          </cell>
          <cell r="AM40">
            <v>2635376</v>
          </cell>
          <cell r="AN40">
            <v>120283</v>
          </cell>
          <cell r="AO40">
            <v>0</v>
          </cell>
          <cell r="AP40">
            <v>0</v>
          </cell>
          <cell r="AT40">
            <v>0</v>
          </cell>
          <cell r="AV40">
            <v>120283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120283</v>
          </cell>
          <cell r="BK40">
            <v>120283</v>
          </cell>
          <cell r="BL40">
            <v>0</v>
          </cell>
          <cell r="BN40">
            <v>0</v>
          </cell>
          <cell r="BO40">
            <v>0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T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T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T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9949.37716426919</v>
          </cell>
          <cell r="E44">
            <v>145828196</v>
          </cell>
          <cell r="F44">
            <v>8884751</v>
          </cell>
          <cell r="G44">
            <v>154712947</v>
          </cell>
          <cell r="I44">
            <v>21942949</v>
          </cell>
          <cell r="J44" t="str">
            <v/>
          </cell>
          <cell r="K44">
            <v>8884751</v>
          </cell>
          <cell r="L44">
            <v>30827700</v>
          </cell>
          <cell r="N44">
            <v>123885247</v>
          </cell>
          <cell r="P44">
            <v>0</v>
          </cell>
          <cell r="Q44">
            <v>21942949</v>
          </cell>
          <cell r="R44">
            <v>8884751</v>
          </cell>
          <cell r="S44">
            <v>30827700</v>
          </cell>
          <cell r="V44">
            <v>0</v>
          </cell>
          <cell r="W44">
            <v>35</v>
          </cell>
          <cell r="X44">
            <v>9949.37716426919</v>
          </cell>
          <cell r="Y44">
            <v>145828196</v>
          </cell>
          <cell r="Z44">
            <v>0</v>
          </cell>
          <cell r="AA44">
            <v>145828196</v>
          </cell>
          <cell r="AB44">
            <v>8884751</v>
          </cell>
          <cell r="AC44">
            <v>154712947</v>
          </cell>
          <cell r="AD44">
            <v>0</v>
          </cell>
          <cell r="AE44">
            <v>0</v>
          </cell>
          <cell r="AF44">
            <v>0</v>
          </cell>
          <cell r="AG44">
            <v>154712947</v>
          </cell>
          <cell r="AI44">
            <v>35</v>
          </cell>
          <cell r="AJ44">
            <v>35</v>
          </cell>
          <cell r="AK44" t="str">
            <v>BOSTON</v>
          </cell>
          <cell r="AL44">
            <v>145828196</v>
          </cell>
          <cell r="AM44">
            <v>136504532</v>
          </cell>
          <cell r="AN44">
            <v>9323664</v>
          </cell>
          <cell r="AO44">
            <v>9031249.5</v>
          </cell>
          <cell r="AP44">
            <v>3588035.5</v>
          </cell>
          <cell r="AT44">
            <v>0</v>
          </cell>
          <cell r="AV44">
            <v>21942949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9323664</v>
          </cell>
          <cell r="BK44">
            <v>9323664</v>
          </cell>
          <cell r="BL44">
            <v>0</v>
          </cell>
          <cell r="BN44">
            <v>0</v>
          </cell>
          <cell r="BO44">
            <v>0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105.84480908741916</v>
          </cell>
          <cell r="E45">
            <v>1472456</v>
          </cell>
          <cell r="F45">
            <v>94520</v>
          </cell>
          <cell r="G45">
            <v>1566976</v>
          </cell>
          <cell r="I45">
            <v>52800</v>
          </cell>
          <cell r="J45" t="str">
            <v/>
          </cell>
          <cell r="K45">
            <v>94520</v>
          </cell>
          <cell r="L45">
            <v>147320</v>
          </cell>
          <cell r="N45">
            <v>1419656</v>
          </cell>
          <cell r="P45">
            <v>0</v>
          </cell>
          <cell r="Q45">
            <v>52800</v>
          </cell>
          <cell r="R45">
            <v>94520</v>
          </cell>
          <cell r="S45">
            <v>147320</v>
          </cell>
          <cell r="V45">
            <v>0</v>
          </cell>
          <cell r="W45">
            <v>36</v>
          </cell>
          <cell r="X45">
            <v>105.84480908741916</v>
          </cell>
          <cell r="Y45">
            <v>1472456</v>
          </cell>
          <cell r="Z45">
            <v>0</v>
          </cell>
          <cell r="AA45">
            <v>1472456</v>
          </cell>
          <cell r="AB45">
            <v>94520</v>
          </cell>
          <cell r="AC45">
            <v>1566976</v>
          </cell>
          <cell r="AD45">
            <v>0</v>
          </cell>
          <cell r="AE45">
            <v>0</v>
          </cell>
          <cell r="AF45">
            <v>0</v>
          </cell>
          <cell r="AG45">
            <v>1566976</v>
          </cell>
          <cell r="AI45">
            <v>36</v>
          </cell>
          <cell r="AJ45">
            <v>36</v>
          </cell>
          <cell r="AK45" t="str">
            <v>BOURNE</v>
          </cell>
          <cell r="AL45">
            <v>1472456</v>
          </cell>
          <cell r="AM45">
            <v>1419656</v>
          </cell>
          <cell r="AN45">
            <v>52800</v>
          </cell>
          <cell r="AO45">
            <v>0</v>
          </cell>
          <cell r="AP45">
            <v>0</v>
          </cell>
          <cell r="AT45">
            <v>0</v>
          </cell>
          <cell r="AV45">
            <v>52800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52800</v>
          </cell>
          <cell r="BK45">
            <v>52800</v>
          </cell>
          <cell r="BL45">
            <v>0</v>
          </cell>
          <cell r="BN45">
            <v>0</v>
          </cell>
          <cell r="BO45">
            <v>0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T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T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 t="str">
            <v/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T48">
            <v>0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21.736541661904717</v>
          </cell>
          <cell r="E49">
            <v>278713</v>
          </cell>
          <cell r="F49">
            <v>19415</v>
          </cell>
          <cell r="G49">
            <v>298128</v>
          </cell>
          <cell r="I49">
            <v>62463</v>
          </cell>
          <cell r="J49" t="str">
            <v/>
          </cell>
          <cell r="K49">
            <v>19415</v>
          </cell>
          <cell r="L49">
            <v>81878</v>
          </cell>
          <cell r="N49">
            <v>216250</v>
          </cell>
          <cell r="P49">
            <v>0</v>
          </cell>
          <cell r="Q49">
            <v>62463</v>
          </cell>
          <cell r="R49">
            <v>19415</v>
          </cell>
          <cell r="S49">
            <v>81878</v>
          </cell>
          <cell r="V49">
            <v>0</v>
          </cell>
          <cell r="W49">
            <v>40</v>
          </cell>
          <cell r="X49">
            <v>21.736541661904717</v>
          </cell>
          <cell r="Y49">
            <v>278713</v>
          </cell>
          <cell r="Z49">
            <v>0</v>
          </cell>
          <cell r="AA49">
            <v>278713</v>
          </cell>
          <cell r="AB49">
            <v>19415</v>
          </cell>
          <cell r="AC49">
            <v>298128</v>
          </cell>
          <cell r="AD49">
            <v>0</v>
          </cell>
          <cell r="AE49">
            <v>0</v>
          </cell>
          <cell r="AF49">
            <v>0</v>
          </cell>
          <cell r="AG49">
            <v>298128</v>
          </cell>
          <cell r="AI49">
            <v>40</v>
          </cell>
          <cell r="AJ49">
            <v>40</v>
          </cell>
          <cell r="AK49" t="str">
            <v>BRAINTREE</v>
          </cell>
          <cell r="AL49">
            <v>278713</v>
          </cell>
          <cell r="AM49">
            <v>216250</v>
          </cell>
          <cell r="AN49">
            <v>62463</v>
          </cell>
          <cell r="AO49">
            <v>0</v>
          </cell>
          <cell r="AP49">
            <v>0</v>
          </cell>
          <cell r="AT49">
            <v>0</v>
          </cell>
          <cell r="AV49">
            <v>62463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62463</v>
          </cell>
          <cell r="BK49">
            <v>62463</v>
          </cell>
          <cell r="BL49">
            <v>0</v>
          </cell>
          <cell r="BN49">
            <v>0</v>
          </cell>
          <cell r="BO49">
            <v>0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T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T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686.21530240347693</v>
          </cell>
          <cell r="E53">
            <v>7532520</v>
          </cell>
          <cell r="F53">
            <v>612796</v>
          </cell>
          <cell r="G53">
            <v>8145316</v>
          </cell>
          <cell r="I53">
            <v>3286889</v>
          </cell>
          <cell r="J53" t="str">
            <v/>
          </cell>
          <cell r="K53">
            <v>612796</v>
          </cell>
          <cell r="L53">
            <v>3899685</v>
          </cell>
          <cell r="N53">
            <v>4245631</v>
          </cell>
          <cell r="P53">
            <v>0</v>
          </cell>
          <cell r="Q53">
            <v>3286889</v>
          </cell>
          <cell r="R53">
            <v>612796</v>
          </cell>
          <cell r="S53">
            <v>3899685</v>
          </cell>
          <cell r="V53">
            <v>0</v>
          </cell>
          <cell r="W53">
            <v>44</v>
          </cell>
          <cell r="X53">
            <v>686.21530240347693</v>
          </cell>
          <cell r="Y53">
            <v>7532520</v>
          </cell>
          <cell r="Z53">
            <v>0</v>
          </cell>
          <cell r="AA53">
            <v>7532520</v>
          </cell>
          <cell r="AB53">
            <v>612796</v>
          </cell>
          <cell r="AC53">
            <v>8145316</v>
          </cell>
          <cell r="AD53">
            <v>0</v>
          </cell>
          <cell r="AE53">
            <v>0</v>
          </cell>
          <cell r="AF53">
            <v>0</v>
          </cell>
          <cell r="AG53">
            <v>8145316</v>
          </cell>
          <cell r="AI53">
            <v>44</v>
          </cell>
          <cell r="AJ53">
            <v>44</v>
          </cell>
          <cell r="AK53" t="str">
            <v>BROCKTON</v>
          </cell>
          <cell r="AL53">
            <v>7532520</v>
          </cell>
          <cell r="AM53">
            <v>4245631</v>
          </cell>
          <cell r="AN53">
            <v>3286889</v>
          </cell>
          <cell r="AO53">
            <v>0</v>
          </cell>
          <cell r="AP53">
            <v>0</v>
          </cell>
          <cell r="AT53">
            <v>0</v>
          </cell>
          <cell r="AV53">
            <v>3286889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3286889</v>
          </cell>
          <cell r="BK53">
            <v>3286889</v>
          </cell>
          <cell r="BL53">
            <v>0</v>
          </cell>
          <cell r="BN53">
            <v>0</v>
          </cell>
          <cell r="BO53">
            <v>0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T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2.9149782077176569</v>
          </cell>
          <cell r="E55">
            <v>51167</v>
          </cell>
          <cell r="F55">
            <v>2604</v>
          </cell>
          <cell r="G55">
            <v>53771</v>
          </cell>
          <cell r="I55">
            <v>8235</v>
          </cell>
          <cell r="J55" t="str">
            <v/>
          </cell>
          <cell r="K55">
            <v>2604</v>
          </cell>
          <cell r="L55">
            <v>10839</v>
          </cell>
          <cell r="N55">
            <v>42932</v>
          </cell>
          <cell r="P55">
            <v>0</v>
          </cell>
          <cell r="Q55">
            <v>8235</v>
          </cell>
          <cell r="R55">
            <v>2604</v>
          </cell>
          <cell r="S55">
            <v>10839</v>
          </cell>
          <cell r="V55">
            <v>0</v>
          </cell>
          <cell r="W55">
            <v>46</v>
          </cell>
          <cell r="X55">
            <v>2.9149782077176569</v>
          </cell>
          <cell r="Y55">
            <v>51167</v>
          </cell>
          <cell r="Z55">
            <v>0</v>
          </cell>
          <cell r="AA55">
            <v>51167</v>
          </cell>
          <cell r="AB55">
            <v>2604</v>
          </cell>
          <cell r="AC55">
            <v>53771</v>
          </cell>
          <cell r="AD55">
            <v>0</v>
          </cell>
          <cell r="AE55">
            <v>0</v>
          </cell>
          <cell r="AF55">
            <v>0</v>
          </cell>
          <cell r="AG55">
            <v>53771</v>
          </cell>
          <cell r="AI55">
            <v>46</v>
          </cell>
          <cell r="AJ55">
            <v>46</v>
          </cell>
          <cell r="AK55" t="str">
            <v>BROOKLINE</v>
          </cell>
          <cell r="AL55">
            <v>51167</v>
          </cell>
          <cell r="AM55">
            <v>42932</v>
          </cell>
          <cell r="AN55">
            <v>8235</v>
          </cell>
          <cell r="AO55">
            <v>0</v>
          </cell>
          <cell r="AP55">
            <v>0</v>
          </cell>
          <cell r="AT55">
            <v>0</v>
          </cell>
          <cell r="AV55">
            <v>8235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8235</v>
          </cell>
          <cell r="BK55">
            <v>8235</v>
          </cell>
          <cell r="BL55">
            <v>0</v>
          </cell>
          <cell r="BN55">
            <v>0</v>
          </cell>
          <cell r="BO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T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2.2999564346083465</v>
          </cell>
          <cell r="E57">
            <v>32746</v>
          </cell>
          <cell r="F57">
            <v>2058</v>
          </cell>
          <cell r="G57">
            <v>34804</v>
          </cell>
          <cell r="I57">
            <v>0</v>
          </cell>
          <cell r="J57" t="str">
            <v/>
          </cell>
          <cell r="K57">
            <v>2058</v>
          </cell>
          <cell r="L57">
            <v>2058</v>
          </cell>
          <cell r="N57">
            <v>32746</v>
          </cell>
          <cell r="P57">
            <v>0</v>
          </cell>
          <cell r="Q57">
            <v>0</v>
          </cell>
          <cell r="R57">
            <v>2058</v>
          </cell>
          <cell r="S57">
            <v>2058</v>
          </cell>
          <cell r="V57">
            <v>0</v>
          </cell>
          <cell r="W57">
            <v>48</v>
          </cell>
          <cell r="X57">
            <v>2.2999564346083465</v>
          </cell>
          <cell r="Y57">
            <v>32746</v>
          </cell>
          <cell r="Z57">
            <v>0</v>
          </cell>
          <cell r="AA57">
            <v>32746</v>
          </cell>
          <cell r="AB57">
            <v>2058</v>
          </cell>
          <cell r="AC57">
            <v>34804</v>
          </cell>
          <cell r="AD57">
            <v>0</v>
          </cell>
          <cell r="AE57">
            <v>0</v>
          </cell>
          <cell r="AF57">
            <v>0</v>
          </cell>
          <cell r="AG57">
            <v>34804</v>
          </cell>
          <cell r="AI57">
            <v>48</v>
          </cell>
          <cell r="AJ57">
            <v>48</v>
          </cell>
          <cell r="AK57" t="str">
            <v>BURLINGTON</v>
          </cell>
          <cell r="AL57">
            <v>32746</v>
          </cell>
          <cell r="AM57">
            <v>40939</v>
          </cell>
          <cell r="AN57">
            <v>0</v>
          </cell>
          <cell r="AO57">
            <v>0</v>
          </cell>
          <cell r="AP57">
            <v>0</v>
          </cell>
          <cell r="AT57">
            <v>0</v>
          </cell>
          <cell r="AV57">
            <v>0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0</v>
          </cell>
          <cell r="BO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474.67564965641185</v>
          </cell>
          <cell r="E58">
            <v>12317932</v>
          </cell>
          <cell r="F58">
            <v>423871</v>
          </cell>
          <cell r="G58">
            <v>12741803</v>
          </cell>
          <cell r="I58">
            <v>691954</v>
          </cell>
          <cell r="J58" t="str">
            <v/>
          </cell>
          <cell r="K58">
            <v>423871</v>
          </cell>
          <cell r="L58">
            <v>1115825</v>
          </cell>
          <cell r="N58">
            <v>11625978</v>
          </cell>
          <cell r="P58">
            <v>0</v>
          </cell>
          <cell r="Q58">
            <v>691954</v>
          </cell>
          <cell r="R58">
            <v>423871</v>
          </cell>
          <cell r="S58">
            <v>1115825</v>
          </cell>
          <cell r="V58">
            <v>0</v>
          </cell>
          <cell r="W58">
            <v>49</v>
          </cell>
          <cell r="X58">
            <v>474.67564965641185</v>
          </cell>
          <cell r="Y58">
            <v>12317932</v>
          </cell>
          <cell r="Z58">
            <v>0</v>
          </cell>
          <cell r="AA58">
            <v>12317932</v>
          </cell>
          <cell r="AB58">
            <v>423871</v>
          </cell>
          <cell r="AC58">
            <v>12741803</v>
          </cell>
          <cell r="AD58">
            <v>0</v>
          </cell>
          <cell r="AE58">
            <v>0</v>
          </cell>
          <cell r="AF58">
            <v>0</v>
          </cell>
          <cell r="AG58">
            <v>12741803</v>
          </cell>
          <cell r="AI58">
            <v>49</v>
          </cell>
          <cell r="AJ58">
            <v>49</v>
          </cell>
          <cell r="AK58" t="str">
            <v>CAMBRIDGE</v>
          </cell>
          <cell r="AL58">
            <v>12317932</v>
          </cell>
          <cell r="AM58">
            <v>11625978</v>
          </cell>
          <cell r="AN58">
            <v>691954</v>
          </cell>
          <cell r="AO58">
            <v>0</v>
          </cell>
          <cell r="AP58">
            <v>0</v>
          </cell>
          <cell r="AT58">
            <v>0</v>
          </cell>
          <cell r="AV58">
            <v>691954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691954</v>
          </cell>
          <cell r="BK58">
            <v>691954</v>
          </cell>
          <cell r="BL58">
            <v>0</v>
          </cell>
          <cell r="BN58">
            <v>0</v>
          </cell>
          <cell r="BO58">
            <v>0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4.4434326707055183</v>
          </cell>
          <cell r="E59">
            <v>60669</v>
          </cell>
          <cell r="F59">
            <v>3961</v>
          </cell>
          <cell r="G59">
            <v>64630</v>
          </cell>
          <cell r="I59">
            <v>10884</v>
          </cell>
          <cell r="J59" t="str">
            <v/>
          </cell>
          <cell r="K59">
            <v>3961</v>
          </cell>
          <cell r="L59">
            <v>14845</v>
          </cell>
          <cell r="N59">
            <v>49785</v>
          </cell>
          <cell r="P59">
            <v>0</v>
          </cell>
          <cell r="Q59">
            <v>10884</v>
          </cell>
          <cell r="R59">
            <v>3961</v>
          </cell>
          <cell r="S59">
            <v>14845</v>
          </cell>
          <cell r="V59">
            <v>0</v>
          </cell>
          <cell r="W59">
            <v>50</v>
          </cell>
          <cell r="X59">
            <v>4.4434326707055183</v>
          </cell>
          <cell r="Y59">
            <v>60669</v>
          </cell>
          <cell r="Z59">
            <v>0</v>
          </cell>
          <cell r="AA59">
            <v>60669</v>
          </cell>
          <cell r="AB59">
            <v>3961</v>
          </cell>
          <cell r="AC59">
            <v>64630</v>
          </cell>
          <cell r="AD59">
            <v>0</v>
          </cell>
          <cell r="AE59">
            <v>0</v>
          </cell>
          <cell r="AF59">
            <v>0</v>
          </cell>
          <cell r="AG59">
            <v>64630</v>
          </cell>
          <cell r="AI59">
            <v>50</v>
          </cell>
          <cell r="AJ59">
            <v>50</v>
          </cell>
          <cell r="AK59" t="str">
            <v>CANTON</v>
          </cell>
          <cell r="AL59">
            <v>60669</v>
          </cell>
          <cell r="AM59">
            <v>49785</v>
          </cell>
          <cell r="AN59">
            <v>10884</v>
          </cell>
          <cell r="AO59">
            <v>0</v>
          </cell>
          <cell r="AP59">
            <v>0</v>
          </cell>
          <cell r="AT59">
            <v>0</v>
          </cell>
          <cell r="AV59">
            <v>10884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10884</v>
          </cell>
          <cell r="BK59">
            <v>10884</v>
          </cell>
          <cell r="BL59">
            <v>0</v>
          </cell>
          <cell r="BN59">
            <v>0</v>
          </cell>
          <cell r="BO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 t="str">
            <v/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T60">
            <v>0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30.832652498744974</v>
          </cell>
          <cell r="E61">
            <v>381256</v>
          </cell>
          <cell r="F61">
            <v>27532</v>
          </cell>
          <cell r="G61">
            <v>408788</v>
          </cell>
          <cell r="I61">
            <v>27950</v>
          </cell>
          <cell r="J61" t="str">
            <v/>
          </cell>
          <cell r="K61">
            <v>27532</v>
          </cell>
          <cell r="L61">
            <v>55482</v>
          </cell>
          <cell r="N61">
            <v>353306</v>
          </cell>
          <cell r="P61">
            <v>0</v>
          </cell>
          <cell r="Q61">
            <v>27950</v>
          </cell>
          <cell r="R61">
            <v>27532</v>
          </cell>
          <cell r="S61">
            <v>55482</v>
          </cell>
          <cell r="V61">
            <v>0</v>
          </cell>
          <cell r="W61">
            <v>52</v>
          </cell>
          <cell r="X61">
            <v>30.832652498744974</v>
          </cell>
          <cell r="Y61">
            <v>381256</v>
          </cell>
          <cell r="Z61">
            <v>0</v>
          </cell>
          <cell r="AA61">
            <v>381256</v>
          </cell>
          <cell r="AB61">
            <v>27532</v>
          </cell>
          <cell r="AC61">
            <v>408788</v>
          </cell>
          <cell r="AD61">
            <v>0</v>
          </cell>
          <cell r="AE61">
            <v>0</v>
          </cell>
          <cell r="AF61">
            <v>0</v>
          </cell>
          <cell r="AG61">
            <v>408788</v>
          </cell>
          <cell r="AI61">
            <v>52</v>
          </cell>
          <cell r="AJ61">
            <v>52</v>
          </cell>
          <cell r="AK61" t="str">
            <v>CARVER</v>
          </cell>
          <cell r="AL61">
            <v>381256</v>
          </cell>
          <cell r="AM61">
            <v>353306</v>
          </cell>
          <cell r="AN61">
            <v>27950</v>
          </cell>
          <cell r="AO61">
            <v>0</v>
          </cell>
          <cell r="AP61">
            <v>0</v>
          </cell>
          <cell r="AT61">
            <v>0</v>
          </cell>
          <cell r="AV61">
            <v>27950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27950</v>
          </cell>
          <cell r="BK61">
            <v>27950</v>
          </cell>
          <cell r="BL61">
            <v>0</v>
          </cell>
          <cell r="BN61">
            <v>0</v>
          </cell>
          <cell r="BO61">
            <v>0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T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T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 t="str">
            <v/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T64">
            <v>0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125.64638819384616</v>
          </cell>
          <cell r="E65">
            <v>1485773</v>
          </cell>
          <cell r="F65">
            <v>112198</v>
          </cell>
          <cell r="G65">
            <v>1597971</v>
          </cell>
          <cell r="I65">
            <v>142695</v>
          </cell>
          <cell r="J65" t="str">
            <v/>
          </cell>
          <cell r="K65">
            <v>112198</v>
          </cell>
          <cell r="L65">
            <v>254893</v>
          </cell>
          <cell r="N65">
            <v>1343078</v>
          </cell>
          <cell r="P65">
            <v>0</v>
          </cell>
          <cell r="Q65">
            <v>142695</v>
          </cell>
          <cell r="R65">
            <v>112198</v>
          </cell>
          <cell r="S65">
            <v>254893</v>
          </cell>
          <cell r="V65">
            <v>0</v>
          </cell>
          <cell r="W65">
            <v>56</v>
          </cell>
          <cell r="X65">
            <v>125.64638819384616</v>
          </cell>
          <cell r="Y65">
            <v>1485773</v>
          </cell>
          <cell r="Z65">
            <v>0</v>
          </cell>
          <cell r="AA65">
            <v>1485773</v>
          </cell>
          <cell r="AB65">
            <v>112198</v>
          </cell>
          <cell r="AC65">
            <v>1597971</v>
          </cell>
          <cell r="AD65">
            <v>0</v>
          </cell>
          <cell r="AE65">
            <v>0</v>
          </cell>
          <cell r="AF65">
            <v>0</v>
          </cell>
          <cell r="AG65">
            <v>1597971</v>
          </cell>
          <cell r="AI65">
            <v>56</v>
          </cell>
          <cell r="AJ65">
            <v>56</v>
          </cell>
          <cell r="AK65" t="str">
            <v>CHELMSFORD</v>
          </cell>
          <cell r="AL65">
            <v>1485773</v>
          </cell>
          <cell r="AM65">
            <v>1343078</v>
          </cell>
          <cell r="AN65">
            <v>142695</v>
          </cell>
          <cell r="AO65">
            <v>0</v>
          </cell>
          <cell r="AP65">
            <v>0</v>
          </cell>
          <cell r="AT65">
            <v>0</v>
          </cell>
          <cell r="AV65">
            <v>142695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142695</v>
          </cell>
          <cell r="BK65">
            <v>142695</v>
          </cell>
          <cell r="BL65">
            <v>0</v>
          </cell>
          <cell r="BN65">
            <v>0</v>
          </cell>
          <cell r="BO65">
            <v>0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852.37682898775336</v>
          </cell>
          <cell r="E66">
            <v>9690588</v>
          </cell>
          <cell r="F66">
            <v>761178</v>
          </cell>
          <cell r="G66">
            <v>10451766</v>
          </cell>
          <cell r="I66">
            <v>2450060</v>
          </cell>
          <cell r="J66" t="str">
            <v/>
          </cell>
          <cell r="K66">
            <v>761178</v>
          </cell>
          <cell r="L66">
            <v>3211238</v>
          </cell>
          <cell r="N66">
            <v>7240528</v>
          </cell>
          <cell r="P66">
            <v>0</v>
          </cell>
          <cell r="Q66">
            <v>2450060</v>
          </cell>
          <cell r="R66">
            <v>761178</v>
          </cell>
          <cell r="S66">
            <v>3211238</v>
          </cell>
          <cell r="V66">
            <v>0</v>
          </cell>
          <cell r="W66">
            <v>57</v>
          </cell>
          <cell r="X66">
            <v>852.37682898775336</v>
          </cell>
          <cell r="Y66">
            <v>9690588</v>
          </cell>
          <cell r="Z66">
            <v>0</v>
          </cell>
          <cell r="AA66">
            <v>9690588</v>
          </cell>
          <cell r="AB66">
            <v>761178</v>
          </cell>
          <cell r="AC66">
            <v>10451766</v>
          </cell>
          <cell r="AD66">
            <v>0</v>
          </cell>
          <cell r="AE66">
            <v>0</v>
          </cell>
          <cell r="AF66">
            <v>0</v>
          </cell>
          <cell r="AG66">
            <v>10451766</v>
          </cell>
          <cell r="AI66">
            <v>57</v>
          </cell>
          <cell r="AJ66">
            <v>57</v>
          </cell>
          <cell r="AK66" t="str">
            <v>CHELSEA</v>
          </cell>
          <cell r="AL66">
            <v>9690588</v>
          </cell>
          <cell r="AM66">
            <v>8254216</v>
          </cell>
          <cell r="AN66">
            <v>1436372</v>
          </cell>
          <cell r="AO66">
            <v>1013688</v>
          </cell>
          <cell r="AP66">
            <v>0</v>
          </cell>
          <cell r="AT66">
            <v>0</v>
          </cell>
          <cell r="AV66">
            <v>2450060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1436372</v>
          </cell>
          <cell r="BK66">
            <v>1436372</v>
          </cell>
          <cell r="BL66">
            <v>0</v>
          </cell>
          <cell r="BN66">
            <v>0</v>
          </cell>
          <cell r="BO66">
            <v>0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T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T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T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204.48480573352001</v>
          </cell>
          <cell r="E70">
            <v>2208324</v>
          </cell>
          <cell r="F70">
            <v>182606</v>
          </cell>
          <cell r="G70">
            <v>2390930</v>
          </cell>
          <cell r="I70">
            <v>149454</v>
          </cell>
          <cell r="J70" t="str">
            <v/>
          </cell>
          <cell r="K70">
            <v>182606</v>
          </cell>
          <cell r="L70">
            <v>332060</v>
          </cell>
          <cell r="N70">
            <v>2058870</v>
          </cell>
          <cell r="P70">
            <v>0</v>
          </cell>
          <cell r="Q70">
            <v>149454</v>
          </cell>
          <cell r="R70">
            <v>182606</v>
          </cell>
          <cell r="S70">
            <v>332060</v>
          </cell>
          <cell r="V70">
            <v>0</v>
          </cell>
          <cell r="W70">
            <v>61</v>
          </cell>
          <cell r="X70">
            <v>204.48480573352001</v>
          </cell>
          <cell r="Y70">
            <v>2208324</v>
          </cell>
          <cell r="Z70">
            <v>0</v>
          </cell>
          <cell r="AA70">
            <v>2208324</v>
          </cell>
          <cell r="AB70">
            <v>182606</v>
          </cell>
          <cell r="AC70">
            <v>2390930</v>
          </cell>
          <cell r="AD70">
            <v>0</v>
          </cell>
          <cell r="AE70">
            <v>0</v>
          </cell>
          <cell r="AF70">
            <v>0</v>
          </cell>
          <cell r="AG70">
            <v>2390930</v>
          </cell>
          <cell r="AI70">
            <v>61</v>
          </cell>
          <cell r="AJ70">
            <v>61</v>
          </cell>
          <cell r="AK70" t="str">
            <v>CHICOPEE</v>
          </cell>
          <cell r="AL70">
            <v>2208324</v>
          </cell>
          <cell r="AM70">
            <v>2058870</v>
          </cell>
          <cell r="AN70">
            <v>149454</v>
          </cell>
          <cell r="AO70">
            <v>0</v>
          </cell>
          <cell r="AP70">
            <v>0</v>
          </cell>
          <cell r="AT70">
            <v>0</v>
          </cell>
          <cell r="AV70">
            <v>149454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149454</v>
          </cell>
          <cell r="BK70">
            <v>149454</v>
          </cell>
          <cell r="BL70">
            <v>0</v>
          </cell>
          <cell r="BN70">
            <v>0</v>
          </cell>
          <cell r="BO70">
            <v>0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T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3.0849858356940509</v>
          </cell>
          <cell r="E72">
            <v>38612</v>
          </cell>
          <cell r="F72">
            <v>2758</v>
          </cell>
          <cell r="G72">
            <v>41370</v>
          </cell>
          <cell r="I72">
            <v>0</v>
          </cell>
          <cell r="J72" t="str">
            <v/>
          </cell>
          <cell r="K72">
            <v>2758</v>
          </cell>
          <cell r="L72">
            <v>2758</v>
          </cell>
          <cell r="N72">
            <v>38612</v>
          </cell>
          <cell r="P72">
            <v>0</v>
          </cell>
          <cell r="Q72">
            <v>0</v>
          </cell>
          <cell r="R72">
            <v>2758</v>
          </cell>
          <cell r="S72">
            <v>2758</v>
          </cell>
          <cell r="V72">
            <v>0</v>
          </cell>
          <cell r="W72">
            <v>63</v>
          </cell>
          <cell r="X72">
            <v>3.0849858356940509</v>
          </cell>
          <cell r="Y72">
            <v>38612</v>
          </cell>
          <cell r="Z72">
            <v>0</v>
          </cell>
          <cell r="AA72">
            <v>38612</v>
          </cell>
          <cell r="AB72">
            <v>2758</v>
          </cell>
          <cell r="AC72">
            <v>41370</v>
          </cell>
          <cell r="AD72">
            <v>0</v>
          </cell>
          <cell r="AE72">
            <v>0</v>
          </cell>
          <cell r="AF72">
            <v>0</v>
          </cell>
          <cell r="AG72">
            <v>41370</v>
          </cell>
          <cell r="AI72">
            <v>63</v>
          </cell>
          <cell r="AJ72">
            <v>63</v>
          </cell>
          <cell r="AK72" t="str">
            <v>CLARKSBURG</v>
          </cell>
          <cell r="AL72">
            <v>38612</v>
          </cell>
          <cell r="AM72">
            <v>45249</v>
          </cell>
          <cell r="AN72">
            <v>0</v>
          </cell>
          <cell r="AO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50.937751355132058</v>
          </cell>
          <cell r="E73">
            <v>526499</v>
          </cell>
          <cell r="F73">
            <v>45490</v>
          </cell>
          <cell r="G73">
            <v>571989</v>
          </cell>
          <cell r="I73">
            <v>42097</v>
          </cell>
          <cell r="J73" t="str">
            <v/>
          </cell>
          <cell r="K73">
            <v>45490</v>
          </cell>
          <cell r="L73">
            <v>87587</v>
          </cell>
          <cell r="N73">
            <v>484402</v>
          </cell>
          <cell r="P73">
            <v>0</v>
          </cell>
          <cell r="Q73">
            <v>42097</v>
          </cell>
          <cell r="R73">
            <v>45490</v>
          </cell>
          <cell r="S73">
            <v>87587</v>
          </cell>
          <cell r="V73">
            <v>0</v>
          </cell>
          <cell r="W73">
            <v>64</v>
          </cell>
          <cell r="X73">
            <v>50.937751355132058</v>
          </cell>
          <cell r="Y73">
            <v>526499</v>
          </cell>
          <cell r="Z73">
            <v>0</v>
          </cell>
          <cell r="AA73">
            <v>526499</v>
          </cell>
          <cell r="AB73">
            <v>45490</v>
          </cell>
          <cell r="AC73">
            <v>571989</v>
          </cell>
          <cell r="AD73">
            <v>0</v>
          </cell>
          <cell r="AE73">
            <v>0</v>
          </cell>
          <cell r="AF73">
            <v>0</v>
          </cell>
          <cell r="AG73">
            <v>571989</v>
          </cell>
          <cell r="AI73">
            <v>64</v>
          </cell>
          <cell r="AJ73">
            <v>64</v>
          </cell>
          <cell r="AK73" t="str">
            <v>CLINTON</v>
          </cell>
          <cell r="AL73">
            <v>526499</v>
          </cell>
          <cell r="AM73">
            <v>484402</v>
          </cell>
          <cell r="AN73">
            <v>42097</v>
          </cell>
          <cell r="AO73">
            <v>0</v>
          </cell>
          <cell r="AP73">
            <v>0</v>
          </cell>
          <cell r="AT73">
            <v>0</v>
          </cell>
          <cell r="AV73">
            <v>42097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42097</v>
          </cell>
          <cell r="BK73">
            <v>42097</v>
          </cell>
          <cell r="BL73">
            <v>0</v>
          </cell>
          <cell r="BN73">
            <v>0</v>
          </cell>
          <cell r="BO73">
            <v>0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3.5634166606938535</v>
          </cell>
          <cell r="E74">
            <v>50640</v>
          </cell>
          <cell r="F74">
            <v>3183</v>
          </cell>
          <cell r="G74">
            <v>53823</v>
          </cell>
          <cell r="I74">
            <v>9205</v>
          </cell>
          <cell r="J74" t="str">
            <v/>
          </cell>
          <cell r="K74">
            <v>3183</v>
          </cell>
          <cell r="L74">
            <v>12388</v>
          </cell>
          <cell r="N74">
            <v>41435</v>
          </cell>
          <cell r="P74">
            <v>0</v>
          </cell>
          <cell r="Q74">
            <v>9205</v>
          </cell>
          <cell r="R74">
            <v>3183</v>
          </cell>
          <cell r="S74">
            <v>12388</v>
          </cell>
          <cell r="V74">
            <v>0</v>
          </cell>
          <cell r="W74">
            <v>65</v>
          </cell>
          <cell r="X74">
            <v>3.5634166606938535</v>
          </cell>
          <cell r="Y74">
            <v>50640</v>
          </cell>
          <cell r="Z74">
            <v>0</v>
          </cell>
          <cell r="AA74">
            <v>50640</v>
          </cell>
          <cell r="AB74">
            <v>3183</v>
          </cell>
          <cell r="AC74">
            <v>53823</v>
          </cell>
          <cell r="AD74">
            <v>0</v>
          </cell>
          <cell r="AE74">
            <v>0</v>
          </cell>
          <cell r="AF74">
            <v>0</v>
          </cell>
          <cell r="AG74">
            <v>53823</v>
          </cell>
          <cell r="AI74">
            <v>65</v>
          </cell>
          <cell r="AJ74">
            <v>65</v>
          </cell>
          <cell r="AK74" t="str">
            <v>COHASSET</v>
          </cell>
          <cell r="AL74">
            <v>50640</v>
          </cell>
          <cell r="AM74">
            <v>41435</v>
          </cell>
          <cell r="AN74">
            <v>9205</v>
          </cell>
          <cell r="AO74">
            <v>0</v>
          </cell>
          <cell r="AP74">
            <v>0</v>
          </cell>
          <cell r="AT74">
            <v>0</v>
          </cell>
          <cell r="AV74">
            <v>9205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9205</v>
          </cell>
          <cell r="BK74">
            <v>9205</v>
          </cell>
          <cell r="BL74">
            <v>0</v>
          </cell>
          <cell r="BN74">
            <v>0</v>
          </cell>
          <cell r="BO74">
            <v>0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T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3.007518796992481</v>
          </cell>
          <cell r="E76">
            <v>45082</v>
          </cell>
          <cell r="F76">
            <v>2686</v>
          </cell>
          <cell r="G76">
            <v>47768</v>
          </cell>
          <cell r="I76">
            <v>0</v>
          </cell>
          <cell r="J76" t="str">
            <v/>
          </cell>
          <cell r="K76">
            <v>2686</v>
          </cell>
          <cell r="L76">
            <v>2686</v>
          </cell>
          <cell r="N76">
            <v>45082</v>
          </cell>
          <cell r="P76">
            <v>0</v>
          </cell>
          <cell r="Q76">
            <v>0</v>
          </cell>
          <cell r="R76">
            <v>2686</v>
          </cell>
          <cell r="S76">
            <v>2686</v>
          </cell>
          <cell r="V76">
            <v>0</v>
          </cell>
          <cell r="W76">
            <v>67</v>
          </cell>
          <cell r="X76">
            <v>3.007518796992481</v>
          </cell>
          <cell r="Y76">
            <v>45082</v>
          </cell>
          <cell r="Z76">
            <v>0</v>
          </cell>
          <cell r="AA76">
            <v>45082</v>
          </cell>
          <cell r="AB76">
            <v>2686</v>
          </cell>
          <cell r="AC76">
            <v>47768</v>
          </cell>
          <cell r="AD76">
            <v>0</v>
          </cell>
          <cell r="AE76">
            <v>0</v>
          </cell>
          <cell r="AF76">
            <v>0</v>
          </cell>
          <cell r="AG76">
            <v>47768</v>
          </cell>
          <cell r="AI76">
            <v>67</v>
          </cell>
          <cell r="AJ76">
            <v>67</v>
          </cell>
          <cell r="AK76" t="str">
            <v>CONCORD</v>
          </cell>
          <cell r="AL76">
            <v>45082</v>
          </cell>
          <cell r="AM76">
            <v>46119</v>
          </cell>
          <cell r="AN76">
            <v>0</v>
          </cell>
          <cell r="AO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3.4168564920273337</v>
          </cell>
          <cell r="E77">
            <v>41881</v>
          </cell>
          <cell r="F77">
            <v>3052</v>
          </cell>
          <cell r="G77">
            <v>44933</v>
          </cell>
          <cell r="I77">
            <v>5176</v>
          </cell>
          <cell r="J77" t="str">
            <v/>
          </cell>
          <cell r="K77">
            <v>3052</v>
          </cell>
          <cell r="L77">
            <v>8228</v>
          </cell>
          <cell r="N77">
            <v>36705</v>
          </cell>
          <cell r="P77">
            <v>0</v>
          </cell>
          <cell r="Q77">
            <v>5176</v>
          </cell>
          <cell r="R77">
            <v>3052</v>
          </cell>
          <cell r="S77">
            <v>8228</v>
          </cell>
          <cell r="V77">
            <v>0</v>
          </cell>
          <cell r="W77">
            <v>68</v>
          </cell>
          <cell r="X77">
            <v>3.4168564920273337</v>
          </cell>
          <cell r="Y77">
            <v>41881</v>
          </cell>
          <cell r="Z77">
            <v>0</v>
          </cell>
          <cell r="AA77">
            <v>41881</v>
          </cell>
          <cell r="AB77">
            <v>3052</v>
          </cell>
          <cell r="AC77">
            <v>44933</v>
          </cell>
          <cell r="AD77">
            <v>0</v>
          </cell>
          <cell r="AE77">
            <v>0</v>
          </cell>
          <cell r="AF77">
            <v>0</v>
          </cell>
          <cell r="AG77">
            <v>44933</v>
          </cell>
          <cell r="AI77">
            <v>68</v>
          </cell>
          <cell r="AJ77">
            <v>68</v>
          </cell>
          <cell r="AK77" t="str">
            <v>CONWAY</v>
          </cell>
          <cell r="AL77">
            <v>41881</v>
          </cell>
          <cell r="AM77">
            <v>36705</v>
          </cell>
          <cell r="AN77">
            <v>5176</v>
          </cell>
          <cell r="AO77">
            <v>0</v>
          </cell>
          <cell r="AP77">
            <v>0</v>
          </cell>
          <cell r="AT77">
            <v>0</v>
          </cell>
          <cell r="AV77">
            <v>5176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5176</v>
          </cell>
          <cell r="BK77">
            <v>5176</v>
          </cell>
          <cell r="BL77">
            <v>0</v>
          </cell>
          <cell r="BN77">
            <v>0</v>
          </cell>
          <cell r="BO77">
            <v>0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T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2.6666666666666661</v>
          </cell>
          <cell r="E80">
            <v>50238</v>
          </cell>
          <cell r="F80">
            <v>2382</v>
          </cell>
          <cell r="G80">
            <v>52620</v>
          </cell>
          <cell r="I80">
            <v>25940</v>
          </cell>
          <cell r="J80" t="str">
            <v/>
          </cell>
          <cell r="K80">
            <v>2382</v>
          </cell>
          <cell r="L80">
            <v>28322</v>
          </cell>
          <cell r="N80">
            <v>24298</v>
          </cell>
          <cell r="P80">
            <v>0</v>
          </cell>
          <cell r="Q80">
            <v>25940</v>
          </cell>
          <cell r="R80">
            <v>2382</v>
          </cell>
          <cell r="S80">
            <v>28322</v>
          </cell>
          <cell r="V80">
            <v>0</v>
          </cell>
          <cell r="W80">
            <v>71</v>
          </cell>
          <cell r="X80">
            <v>2.6666666666666661</v>
          </cell>
          <cell r="Y80">
            <v>50238</v>
          </cell>
          <cell r="Z80">
            <v>0</v>
          </cell>
          <cell r="AA80">
            <v>50238</v>
          </cell>
          <cell r="AB80">
            <v>2382</v>
          </cell>
          <cell r="AC80">
            <v>52620</v>
          </cell>
          <cell r="AD80">
            <v>0</v>
          </cell>
          <cell r="AE80">
            <v>0</v>
          </cell>
          <cell r="AF80">
            <v>0</v>
          </cell>
          <cell r="AG80">
            <v>52620</v>
          </cell>
          <cell r="AI80">
            <v>71</v>
          </cell>
          <cell r="AJ80">
            <v>71</v>
          </cell>
          <cell r="AK80" t="str">
            <v>DANVERS</v>
          </cell>
          <cell r="AL80">
            <v>50238</v>
          </cell>
          <cell r="AM80">
            <v>24298</v>
          </cell>
          <cell r="AN80">
            <v>25940</v>
          </cell>
          <cell r="AO80">
            <v>0</v>
          </cell>
          <cell r="AP80">
            <v>0</v>
          </cell>
          <cell r="AT80">
            <v>0</v>
          </cell>
          <cell r="AV80">
            <v>25940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25940</v>
          </cell>
          <cell r="BK80">
            <v>25940</v>
          </cell>
          <cell r="BL80">
            <v>0</v>
          </cell>
          <cell r="BN80">
            <v>0</v>
          </cell>
          <cell r="BO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10.783037820661519</v>
          </cell>
          <cell r="E81">
            <v>119665</v>
          </cell>
          <cell r="F81">
            <v>9626</v>
          </cell>
          <cell r="G81">
            <v>129291</v>
          </cell>
          <cell r="I81">
            <v>20461</v>
          </cell>
          <cell r="J81" t="str">
            <v/>
          </cell>
          <cell r="K81">
            <v>9626</v>
          </cell>
          <cell r="L81">
            <v>30087</v>
          </cell>
          <cell r="N81">
            <v>99204</v>
          </cell>
          <cell r="P81">
            <v>0</v>
          </cell>
          <cell r="Q81">
            <v>20461</v>
          </cell>
          <cell r="R81">
            <v>9626</v>
          </cell>
          <cell r="S81">
            <v>30087</v>
          </cell>
          <cell r="V81">
            <v>0</v>
          </cell>
          <cell r="W81">
            <v>72</v>
          </cell>
          <cell r="X81">
            <v>10.783037820661519</v>
          </cell>
          <cell r="Y81">
            <v>119665</v>
          </cell>
          <cell r="Z81">
            <v>0</v>
          </cell>
          <cell r="AA81">
            <v>119665</v>
          </cell>
          <cell r="AB81">
            <v>9626</v>
          </cell>
          <cell r="AC81">
            <v>129291</v>
          </cell>
          <cell r="AD81">
            <v>0</v>
          </cell>
          <cell r="AE81">
            <v>0</v>
          </cell>
          <cell r="AF81">
            <v>0</v>
          </cell>
          <cell r="AG81">
            <v>129291</v>
          </cell>
          <cell r="AI81">
            <v>72</v>
          </cell>
          <cell r="AJ81">
            <v>72</v>
          </cell>
          <cell r="AK81" t="str">
            <v>DARTMOUTH</v>
          </cell>
          <cell r="AL81">
            <v>119665</v>
          </cell>
          <cell r="AM81">
            <v>99204</v>
          </cell>
          <cell r="AN81">
            <v>20461</v>
          </cell>
          <cell r="AO81">
            <v>0</v>
          </cell>
          <cell r="AP81">
            <v>0</v>
          </cell>
          <cell r="AT81">
            <v>0</v>
          </cell>
          <cell r="AV81">
            <v>20461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20461</v>
          </cell>
          <cell r="BK81">
            <v>20461</v>
          </cell>
          <cell r="BL81">
            <v>0</v>
          </cell>
          <cell r="BN81">
            <v>0</v>
          </cell>
          <cell r="BO81">
            <v>0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7.466577647812807</v>
          </cell>
          <cell r="E82">
            <v>100358</v>
          </cell>
          <cell r="F82">
            <v>6667</v>
          </cell>
          <cell r="G82">
            <v>107025</v>
          </cell>
          <cell r="I82">
            <v>0</v>
          </cell>
          <cell r="J82" t="str">
            <v/>
          </cell>
          <cell r="K82">
            <v>6667</v>
          </cell>
          <cell r="L82">
            <v>6667</v>
          </cell>
          <cell r="N82">
            <v>100358</v>
          </cell>
          <cell r="P82">
            <v>0</v>
          </cell>
          <cell r="Q82">
            <v>0</v>
          </cell>
          <cell r="R82">
            <v>6667</v>
          </cell>
          <cell r="S82">
            <v>6667</v>
          </cell>
          <cell r="V82">
            <v>0</v>
          </cell>
          <cell r="W82">
            <v>73</v>
          </cell>
          <cell r="X82">
            <v>7.466577647812807</v>
          </cell>
          <cell r="Y82">
            <v>100358</v>
          </cell>
          <cell r="Z82">
            <v>0</v>
          </cell>
          <cell r="AA82">
            <v>100358</v>
          </cell>
          <cell r="AB82">
            <v>6667</v>
          </cell>
          <cell r="AC82">
            <v>107025</v>
          </cell>
          <cell r="AD82">
            <v>0</v>
          </cell>
          <cell r="AE82">
            <v>0</v>
          </cell>
          <cell r="AF82">
            <v>0</v>
          </cell>
          <cell r="AG82">
            <v>107025</v>
          </cell>
          <cell r="AI82">
            <v>73</v>
          </cell>
          <cell r="AJ82">
            <v>73</v>
          </cell>
          <cell r="AK82" t="str">
            <v>DEDHAM</v>
          </cell>
          <cell r="AL82">
            <v>100358</v>
          </cell>
          <cell r="AM82">
            <v>125186</v>
          </cell>
          <cell r="AN82">
            <v>0</v>
          </cell>
          <cell r="AO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3.4168564920273337</v>
          </cell>
          <cell r="E83">
            <v>42077</v>
          </cell>
          <cell r="F83">
            <v>3052</v>
          </cell>
          <cell r="G83">
            <v>45129</v>
          </cell>
          <cell r="I83">
            <v>2768</v>
          </cell>
          <cell r="J83" t="str">
            <v/>
          </cell>
          <cell r="K83">
            <v>3052</v>
          </cell>
          <cell r="L83">
            <v>5820</v>
          </cell>
          <cell r="N83">
            <v>39309</v>
          </cell>
          <cell r="P83">
            <v>0</v>
          </cell>
          <cell r="Q83">
            <v>2768</v>
          </cell>
          <cell r="R83">
            <v>3052</v>
          </cell>
          <cell r="S83">
            <v>5820</v>
          </cell>
          <cell r="V83">
            <v>0</v>
          </cell>
          <cell r="W83">
            <v>74</v>
          </cell>
          <cell r="X83">
            <v>3.4168564920273337</v>
          </cell>
          <cell r="Y83">
            <v>42077</v>
          </cell>
          <cell r="Z83">
            <v>0</v>
          </cell>
          <cell r="AA83">
            <v>42077</v>
          </cell>
          <cell r="AB83">
            <v>3052</v>
          </cell>
          <cell r="AC83">
            <v>45129</v>
          </cell>
          <cell r="AD83">
            <v>0</v>
          </cell>
          <cell r="AE83">
            <v>0</v>
          </cell>
          <cell r="AF83">
            <v>0</v>
          </cell>
          <cell r="AG83">
            <v>45129</v>
          </cell>
          <cell r="AI83">
            <v>74</v>
          </cell>
          <cell r="AJ83">
            <v>74</v>
          </cell>
          <cell r="AK83" t="str">
            <v>DEERFIELD</v>
          </cell>
          <cell r="AL83">
            <v>42077</v>
          </cell>
          <cell r="AM83">
            <v>39309</v>
          </cell>
          <cell r="AN83">
            <v>2768</v>
          </cell>
          <cell r="AO83">
            <v>0</v>
          </cell>
          <cell r="AP83">
            <v>0</v>
          </cell>
          <cell r="AT83">
            <v>0</v>
          </cell>
          <cell r="AV83">
            <v>2768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2768</v>
          </cell>
          <cell r="BK83">
            <v>2768</v>
          </cell>
          <cell r="BL83">
            <v>0</v>
          </cell>
          <cell r="BN83">
            <v>0</v>
          </cell>
          <cell r="BO83">
            <v>0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T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210.39398113169753</v>
          </cell>
          <cell r="E88">
            <v>2137202</v>
          </cell>
          <cell r="F88">
            <v>187877</v>
          </cell>
          <cell r="G88">
            <v>2325079</v>
          </cell>
          <cell r="I88">
            <v>166714</v>
          </cell>
          <cell r="J88" t="str">
            <v/>
          </cell>
          <cell r="K88">
            <v>187877</v>
          </cell>
          <cell r="L88">
            <v>354591</v>
          </cell>
          <cell r="N88">
            <v>1970488</v>
          </cell>
          <cell r="P88">
            <v>0</v>
          </cell>
          <cell r="Q88">
            <v>166714</v>
          </cell>
          <cell r="R88">
            <v>187877</v>
          </cell>
          <cell r="S88">
            <v>354591</v>
          </cell>
          <cell r="V88">
            <v>0</v>
          </cell>
          <cell r="W88">
            <v>79</v>
          </cell>
          <cell r="X88">
            <v>210.39398113169753</v>
          </cell>
          <cell r="Y88">
            <v>2137202</v>
          </cell>
          <cell r="Z88">
            <v>0</v>
          </cell>
          <cell r="AA88">
            <v>2137202</v>
          </cell>
          <cell r="AB88">
            <v>187877</v>
          </cell>
          <cell r="AC88">
            <v>2325079</v>
          </cell>
          <cell r="AD88">
            <v>0</v>
          </cell>
          <cell r="AE88">
            <v>0</v>
          </cell>
          <cell r="AF88">
            <v>0</v>
          </cell>
          <cell r="AG88">
            <v>2325079</v>
          </cell>
          <cell r="AI88">
            <v>79</v>
          </cell>
          <cell r="AJ88">
            <v>79</v>
          </cell>
          <cell r="AK88" t="str">
            <v>DRACUT</v>
          </cell>
          <cell r="AL88">
            <v>2137202</v>
          </cell>
          <cell r="AM88">
            <v>1970488</v>
          </cell>
          <cell r="AN88">
            <v>166714</v>
          </cell>
          <cell r="AO88">
            <v>0</v>
          </cell>
          <cell r="AP88">
            <v>0</v>
          </cell>
          <cell r="AT88">
            <v>0</v>
          </cell>
          <cell r="AV88">
            <v>166714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166714</v>
          </cell>
          <cell r="BK88">
            <v>166714</v>
          </cell>
          <cell r="BL88">
            <v>0</v>
          </cell>
          <cell r="BN88">
            <v>0</v>
          </cell>
          <cell r="BO88">
            <v>0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14.670414937869495</v>
          </cell>
          <cell r="E91">
            <v>198476</v>
          </cell>
          <cell r="F91">
            <v>13110</v>
          </cell>
          <cell r="G91">
            <v>211586</v>
          </cell>
          <cell r="I91">
            <v>35510</v>
          </cell>
          <cell r="J91" t="str">
            <v/>
          </cell>
          <cell r="K91">
            <v>13110</v>
          </cell>
          <cell r="L91">
            <v>48620</v>
          </cell>
          <cell r="N91">
            <v>162966</v>
          </cell>
          <cell r="P91">
            <v>0</v>
          </cell>
          <cell r="Q91">
            <v>35510</v>
          </cell>
          <cell r="R91">
            <v>13110</v>
          </cell>
          <cell r="S91">
            <v>48620</v>
          </cell>
          <cell r="V91">
            <v>0</v>
          </cell>
          <cell r="W91">
            <v>82</v>
          </cell>
          <cell r="X91">
            <v>14.670414937869495</v>
          </cell>
          <cell r="Y91">
            <v>198476</v>
          </cell>
          <cell r="Z91">
            <v>0</v>
          </cell>
          <cell r="AA91">
            <v>198476</v>
          </cell>
          <cell r="AB91">
            <v>13110</v>
          </cell>
          <cell r="AC91">
            <v>211586</v>
          </cell>
          <cell r="AD91">
            <v>0</v>
          </cell>
          <cell r="AE91">
            <v>0</v>
          </cell>
          <cell r="AF91">
            <v>0</v>
          </cell>
          <cell r="AG91">
            <v>211586</v>
          </cell>
          <cell r="AI91">
            <v>82</v>
          </cell>
          <cell r="AJ91">
            <v>82</v>
          </cell>
          <cell r="AK91" t="str">
            <v>DUXBURY</v>
          </cell>
          <cell r="AL91">
            <v>198476</v>
          </cell>
          <cell r="AM91">
            <v>162966</v>
          </cell>
          <cell r="AN91">
            <v>35510</v>
          </cell>
          <cell r="AO91">
            <v>0</v>
          </cell>
          <cell r="AP91">
            <v>0</v>
          </cell>
          <cell r="AT91">
            <v>0</v>
          </cell>
          <cell r="AV91">
            <v>35510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35510</v>
          </cell>
          <cell r="BK91">
            <v>35510</v>
          </cell>
          <cell r="BL91">
            <v>0</v>
          </cell>
          <cell r="BN91">
            <v>0</v>
          </cell>
          <cell r="BO91">
            <v>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6.049178804747454</v>
          </cell>
          <cell r="E92">
            <v>53282</v>
          </cell>
          <cell r="F92">
            <v>5406</v>
          </cell>
          <cell r="G92">
            <v>58688</v>
          </cell>
          <cell r="I92">
            <v>8689</v>
          </cell>
          <cell r="J92" t="str">
            <v/>
          </cell>
          <cell r="K92">
            <v>5406</v>
          </cell>
          <cell r="L92">
            <v>14095</v>
          </cell>
          <cell r="N92">
            <v>44593</v>
          </cell>
          <cell r="P92">
            <v>0</v>
          </cell>
          <cell r="Q92">
            <v>8689</v>
          </cell>
          <cell r="R92">
            <v>5406</v>
          </cell>
          <cell r="S92">
            <v>14095</v>
          </cell>
          <cell r="V92">
            <v>0</v>
          </cell>
          <cell r="W92">
            <v>83</v>
          </cell>
          <cell r="X92">
            <v>6.049178804747454</v>
          </cell>
          <cell r="Y92">
            <v>53282</v>
          </cell>
          <cell r="Z92">
            <v>0</v>
          </cell>
          <cell r="AA92">
            <v>53282</v>
          </cell>
          <cell r="AB92">
            <v>5406</v>
          </cell>
          <cell r="AC92">
            <v>58688</v>
          </cell>
          <cell r="AD92">
            <v>0</v>
          </cell>
          <cell r="AE92">
            <v>0</v>
          </cell>
          <cell r="AF92">
            <v>0</v>
          </cell>
          <cell r="AG92">
            <v>58688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53282</v>
          </cell>
          <cell r="AM92">
            <v>44593</v>
          </cell>
          <cell r="AN92">
            <v>8689</v>
          </cell>
          <cell r="AO92">
            <v>0</v>
          </cell>
          <cell r="AP92">
            <v>0</v>
          </cell>
          <cell r="AT92">
            <v>0</v>
          </cell>
          <cell r="AV92">
            <v>8689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8689</v>
          </cell>
          <cell r="BK92">
            <v>8689</v>
          </cell>
          <cell r="BL92">
            <v>0</v>
          </cell>
          <cell r="BN92">
            <v>0</v>
          </cell>
          <cell r="BO92">
            <v>0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101.09519550363235</v>
          </cell>
          <cell r="E95">
            <v>1011826</v>
          </cell>
          <cell r="F95">
            <v>90282</v>
          </cell>
          <cell r="G95">
            <v>1102108</v>
          </cell>
          <cell r="I95">
            <v>34248</v>
          </cell>
          <cell r="J95" t="str">
            <v/>
          </cell>
          <cell r="K95">
            <v>90282</v>
          </cell>
          <cell r="L95">
            <v>124530</v>
          </cell>
          <cell r="N95">
            <v>977578</v>
          </cell>
          <cell r="P95">
            <v>0</v>
          </cell>
          <cell r="Q95">
            <v>34248</v>
          </cell>
          <cell r="R95">
            <v>90282</v>
          </cell>
          <cell r="S95">
            <v>124530</v>
          </cell>
          <cell r="V95">
            <v>0</v>
          </cell>
          <cell r="W95">
            <v>86</v>
          </cell>
          <cell r="X95">
            <v>101.09519550363235</v>
          </cell>
          <cell r="Y95">
            <v>1011826</v>
          </cell>
          <cell r="Z95">
            <v>0</v>
          </cell>
          <cell r="AA95">
            <v>1011826</v>
          </cell>
          <cell r="AB95">
            <v>90282</v>
          </cell>
          <cell r="AC95">
            <v>1102108</v>
          </cell>
          <cell r="AD95">
            <v>0</v>
          </cell>
          <cell r="AE95">
            <v>0</v>
          </cell>
          <cell r="AF95">
            <v>0</v>
          </cell>
          <cell r="AG95">
            <v>1102108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1011826</v>
          </cell>
          <cell r="AM95">
            <v>977578</v>
          </cell>
          <cell r="AN95">
            <v>34248</v>
          </cell>
          <cell r="AO95">
            <v>0</v>
          </cell>
          <cell r="AP95">
            <v>0</v>
          </cell>
          <cell r="AT95">
            <v>0</v>
          </cell>
          <cell r="AV95">
            <v>34248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34248</v>
          </cell>
          <cell r="BK95">
            <v>34248</v>
          </cell>
          <cell r="BL95">
            <v>0</v>
          </cell>
          <cell r="BN95">
            <v>0</v>
          </cell>
          <cell r="BO95">
            <v>0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9.5509073989357809</v>
          </cell>
          <cell r="E96">
            <v>109569</v>
          </cell>
          <cell r="F96">
            <v>8533</v>
          </cell>
          <cell r="G96">
            <v>118102</v>
          </cell>
          <cell r="I96">
            <v>0</v>
          </cell>
          <cell r="J96" t="str">
            <v/>
          </cell>
          <cell r="K96">
            <v>8533</v>
          </cell>
          <cell r="L96">
            <v>8533</v>
          </cell>
          <cell r="N96">
            <v>109569</v>
          </cell>
          <cell r="P96">
            <v>0</v>
          </cell>
          <cell r="Q96">
            <v>0</v>
          </cell>
          <cell r="R96">
            <v>8533</v>
          </cell>
          <cell r="S96">
            <v>8533</v>
          </cell>
          <cell r="V96">
            <v>0</v>
          </cell>
          <cell r="W96">
            <v>87</v>
          </cell>
          <cell r="X96">
            <v>9.5509073989357809</v>
          </cell>
          <cell r="Y96">
            <v>109569</v>
          </cell>
          <cell r="Z96">
            <v>0</v>
          </cell>
          <cell r="AA96">
            <v>109569</v>
          </cell>
          <cell r="AB96">
            <v>8533</v>
          </cell>
          <cell r="AC96">
            <v>118102</v>
          </cell>
          <cell r="AD96">
            <v>0</v>
          </cell>
          <cell r="AE96">
            <v>0</v>
          </cell>
          <cell r="AF96">
            <v>0</v>
          </cell>
          <cell r="AG96">
            <v>118102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109569</v>
          </cell>
          <cell r="AM96">
            <v>120037</v>
          </cell>
          <cell r="AN96">
            <v>0</v>
          </cell>
          <cell r="AO96">
            <v>0</v>
          </cell>
          <cell r="AP96">
            <v>0</v>
          </cell>
          <cell r="AT96">
            <v>0</v>
          </cell>
          <cell r="AV96">
            <v>0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9.3227091633466141</v>
          </cell>
          <cell r="E97">
            <v>107679</v>
          </cell>
          <cell r="F97">
            <v>8320</v>
          </cell>
          <cell r="G97">
            <v>115999</v>
          </cell>
          <cell r="I97">
            <v>9966</v>
          </cell>
          <cell r="J97" t="str">
            <v/>
          </cell>
          <cell r="K97">
            <v>8320</v>
          </cell>
          <cell r="L97">
            <v>18286</v>
          </cell>
          <cell r="N97">
            <v>97713</v>
          </cell>
          <cell r="P97">
            <v>0</v>
          </cell>
          <cell r="Q97">
            <v>9966</v>
          </cell>
          <cell r="R97">
            <v>8320</v>
          </cell>
          <cell r="S97">
            <v>18286</v>
          </cell>
          <cell r="V97">
            <v>0</v>
          </cell>
          <cell r="W97">
            <v>88</v>
          </cell>
          <cell r="X97">
            <v>9.3227091633466141</v>
          </cell>
          <cell r="Y97">
            <v>107679</v>
          </cell>
          <cell r="Z97">
            <v>0</v>
          </cell>
          <cell r="AA97">
            <v>107679</v>
          </cell>
          <cell r="AB97">
            <v>8320</v>
          </cell>
          <cell r="AC97">
            <v>115999</v>
          </cell>
          <cell r="AD97">
            <v>0</v>
          </cell>
          <cell r="AE97">
            <v>0</v>
          </cell>
          <cell r="AF97">
            <v>0</v>
          </cell>
          <cell r="AG97">
            <v>115999</v>
          </cell>
          <cell r="AI97">
            <v>88</v>
          </cell>
          <cell r="AJ97">
            <v>88</v>
          </cell>
          <cell r="AK97" t="str">
            <v>EASTON</v>
          </cell>
          <cell r="AL97">
            <v>107679</v>
          </cell>
          <cell r="AM97">
            <v>97713</v>
          </cell>
          <cell r="AN97">
            <v>9966</v>
          </cell>
          <cell r="AO97">
            <v>0</v>
          </cell>
          <cell r="AP97">
            <v>0</v>
          </cell>
          <cell r="AT97">
            <v>0</v>
          </cell>
          <cell r="AV97">
            <v>9966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9966</v>
          </cell>
          <cell r="BK97">
            <v>9966</v>
          </cell>
          <cell r="BL97">
            <v>0</v>
          </cell>
          <cell r="BN97">
            <v>0</v>
          </cell>
          <cell r="BO97">
            <v>0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38.426966292134829</v>
          </cell>
          <cell r="E98">
            <v>902376</v>
          </cell>
          <cell r="F98">
            <v>34317</v>
          </cell>
          <cell r="G98">
            <v>936693</v>
          </cell>
          <cell r="I98">
            <v>40422</v>
          </cell>
          <cell r="J98" t="str">
            <v/>
          </cell>
          <cell r="K98">
            <v>34317</v>
          </cell>
          <cell r="L98">
            <v>74739</v>
          </cell>
          <cell r="N98">
            <v>861954</v>
          </cell>
          <cell r="P98">
            <v>0</v>
          </cell>
          <cell r="Q98">
            <v>40422</v>
          </cell>
          <cell r="R98">
            <v>34317</v>
          </cell>
          <cell r="S98">
            <v>74739</v>
          </cell>
          <cell r="V98">
            <v>0</v>
          </cell>
          <cell r="W98">
            <v>89</v>
          </cell>
          <cell r="X98">
            <v>38.426966292134829</v>
          </cell>
          <cell r="Y98">
            <v>902376</v>
          </cell>
          <cell r="Z98">
            <v>0</v>
          </cell>
          <cell r="AA98">
            <v>902376</v>
          </cell>
          <cell r="AB98">
            <v>34317</v>
          </cell>
          <cell r="AC98">
            <v>936693</v>
          </cell>
          <cell r="AD98">
            <v>0</v>
          </cell>
          <cell r="AE98">
            <v>0</v>
          </cell>
          <cell r="AF98">
            <v>0</v>
          </cell>
          <cell r="AG98">
            <v>936693</v>
          </cell>
          <cell r="AI98">
            <v>89</v>
          </cell>
          <cell r="AJ98">
            <v>89</v>
          </cell>
          <cell r="AK98" t="str">
            <v>EDGARTOWN</v>
          </cell>
          <cell r="AL98">
            <v>902376</v>
          </cell>
          <cell r="AM98">
            <v>861954</v>
          </cell>
          <cell r="AN98">
            <v>40422</v>
          </cell>
          <cell r="AO98">
            <v>0</v>
          </cell>
          <cell r="AP98">
            <v>0</v>
          </cell>
          <cell r="AT98">
            <v>0</v>
          </cell>
          <cell r="AV98">
            <v>40422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40422</v>
          </cell>
          <cell r="BK98">
            <v>40422</v>
          </cell>
          <cell r="BL98">
            <v>0</v>
          </cell>
          <cell r="BN98">
            <v>0</v>
          </cell>
          <cell r="BO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T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10.11697979439915</v>
          </cell>
          <cell r="E100">
            <v>185478</v>
          </cell>
          <cell r="F100">
            <v>9037</v>
          </cell>
          <cell r="G100">
            <v>194515</v>
          </cell>
          <cell r="I100">
            <v>17181</v>
          </cell>
          <cell r="J100" t="str">
            <v/>
          </cell>
          <cell r="K100">
            <v>9037</v>
          </cell>
          <cell r="L100">
            <v>26218</v>
          </cell>
          <cell r="N100">
            <v>168297</v>
          </cell>
          <cell r="P100">
            <v>0</v>
          </cell>
          <cell r="Q100">
            <v>17181</v>
          </cell>
          <cell r="R100">
            <v>9037</v>
          </cell>
          <cell r="S100">
            <v>26218</v>
          </cell>
          <cell r="V100">
            <v>0</v>
          </cell>
          <cell r="W100">
            <v>91</v>
          </cell>
          <cell r="X100">
            <v>10.11697979439915</v>
          </cell>
          <cell r="Y100">
            <v>185478</v>
          </cell>
          <cell r="Z100">
            <v>0</v>
          </cell>
          <cell r="AA100">
            <v>185478</v>
          </cell>
          <cell r="AB100">
            <v>9037</v>
          </cell>
          <cell r="AC100">
            <v>194515</v>
          </cell>
          <cell r="AD100">
            <v>0</v>
          </cell>
          <cell r="AE100">
            <v>0</v>
          </cell>
          <cell r="AF100">
            <v>0</v>
          </cell>
          <cell r="AG100">
            <v>194515</v>
          </cell>
          <cell r="AI100">
            <v>91</v>
          </cell>
          <cell r="AJ100">
            <v>91</v>
          </cell>
          <cell r="AK100" t="str">
            <v>ERVING</v>
          </cell>
          <cell r="AL100">
            <v>185478</v>
          </cell>
          <cell r="AM100">
            <v>168297</v>
          </cell>
          <cell r="AN100">
            <v>17181</v>
          </cell>
          <cell r="AO100">
            <v>0</v>
          </cell>
          <cell r="AP100">
            <v>0</v>
          </cell>
          <cell r="AT100">
            <v>0</v>
          </cell>
          <cell r="AV100">
            <v>17181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17181</v>
          </cell>
          <cell r="BK100">
            <v>17181</v>
          </cell>
          <cell r="BL100">
            <v>0</v>
          </cell>
          <cell r="BN100">
            <v>0</v>
          </cell>
          <cell r="BO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T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665.44326068425062</v>
          </cell>
          <cell r="E102">
            <v>7257040</v>
          </cell>
          <cell r="F102">
            <v>594241</v>
          </cell>
          <cell r="G102">
            <v>7851281</v>
          </cell>
          <cell r="I102">
            <v>913702</v>
          </cell>
          <cell r="J102" t="str">
            <v/>
          </cell>
          <cell r="K102">
            <v>594241</v>
          </cell>
          <cell r="L102">
            <v>1507943</v>
          </cell>
          <cell r="N102">
            <v>6343338</v>
          </cell>
          <cell r="P102">
            <v>0</v>
          </cell>
          <cell r="Q102">
            <v>913702</v>
          </cell>
          <cell r="R102">
            <v>594241</v>
          </cell>
          <cell r="S102">
            <v>1507943</v>
          </cell>
          <cell r="V102">
            <v>0</v>
          </cell>
          <cell r="W102">
            <v>93</v>
          </cell>
          <cell r="X102">
            <v>665.44326068425062</v>
          </cell>
          <cell r="Y102">
            <v>7257040</v>
          </cell>
          <cell r="Z102">
            <v>0</v>
          </cell>
          <cell r="AA102">
            <v>7257040</v>
          </cell>
          <cell r="AB102">
            <v>594241</v>
          </cell>
          <cell r="AC102">
            <v>7851281</v>
          </cell>
          <cell r="AD102">
            <v>0</v>
          </cell>
          <cell r="AE102">
            <v>0</v>
          </cell>
          <cell r="AF102">
            <v>0</v>
          </cell>
          <cell r="AG102">
            <v>7851281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7257040</v>
          </cell>
          <cell r="AM102">
            <v>6343338</v>
          </cell>
          <cell r="AN102">
            <v>913702</v>
          </cell>
          <cell r="AO102">
            <v>0</v>
          </cell>
          <cell r="AP102">
            <v>0</v>
          </cell>
          <cell r="AT102">
            <v>0</v>
          </cell>
          <cell r="AV102">
            <v>913702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913702</v>
          </cell>
          <cell r="BK102">
            <v>913702</v>
          </cell>
          <cell r="BL102">
            <v>0</v>
          </cell>
          <cell r="BN102">
            <v>0</v>
          </cell>
          <cell r="BO102">
            <v>0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1.9685039370078741</v>
          </cell>
          <cell r="E103">
            <v>29008</v>
          </cell>
          <cell r="F103">
            <v>1760</v>
          </cell>
          <cell r="G103">
            <v>30768</v>
          </cell>
          <cell r="I103">
            <v>2756</v>
          </cell>
          <cell r="J103" t="str">
            <v/>
          </cell>
          <cell r="K103">
            <v>1760</v>
          </cell>
          <cell r="L103">
            <v>4516</v>
          </cell>
          <cell r="N103">
            <v>26252</v>
          </cell>
          <cell r="P103">
            <v>0</v>
          </cell>
          <cell r="Q103">
            <v>2756</v>
          </cell>
          <cell r="R103">
            <v>1760</v>
          </cell>
          <cell r="S103">
            <v>4516</v>
          </cell>
          <cell r="V103">
            <v>0</v>
          </cell>
          <cell r="W103">
            <v>94</v>
          </cell>
          <cell r="X103">
            <v>1.9685039370078741</v>
          </cell>
          <cell r="Y103">
            <v>29008</v>
          </cell>
          <cell r="Z103">
            <v>0</v>
          </cell>
          <cell r="AA103">
            <v>29008</v>
          </cell>
          <cell r="AB103">
            <v>1760</v>
          </cell>
          <cell r="AC103">
            <v>30768</v>
          </cell>
          <cell r="AD103">
            <v>0</v>
          </cell>
          <cell r="AE103">
            <v>0</v>
          </cell>
          <cell r="AF103">
            <v>0</v>
          </cell>
          <cell r="AG103">
            <v>30768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29008</v>
          </cell>
          <cell r="AM103">
            <v>26252</v>
          </cell>
          <cell r="AN103">
            <v>2756</v>
          </cell>
          <cell r="AO103">
            <v>0</v>
          </cell>
          <cell r="AP103">
            <v>0</v>
          </cell>
          <cell r="AT103">
            <v>0</v>
          </cell>
          <cell r="AV103">
            <v>2756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2756</v>
          </cell>
          <cell r="BK103">
            <v>2756</v>
          </cell>
          <cell r="BL103">
            <v>0</v>
          </cell>
          <cell r="BN103">
            <v>0</v>
          </cell>
          <cell r="BO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1405.3396001078709</v>
          </cell>
          <cell r="E104">
            <v>14282166</v>
          </cell>
          <cell r="F104">
            <v>1254966</v>
          </cell>
          <cell r="G104">
            <v>15537132</v>
          </cell>
          <cell r="I104">
            <v>3302400.5</v>
          </cell>
          <cell r="J104" t="str">
            <v/>
          </cell>
          <cell r="K104">
            <v>1254966</v>
          </cell>
          <cell r="L104">
            <v>4557366.5</v>
          </cell>
          <cell r="N104">
            <v>10979765.5</v>
          </cell>
          <cell r="P104">
            <v>0</v>
          </cell>
          <cell r="Q104">
            <v>3302400.5</v>
          </cell>
          <cell r="R104">
            <v>1254966</v>
          </cell>
          <cell r="S104">
            <v>4557366.5</v>
          </cell>
          <cell r="V104">
            <v>0</v>
          </cell>
          <cell r="W104">
            <v>95</v>
          </cell>
          <cell r="X104">
            <v>1405.3396001078709</v>
          </cell>
          <cell r="Y104">
            <v>14282166</v>
          </cell>
          <cell r="Z104">
            <v>0</v>
          </cell>
          <cell r="AA104">
            <v>14282166</v>
          </cell>
          <cell r="AB104">
            <v>1254966</v>
          </cell>
          <cell r="AC104">
            <v>15537132</v>
          </cell>
          <cell r="AD104">
            <v>0</v>
          </cell>
          <cell r="AE104">
            <v>0</v>
          </cell>
          <cell r="AF104">
            <v>0</v>
          </cell>
          <cell r="AG104">
            <v>15537132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14282166</v>
          </cell>
          <cell r="AM104">
            <v>12408840</v>
          </cell>
          <cell r="AN104">
            <v>1873326</v>
          </cell>
          <cell r="AO104">
            <v>1429074.5</v>
          </cell>
          <cell r="AP104">
            <v>0</v>
          </cell>
          <cell r="AT104">
            <v>0</v>
          </cell>
          <cell r="AV104">
            <v>3302400.5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1873326</v>
          </cell>
          <cell r="BK104">
            <v>1873326</v>
          </cell>
          <cell r="BL104">
            <v>0</v>
          </cell>
          <cell r="BN104">
            <v>0</v>
          </cell>
          <cell r="BO104">
            <v>0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64.767374664591969</v>
          </cell>
          <cell r="E105">
            <v>927910</v>
          </cell>
          <cell r="F105">
            <v>57831</v>
          </cell>
          <cell r="G105">
            <v>985741</v>
          </cell>
          <cell r="I105">
            <v>50400</v>
          </cell>
          <cell r="J105" t="str">
            <v/>
          </cell>
          <cell r="K105">
            <v>57831</v>
          </cell>
          <cell r="L105">
            <v>108231</v>
          </cell>
          <cell r="N105">
            <v>877510</v>
          </cell>
          <cell r="P105">
            <v>0</v>
          </cell>
          <cell r="Q105">
            <v>50400</v>
          </cell>
          <cell r="R105">
            <v>57831</v>
          </cell>
          <cell r="S105">
            <v>108231</v>
          </cell>
          <cell r="V105">
            <v>0</v>
          </cell>
          <cell r="W105">
            <v>96</v>
          </cell>
          <cell r="X105">
            <v>64.767374664591969</v>
          </cell>
          <cell r="Y105">
            <v>927910</v>
          </cell>
          <cell r="Z105">
            <v>0</v>
          </cell>
          <cell r="AA105">
            <v>927910</v>
          </cell>
          <cell r="AB105">
            <v>57831</v>
          </cell>
          <cell r="AC105">
            <v>985741</v>
          </cell>
          <cell r="AD105">
            <v>0</v>
          </cell>
          <cell r="AE105">
            <v>0</v>
          </cell>
          <cell r="AF105">
            <v>0</v>
          </cell>
          <cell r="AG105">
            <v>985741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927910</v>
          </cell>
          <cell r="AM105">
            <v>877510</v>
          </cell>
          <cell r="AN105">
            <v>50400</v>
          </cell>
          <cell r="AO105">
            <v>0</v>
          </cell>
          <cell r="AP105">
            <v>0</v>
          </cell>
          <cell r="AT105">
            <v>0</v>
          </cell>
          <cell r="AV105">
            <v>50400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50400</v>
          </cell>
          <cell r="BK105">
            <v>50400</v>
          </cell>
          <cell r="BL105">
            <v>0</v>
          </cell>
          <cell r="BN105">
            <v>0</v>
          </cell>
          <cell r="BO105">
            <v>0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200.33573124482993</v>
          </cell>
          <cell r="E106">
            <v>2216583</v>
          </cell>
          <cell r="F106">
            <v>178893</v>
          </cell>
          <cell r="G106">
            <v>2395476</v>
          </cell>
          <cell r="I106">
            <v>239619</v>
          </cell>
          <cell r="J106" t="str">
            <v/>
          </cell>
          <cell r="K106">
            <v>178893</v>
          </cell>
          <cell r="L106">
            <v>418512</v>
          </cell>
          <cell r="N106">
            <v>1976964</v>
          </cell>
          <cell r="P106">
            <v>0</v>
          </cell>
          <cell r="Q106">
            <v>239619</v>
          </cell>
          <cell r="R106">
            <v>178893</v>
          </cell>
          <cell r="S106">
            <v>418512</v>
          </cell>
          <cell r="V106">
            <v>0</v>
          </cell>
          <cell r="W106">
            <v>97</v>
          </cell>
          <cell r="X106">
            <v>200.33573124482993</v>
          </cell>
          <cell r="Y106">
            <v>2216583</v>
          </cell>
          <cell r="Z106">
            <v>0</v>
          </cell>
          <cell r="AA106">
            <v>2216583</v>
          </cell>
          <cell r="AB106">
            <v>178893</v>
          </cell>
          <cell r="AC106">
            <v>2395476</v>
          </cell>
          <cell r="AD106">
            <v>0</v>
          </cell>
          <cell r="AE106">
            <v>0</v>
          </cell>
          <cell r="AF106">
            <v>0</v>
          </cell>
          <cell r="AG106">
            <v>2395476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2216583</v>
          </cell>
          <cell r="AM106">
            <v>1976964</v>
          </cell>
          <cell r="AN106">
            <v>239619</v>
          </cell>
          <cell r="AO106">
            <v>0</v>
          </cell>
          <cell r="AP106">
            <v>0</v>
          </cell>
          <cell r="AT106">
            <v>0</v>
          </cell>
          <cell r="AV106">
            <v>239619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239619</v>
          </cell>
          <cell r="BK106">
            <v>239619</v>
          </cell>
          <cell r="BL106">
            <v>0</v>
          </cell>
          <cell r="BN106">
            <v>0</v>
          </cell>
          <cell r="BO106">
            <v>0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3.0849858356940509</v>
          </cell>
          <cell r="E107">
            <v>48062</v>
          </cell>
          <cell r="F107">
            <v>2758</v>
          </cell>
          <cell r="G107">
            <v>50820</v>
          </cell>
          <cell r="I107">
            <v>0</v>
          </cell>
          <cell r="J107" t="str">
            <v/>
          </cell>
          <cell r="K107">
            <v>2758</v>
          </cell>
          <cell r="L107">
            <v>2758</v>
          </cell>
          <cell r="N107">
            <v>48062</v>
          </cell>
          <cell r="P107">
            <v>0</v>
          </cell>
          <cell r="Q107">
            <v>0</v>
          </cell>
          <cell r="R107">
            <v>2758</v>
          </cell>
          <cell r="S107">
            <v>2758</v>
          </cell>
          <cell r="V107">
            <v>0</v>
          </cell>
          <cell r="W107">
            <v>98</v>
          </cell>
          <cell r="X107">
            <v>3.0849858356940509</v>
          </cell>
          <cell r="Y107">
            <v>48062</v>
          </cell>
          <cell r="Z107">
            <v>0</v>
          </cell>
          <cell r="AA107">
            <v>48062</v>
          </cell>
          <cell r="AB107">
            <v>2758</v>
          </cell>
          <cell r="AC107">
            <v>50820</v>
          </cell>
          <cell r="AD107">
            <v>0</v>
          </cell>
          <cell r="AE107">
            <v>0</v>
          </cell>
          <cell r="AF107">
            <v>0</v>
          </cell>
          <cell r="AG107">
            <v>50820</v>
          </cell>
          <cell r="AI107">
            <v>98</v>
          </cell>
          <cell r="AJ107">
            <v>98</v>
          </cell>
          <cell r="AK107" t="str">
            <v>FLORIDA</v>
          </cell>
          <cell r="AL107">
            <v>48062</v>
          </cell>
          <cell r="AM107">
            <v>53202</v>
          </cell>
          <cell r="AN107">
            <v>0</v>
          </cell>
          <cell r="AO107">
            <v>0</v>
          </cell>
          <cell r="AP107">
            <v>0</v>
          </cell>
          <cell r="AT107">
            <v>0</v>
          </cell>
          <cell r="AV107">
            <v>0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112.90836653386457</v>
          </cell>
          <cell r="E108">
            <v>1592240</v>
          </cell>
          <cell r="F108">
            <v>100828</v>
          </cell>
          <cell r="G108">
            <v>1693068</v>
          </cell>
          <cell r="I108">
            <v>176439</v>
          </cell>
          <cell r="J108" t="str">
            <v/>
          </cell>
          <cell r="K108">
            <v>100828</v>
          </cell>
          <cell r="L108">
            <v>277267</v>
          </cell>
          <cell r="N108">
            <v>1415801</v>
          </cell>
          <cell r="P108">
            <v>0</v>
          </cell>
          <cell r="Q108">
            <v>176439</v>
          </cell>
          <cell r="R108">
            <v>100828</v>
          </cell>
          <cell r="S108">
            <v>277267</v>
          </cell>
          <cell r="V108">
            <v>0</v>
          </cell>
          <cell r="W108">
            <v>99</v>
          </cell>
          <cell r="X108">
            <v>112.90836653386457</v>
          </cell>
          <cell r="Y108">
            <v>1592240</v>
          </cell>
          <cell r="Z108">
            <v>0</v>
          </cell>
          <cell r="AA108">
            <v>1592240</v>
          </cell>
          <cell r="AB108">
            <v>100828</v>
          </cell>
          <cell r="AC108">
            <v>1693068</v>
          </cell>
          <cell r="AD108">
            <v>0</v>
          </cell>
          <cell r="AE108">
            <v>0</v>
          </cell>
          <cell r="AF108">
            <v>0</v>
          </cell>
          <cell r="AG108">
            <v>1693068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1592240</v>
          </cell>
          <cell r="AM108">
            <v>1415801</v>
          </cell>
          <cell r="AN108">
            <v>176439</v>
          </cell>
          <cell r="AO108">
            <v>0</v>
          </cell>
          <cell r="AP108">
            <v>0</v>
          </cell>
          <cell r="AT108">
            <v>0</v>
          </cell>
          <cell r="AV108">
            <v>176439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176439</v>
          </cell>
          <cell r="BK108">
            <v>176439</v>
          </cell>
          <cell r="BL108">
            <v>0</v>
          </cell>
          <cell r="BN108">
            <v>0</v>
          </cell>
          <cell r="BO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326.70490977800154</v>
          </cell>
          <cell r="E109">
            <v>4390708</v>
          </cell>
          <cell r="F109">
            <v>291749</v>
          </cell>
          <cell r="G109">
            <v>4682457</v>
          </cell>
          <cell r="I109">
            <v>0</v>
          </cell>
          <cell r="J109" t="str">
            <v/>
          </cell>
          <cell r="K109">
            <v>291749</v>
          </cell>
          <cell r="L109">
            <v>291749</v>
          </cell>
          <cell r="N109">
            <v>4390708</v>
          </cell>
          <cell r="P109">
            <v>0</v>
          </cell>
          <cell r="Q109">
            <v>0</v>
          </cell>
          <cell r="R109">
            <v>291749</v>
          </cell>
          <cell r="S109">
            <v>291749</v>
          </cell>
          <cell r="V109">
            <v>0</v>
          </cell>
          <cell r="W109">
            <v>100</v>
          </cell>
          <cell r="X109">
            <v>326.70490977800154</v>
          </cell>
          <cell r="Y109">
            <v>4390708</v>
          </cell>
          <cell r="Z109">
            <v>0</v>
          </cell>
          <cell r="AA109">
            <v>4390708</v>
          </cell>
          <cell r="AB109">
            <v>291749</v>
          </cell>
          <cell r="AC109">
            <v>4682457</v>
          </cell>
          <cell r="AD109">
            <v>0</v>
          </cell>
          <cell r="AE109">
            <v>0</v>
          </cell>
          <cell r="AF109">
            <v>0</v>
          </cell>
          <cell r="AG109">
            <v>4682457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4390708</v>
          </cell>
          <cell r="AM109">
            <v>4458009</v>
          </cell>
          <cell r="AN109">
            <v>0</v>
          </cell>
          <cell r="AO109">
            <v>0</v>
          </cell>
          <cell r="AP109">
            <v>0</v>
          </cell>
          <cell r="AT109">
            <v>0</v>
          </cell>
          <cell r="AV109">
            <v>0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433.82427781833348</v>
          </cell>
          <cell r="E110">
            <v>4317063</v>
          </cell>
          <cell r="F110">
            <v>387407</v>
          </cell>
          <cell r="G110">
            <v>4704470</v>
          </cell>
          <cell r="I110">
            <v>107763</v>
          </cell>
          <cell r="J110" t="str">
            <v/>
          </cell>
          <cell r="K110">
            <v>387407</v>
          </cell>
          <cell r="L110">
            <v>495170</v>
          </cell>
          <cell r="N110">
            <v>4209300</v>
          </cell>
          <cell r="P110">
            <v>0</v>
          </cell>
          <cell r="Q110">
            <v>107763</v>
          </cell>
          <cell r="R110">
            <v>387407</v>
          </cell>
          <cell r="S110">
            <v>495170</v>
          </cell>
          <cell r="V110">
            <v>0</v>
          </cell>
          <cell r="W110">
            <v>101</v>
          </cell>
          <cell r="X110">
            <v>433.82427781833348</v>
          </cell>
          <cell r="Y110">
            <v>4317063</v>
          </cell>
          <cell r="Z110">
            <v>0</v>
          </cell>
          <cell r="AA110">
            <v>4317063</v>
          </cell>
          <cell r="AB110">
            <v>387407</v>
          </cell>
          <cell r="AC110">
            <v>4704470</v>
          </cell>
          <cell r="AD110">
            <v>0</v>
          </cell>
          <cell r="AE110">
            <v>0</v>
          </cell>
          <cell r="AF110">
            <v>0</v>
          </cell>
          <cell r="AG110">
            <v>4704470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4317063</v>
          </cell>
          <cell r="AM110">
            <v>4209300</v>
          </cell>
          <cell r="AN110">
            <v>107763</v>
          </cell>
          <cell r="AO110">
            <v>0</v>
          </cell>
          <cell r="AP110">
            <v>0</v>
          </cell>
          <cell r="AT110">
            <v>0</v>
          </cell>
          <cell r="AV110">
            <v>107763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107763</v>
          </cell>
          <cell r="BK110">
            <v>107763</v>
          </cell>
          <cell r="BL110">
            <v>0</v>
          </cell>
          <cell r="BN110">
            <v>0</v>
          </cell>
          <cell r="BO110">
            <v>0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T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12.394366197183098</v>
          </cell>
          <cell r="E112">
            <v>122322</v>
          </cell>
          <cell r="F112">
            <v>11070</v>
          </cell>
          <cell r="G112">
            <v>133392</v>
          </cell>
          <cell r="I112">
            <v>7559</v>
          </cell>
          <cell r="J112" t="str">
            <v/>
          </cell>
          <cell r="K112">
            <v>11070</v>
          </cell>
          <cell r="L112">
            <v>18629</v>
          </cell>
          <cell r="N112">
            <v>114763</v>
          </cell>
          <cell r="P112">
            <v>0</v>
          </cell>
          <cell r="Q112">
            <v>7559</v>
          </cell>
          <cell r="R112">
            <v>11070</v>
          </cell>
          <cell r="S112">
            <v>18629</v>
          </cell>
          <cell r="V112">
            <v>0</v>
          </cell>
          <cell r="W112">
            <v>103</v>
          </cell>
          <cell r="X112">
            <v>12.394366197183098</v>
          </cell>
          <cell r="Y112">
            <v>122322</v>
          </cell>
          <cell r="Z112">
            <v>0</v>
          </cell>
          <cell r="AA112">
            <v>122322</v>
          </cell>
          <cell r="AB112">
            <v>11070</v>
          </cell>
          <cell r="AC112">
            <v>133392</v>
          </cell>
          <cell r="AD112">
            <v>0</v>
          </cell>
          <cell r="AE112">
            <v>0</v>
          </cell>
          <cell r="AF112">
            <v>0</v>
          </cell>
          <cell r="AG112">
            <v>133392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122322</v>
          </cell>
          <cell r="AM112">
            <v>114763</v>
          </cell>
          <cell r="AN112">
            <v>7559</v>
          </cell>
          <cell r="AO112">
            <v>0</v>
          </cell>
          <cell r="AP112">
            <v>0</v>
          </cell>
          <cell r="AT112">
            <v>0</v>
          </cell>
          <cell r="AV112">
            <v>7559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7559</v>
          </cell>
          <cell r="BK112">
            <v>7559</v>
          </cell>
          <cell r="BL112">
            <v>0</v>
          </cell>
          <cell r="BN112">
            <v>0</v>
          </cell>
          <cell r="BO112">
            <v>0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T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2.0000000000000004</v>
          </cell>
          <cell r="E114">
            <v>21168</v>
          </cell>
          <cell r="F114">
            <v>1782</v>
          </cell>
          <cell r="G114">
            <v>22950</v>
          </cell>
          <cell r="I114">
            <v>88</v>
          </cell>
          <cell r="J114" t="str">
            <v/>
          </cell>
          <cell r="K114">
            <v>1782</v>
          </cell>
          <cell r="L114">
            <v>1870</v>
          </cell>
          <cell r="N114">
            <v>21080</v>
          </cell>
          <cell r="P114">
            <v>0</v>
          </cell>
          <cell r="Q114">
            <v>88</v>
          </cell>
          <cell r="R114">
            <v>1782</v>
          </cell>
          <cell r="S114">
            <v>1870</v>
          </cell>
          <cell r="V114">
            <v>0</v>
          </cell>
          <cell r="W114">
            <v>105</v>
          </cell>
          <cell r="X114">
            <v>2.0000000000000004</v>
          </cell>
          <cell r="Y114">
            <v>21168</v>
          </cell>
          <cell r="Z114">
            <v>0</v>
          </cell>
          <cell r="AA114">
            <v>21168</v>
          </cell>
          <cell r="AB114">
            <v>1782</v>
          </cell>
          <cell r="AC114">
            <v>22950</v>
          </cell>
          <cell r="AD114">
            <v>0</v>
          </cell>
          <cell r="AE114">
            <v>0</v>
          </cell>
          <cell r="AF114">
            <v>0</v>
          </cell>
          <cell r="AG114">
            <v>22950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21168</v>
          </cell>
          <cell r="AM114">
            <v>21080</v>
          </cell>
          <cell r="AN114">
            <v>88</v>
          </cell>
          <cell r="AO114">
            <v>0</v>
          </cell>
          <cell r="AP114">
            <v>0</v>
          </cell>
          <cell r="AT114">
            <v>0</v>
          </cell>
          <cell r="AV114">
            <v>88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88</v>
          </cell>
          <cell r="BK114">
            <v>88</v>
          </cell>
          <cell r="BL114">
            <v>0</v>
          </cell>
          <cell r="BN114">
            <v>0</v>
          </cell>
          <cell r="BO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T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0.99567099567099571</v>
          </cell>
          <cell r="E116">
            <v>10495</v>
          </cell>
          <cell r="F116">
            <v>890</v>
          </cell>
          <cell r="G116">
            <v>11385</v>
          </cell>
          <cell r="I116">
            <v>0</v>
          </cell>
          <cell r="J116" t="str">
            <v/>
          </cell>
          <cell r="K116">
            <v>890</v>
          </cell>
          <cell r="L116">
            <v>890</v>
          </cell>
          <cell r="N116">
            <v>10495</v>
          </cell>
          <cell r="P116">
            <v>0</v>
          </cell>
          <cell r="Q116">
            <v>0</v>
          </cell>
          <cell r="R116">
            <v>890</v>
          </cell>
          <cell r="S116">
            <v>890</v>
          </cell>
          <cell r="V116">
            <v>0</v>
          </cell>
          <cell r="W116">
            <v>107</v>
          </cell>
          <cell r="X116">
            <v>0.99567099567099571</v>
          </cell>
          <cell r="Y116">
            <v>10495</v>
          </cell>
          <cell r="Z116">
            <v>0</v>
          </cell>
          <cell r="AA116">
            <v>10495</v>
          </cell>
          <cell r="AB116">
            <v>890</v>
          </cell>
          <cell r="AC116">
            <v>11385</v>
          </cell>
          <cell r="AD116">
            <v>0</v>
          </cell>
          <cell r="AE116">
            <v>0</v>
          </cell>
          <cell r="AF116">
            <v>0</v>
          </cell>
          <cell r="AG116">
            <v>11385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10495</v>
          </cell>
          <cell r="AM116">
            <v>14361</v>
          </cell>
          <cell r="AN116">
            <v>0</v>
          </cell>
          <cell r="AO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T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T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42.95369059656219</v>
          </cell>
          <cell r="E119">
            <v>469555</v>
          </cell>
          <cell r="F119">
            <v>38359</v>
          </cell>
          <cell r="G119">
            <v>507914</v>
          </cell>
          <cell r="I119">
            <v>26903</v>
          </cell>
          <cell r="J119" t="str">
            <v/>
          </cell>
          <cell r="K119">
            <v>38359</v>
          </cell>
          <cell r="L119">
            <v>65262</v>
          </cell>
          <cell r="N119">
            <v>442652</v>
          </cell>
          <cell r="P119">
            <v>0</v>
          </cell>
          <cell r="Q119">
            <v>26903</v>
          </cell>
          <cell r="R119">
            <v>38359</v>
          </cell>
          <cell r="S119">
            <v>65262</v>
          </cell>
          <cell r="V119">
            <v>0</v>
          </cell>
          <cell r="W119">
            <v>110</v>
          </cell>
          <cell r="X119">
            <v>42.95369059656219</v>
          </cell>
          <cell r="Y119">
            <v>469555</v>
          </cell>
          <cell r="Z119">
            <v>0</v>
          </cell>
          <cell r="AA119">
            <v>469555</v>
          </cell>
          <cell r="AB119">
            <v>38359</v>
          </cell>
          <cell r="AC119">
            <v>507914</v>
          </cell>
          <cell r="AD119">
            <v>0</v>
          </cell>
          <cell r="AE119">
            <v>0</v>
          </cell>
          <cell r="AF119">
            <v>0</v>
          </cell>
          <cell r="AG119">
            <v>507914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469555</v>
          </cell>
          <cell r="AM119">
            <v>442652</v>
          </cell>
          <cell r="AN119">
            <v>26903</v>
          </cell>
          <cell r="AO119">
            <v>0</v>
          </cell>
          <cell r="AP119">
            <v>0</v>
          </cell>
          <cell r="AT119">
            <v>0</v>
          </cell>
          <cell r="AV119">
            <v>26903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26903</v>
          </cell>
          <cell r="BK119">
            <v>26903</v>
          </cell>
          <cell r="BL119">
            <v>0</v>
          </cell>
          <cell r="BN119">
            <v>0</v>
          </cell>
          <cell r="BO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24.032173278995231</v>
          </cell>
          <cell r="E120">
            <v>338406</v>
          </cell>
          <cell r="F120">
            <v>21464</v>
          </cell>
          <cell r="G120">
            <v>359870</v>
          </cell>
          <cell r="I120">
            <v>33970</v>
          </cell>
          <cell r="J120" t="str">
            <v/>
          </cell>
          <cell r="K120">
            <v>21464</v>
          </cell>
          <cell r="L120">
            <v>55434</v>
          </cell>
          <cell r="N120">
            <v>304436</v>
          </cell>
          <cell r="P120">
            <v>0</v>
          </cell>
          <cell r="Q120">
            <v>33970</v>
          </cell>
          <cell r="R120">
            <v>21464</v>
          </cell>
          <cell r="S120">
            <v>55434</v>
          </cell>
          <cell r="V120">
            <v>0</v>
          </cell>
          <cell r="W120">
            <v>111</v>
          </cell>
          <cell r="X120">
            <v>24.032173278995231</v>
          </cell>
          <cell r="Y120">
            <v>338406</v>
          </cell>
          <cell r="Z120">
            <v>0</v>
          </cell>
          <cell r="AA120">
            <v>338406</v>
          </cell>
          <cell r="AB120">
            <v>21464</v>
          </cell>
          <cell r="AC120">
            <v>359870</v>
          </cell>
          <cell r="AD120">
            <v>0</v>
          </cell>
          <cell r="AE120">
            <v>0</v>
          </cell>
          <cell r="AF120">
            <v>0</v>
          </cell>
          <cell r="AG120">
            <v>359870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338406</v>
          </cell>
          <cell r="AM120">
            <v>304436</v>
          </cell>
          <cell r="AN120">
            <v>33970</v>
          </cell>
          <cell r="AO120">
            <v>0</v>
          </cell>
          <cell r="AP120">
            <v>0</v>
          </cell>
          <cell r="AT120">
            <v>0</v>
          </cell>
          <cell r="AV120">
            <v>33970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33970</v>
          </cell>
          <cell r="BK120">
            <v>33970</v>
          </cell>
          <cell r="BL120">
            <v>0</v>
          </cell>
          <cell r="BN120">
            <v>0</v>
          </cell>
          <cell r="BO120">
            <v>0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T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T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92.584076956183608</v>
          </cell>
          <cell r="E123">
            <v>1085036</v>
          </cell>
          <cell r="F123">
            <v>82677</v>
          </cell>
          <cell r="G123">
            <v>1167713</v>
          </cell>
          <cell r="I123">
            <v>101207</v>
          </cell>
          <cell r="J123" t="str">
            <v/>
          </cell>
          <cell r="K123">
            <v>82677</v>
          </cell>
          <cell r="L123">
            <v>183884</v>
          </cell>
          <cell r="N123">
            <v>983829</v>
          </cell>
          <cell r="P123">
            <v>0</v>
          </cell>
          <cell r="Q123">
            <v>101207</v>
          </cell>
          <cell r="R123">
            <v>82677</v>
          </cell>
          <cell r="S123">
            <v>183884</v>
          </cell>
          <cell r="V123">
            <v>0</v>
          </cell>
          <cell r="W123">
            <v>114</v>
          </cell>
          <cell r="X123">
            <v>92.584076956183608</v>
          </cell>
          <cell r="Y123">
            <v>1085036</v>
          </cell>
          <cell r="Z123">
            <v>0</v>
          </cell>
          <cell r="AA123">
            <v>1085036</v>
          </cell>
          <cell r="AB123">
            <v>82677</v>
          </cell>
          <cell r="AC123">
            <v>1167713</v>
          </cell>
          <cell r="AD123">
            <v>0</v>
          </cell>
          <cell r="AE123">
            <v>0</v>
          </cell>
          <cell r="AF123">
            <v>0</v>
          </cell>
          <cell r="AG123">
            <v>1167713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1085036</v>
          </cell>
          <cell r="AM123">
            <v>983829</v>
          </cell>
          <cell r="AN123">
            <v>101207</v>
          </cell>
          <cell r="AO123">
            <v>0</v>
          </cell>
          <cell r="AP123">
            <v>0</v>
          </cell>
          <cell r="AT123">
            <v>0</v>
          </cell>
          <cell r="AV123">
            <v>101207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101207</v>
          </cell>
          <cell r="BK123">
            <v>101207</v>
          </cell>
          <cell r="BL123">
            <v>0</v>
          </cell>
          <cell r="BN123">
            <v>0</v>
          </cell>
          <cell r="BO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T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T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42.154763414164847</v>
          </cell>
          <cell r="E126">
            <v>588307</v>
          </cell>
          <cell r="F126">
            <v>37647</v>
          </cell>
          <cell r="G126">
            <v>625954</v>
          </cell>
          <cell r="I126">
            <v>86145</v>
          </cell>
          <cell r="J126" t="str">
            <v/>
          </cell>
          <cell r="K126">
            <v>37647</v>
          </cell>
          <cell r="L126">
            <v>123792</v>
          </cell>
          <cell r="N126">
            <v>502162</v>
          </cell>
          <cell r="P126">
            <v>0</v>
          </cell>
          <cell r="Q126">
            <v>86145</v>
          </cell>
          <cell r="R126">
            <v>37647</v>
          </cell>
          <cell r="S126">
            <v>123792</v>
          </cell>
          <cell r="V126">
            <v>0</v>
          </cell>
          <cell r="W126">
            <v>117</v>
          </cell>
          <cell r="X126">
            <v>42.154763414164847</v>
          </cell>
          <cell r="Y126">
            <v>588307</v>
          </cell>
          <cell r="Z126">
            <v>0</v>
          </cell>
          <cell r="AA126">
            <v>588307</v>
          </cell>
          <cell r="AB126">
            <v>37647</v>
          </cell>
          <cell r="AC126">
            <v>625954</v>
          </cell>
          <cell r="AD126">
            <v>0</v>
          </cell>
          <cell r="AE126">
            <v>0</v>
          </cell>
          <cell r="AF126">
            <v>0</v>
          </cell>
          <cell r="AG126">
            <v>625954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588307</v>
          </cell>
          <cell r="AM126">
            <v>502162</v>
          </cell>
          <cell r="AN126">
            <v>86145</v>
          </cell>
          <cell r="AO126">
            <v>0</v>
          </cell>
          <cell r="AP126">
            <v>0</v>
          </cell>
          <cell r="AT126">
            <v>0</v>
          </cell>
          <cell r="AV126">
            <v>86145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86145</v>
          </cell>
          <cell r="BK126">
            <v>86145</v>
          </cell>
          <cell r="BL126">
            <v>0</v>
          </cell>
          <cell r="BN126">
            <v>0</v>
          </cell>
          <cell r="BO126">
            <v>0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1.0776545166402536</v>
          </cell>
          <cell r="E127">
            <v>11088</v>
          </cell>
          <cell r="F127">
            <v>962</v>
          </cell>
          <cell r="G127">
            <v>12050</v>
          </cell>
          <cell r="I127">
            <v>304</v>
          </cell>
          <cell r="J127" t="str">
            <v/>
          </cell>
          <cell r="K127">
            <v>962</v>
          </cell>
          <cell r="L127">
            <v>1266</v>
          </cell>
          <cell r="N127">
            <v>10784</v>
          </cell>
          <cell r="P127">
            <v>0</v>
          </cell>
          <cell r="Q127">
            <v>304</v>
          </cell>
          <cell r="R127">
            <v>962</v>
          </cell>
          <cell r="S127">
            <v>1266</v>
          </cell>
          <cell r="V127">
            <v>0</v>
          </cell>
          <cell r="W127">
            <v>118</v>
          </cell>
          <cell r="X127">
            <v>1.0776545166402536</v>
          </cell>
          <cell r="Y127">
            <v>11088</v>
          </cell>
          <cell r="Z127">
            <v>0</v>
          </cell>
          <cell r="AA127">
            <v>11088</v>
          </cell>
          <cell r="AB127">
            <v>962</v>
          </cell>
          <cell r="AC127">
            <v>12050</v>
          </cell>
          <cell r="AD127">
            <v>0</v>
          </cell>
          <cell r="AE127">
            <v>0</v>
          </cell>
          <cell r="AF127">
            <v>0</v>
          </cell>
          <cell r="AG127">
            <v>12050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11088</v>
          </cell>
          <cell r="AM127">
            <v>10784</v>
          </cell>
          <cell r="AN127">
            <v>304</v>
          </cell>
          <cell r="AO127">
            <v>0</v>
          </cell>
          <cell r="AP127">
            <v>0</v>
          </cell>
          <cell r="AT127">
            <v>0</v>
          </cell>
          <cell r="AV127">
            <v>304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304</v>
          </cell>
          <cell r="BK127">
            <v>304</v>
          </cell>
          <cell r="BL127">
            <v>0</v>
          </cell>
          <cell r="BN127">
            <v>0</v>
          </cell>
          <cell r="BO127">
            <v>0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T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T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 t="str">
            <v/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T130">
            <v>0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37.286432160804026</v>
          </cell>
          <cell r="E131">
            <v>422045</v>
          </cell>
          <cell r="F131">
            <v>33293</v>
          </cell>
          <cell r="G131">
            <v>455338</v>
          </cell>
          <cell r="I131">
            <v>89615</v>
          </cell>
          <cell r="J131" t="str">
            <v/>
          </cell>
          <cell r="K131">
            <v>33293</v>
          </cell>
          <cell r="L131">
            <v>122908</v>
          </cell>
          <cell r="N131">
            <v>332430</v>
          </cell>
          <cell r="P131">
            <v>0</v>
          </cell>
          <cell r="Q131">
            <v>89615</v>
          </cell>
          <cell r="R131">
            <v>33293</v>
          </cell>
          <cell r="S131">
            <v>122908</v>
          </cell>
          <cell r="V131">
            <v>0</v>
          </cell>
          <cell r="W131">
            <v>122</v>
          </cell>
          <cell r="X131">
            <v>37.286432160804026</v>
          </cell>
          <cell r="Y131">
            <v>422045</v>
          </cell>
          <cell r="Z131">
            <v>0</v>
          </cell>
          <cell r="AA131">
            <v>422045</v>
          </cell>
          <cell r="AB131">
            <v>33293</v>
          </cell>
          <cell r="AC131">
            <v>455338</v>
          </cell>
          <cell r="AD131">
            <v>0</v>
          </cell>
          <cell r="AE131">
            <v>0</v>
          </cell>
          <cell r="AF131">
            <v>0</v>
          </cell>
          <cell r="AG131">
            <v>455338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422045</v>
          </cell>
          <cell r="AM131">
            <v>332430</v>
          </cell>
          <cell r="AN131">
            <v>89615</v>
          </cell>
          <cell r="AO131">
            <v>0</v>
          </cell>
          <cell r="AP131">
            <v>0</v>
          </cell>
          <cell r="AT131">
            <v>0</v>
          </cell>
          <cell r="AV131">
            <v>89615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89615</v>
          </cell>
          <cell r="BK131">
            <v>89615</v>
          </cell>
          <cell r="BL131">
            <v>0</v>
          </cell>
          <cell r="BN131">
            <v>0</v>
          </cell>
          <cell r="BO131">
            <v>0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T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T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19.974120687553977</v>
          </cell>
          <cell r="E134">
            <v>281242</v>
          </cell>
          <cell r="F134">
            <v>17836</v>
          </cell>
          <cell r="G134">
            <v>299078</v>
          </cell>
          <cell r="I134">
            <v>0</v>
          </cell>
          <cell r="J134" t="str">
            <v/>
          </cell>
          <cell r="K134">
            <v>17836</v>
          </cell>
          <cell r="L134">
            <v>17836</v>
          </cell>
          <cell r="N134">
            <v>281242</v>
          </cell>
          <cell r="P134">
            <v>0</v>
          </cell>
          <cell r="Q134">
            <v>0</v>
          </cell>
          <cell r="R134">
            <v>17836</v>
          </cell>
          <cell r="S134">
            <v>17836</v>
          </cell>
          <cell r="V134">
            <v>0</v>
          </cell>
          <cell r="W134">
            <v>125</v>
          </cell>
          <cell r="X134">
            <v>19.974120687553977</v>
          </cell>
          <cell r="Y134">
            <v>281242</v>
          </cell>
          <cell r="Z134">
            <v>0</v>
          </cell>
          <cell r="AA134">
            <v>281242</v>
          </cell>
          <cell r="AB134">
            <v>17836</v>
          </cell>
          <cell r="AC134">
            <v>299078</v>
          </cell>
          <cell r="AD134">
            <v>0</v>
          </cell>
          <cell r="AE134">
            <v>0</v>
          </cell>
          <cell r="AF134">
            <v>0</v>
          </cell>
          <cell r="AG134">
            <v>299078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281242</v>
          </cell>
          <cell r="AM134">
            <v>290549</v>
          </cell>
          <cell r="AN134">
            <v>0</v>
          </cell>
          <cell r="AO134">
            <v>0</v>
          </cell>
          <cell r="AP134">
            <v>0</v>
          </cell>
          <cell r="AT134">
            <v>0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 t="str">
            <v/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T135">
            <v>0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9.4596703595254645</v>
          </cell>
          <cell r="E136">
            <v>106013</v>
          </cell>
          <cell r="F136">
            <v>8448</v>
          </cell>
          <cell r="G136">
            <v>114461</v>
          </cell>
          <cell r="I136">
            <v>4466</v>
          </cell>
          <cell r="J136" t="str">
            <v/>
          </cell>
          <cell r="K136">
            <v>8448</v>
          </cell>
          <cell r="L136">
            <v>12914</v>
          </cell>
          <cell r="N136">
            <v>101547</v>
          </cell>
          <cell r="P136">
            <v>0</v>
          </cell>
          <cell r="Q136">
            <v>4466</v>
          </cell>
          <cell r="R136">
            <v>8448</v>
          </cell>
          <cell r="S136">
            <v>12914</v>
          </cell>
          <cell r="V136">
            <v>0</v>
          </cell>
          <cell r="W136">
            <v>127</v>
          </cell>
          <cell r="X136">
            <v>9.4596703595254645</v>
          </cell>
          <cell r="Y136">
            <v>106013</v>
          </cell>
          <cell r="Z136">
            <v>0</v>
          </cell>
          <cell r="AA136">
            <v>106013</v>
          </cell>
          <cell r="AB136">
            <v>8448</v>
          </cell>
          <cell r="AC136">
            <v>114461</v>
          </cell>
          <cell r="AD136">
            <v>0</v>
          </cell>
          <cell r="AE136">
            <v>0</v>
          </cell>
          <cell r="AF136">
            <v>0</v>
          </cell>
          <cell r="AG136">
            <v>114461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106013</v>
          </cell>
          <cell r="AM136">
            <v>101547</v>
          </cell>
          <cell r="AN136">
            <v>4466</v>
          </cell>
          <cell r="AO136">
            <v>0</v>
          </cell>
          <cell r="AP136">
            <v>0</v>
          </cell>
          <cell r="AT136">
            <v>0</v>
          </cell>
          <cell r="AV136">
            <v>4466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4466</v>
          </cell>
          <cell r="BK136">
            <v>4466</v>
          </cell>
          <cell r="BL136">
            <v>0</v>
          </cell>
          <cell r="BN136">
            <v>0</v>
          </cell>
          <cell r="BO136">
            <v>0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309.7885884788696</v>
          </cell>
          <cell r="E137">
            <v>2846114</v>
          </cell>
          <cell r="F137">
            <v>276638</v>
          </cell>
          <cell r="G137">
            <v>3122752</v>
          </cell>
          <cell r="I137">
            <v>47157</v>
          </cell>
          <cell r="J137" t="str">
            <v/>
          </cell>
          <cell r="K137">
            <v>276638</v>
          </cell>
          <cell r="L137">
            <v>323795</v>
          </cell>
          <cell r="N137">
            <v>2798957</v>
          </cell>
          <cell r="P137">
            <v>0</v>
          </cell>
          <cell r="Q137">
            <v>47157</v>
          </cell>
          <cell r="R137">
            <v>276638</v>
          </cell>
          <cell r="S137">
            <v>323795</v>
          </cell>
          <cell r="V137">
            <v>0</v>
          </cell>
          <cell r="W137">
            <v>128</v>
          </cell>
          <cell r="X137">
            <v>309.7885884788696</v>
          </cell>
          <cell r="Y137">
            <v>2846114</v>
          </cell>
          <cell r="Z137">
            <v>0</v>
          </cell>
          <cell r="AA137">
            <v>2846114</v>
          </cell>
          <cell r="AB137">
            <v>276638</v>
          </cell>
          <cell r="AC137">
            <v>3122752</v>
          </cell>
          <cell r="AD137">
            <v>0</v>
          </cell>
          <cell r="AE137">
            <v>0</v>
          </cell>
          <cell r="AF137">
            <v>0</v>
          </cell>
          <cell r="AG137">
            <v>3122752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2846114</v>
          </cell>
          <cell r="AM137">
            <v>2798957</v>
          </cell>
          <cell r="AN137">
            <v>47157</v>
          </cell>
          <cell r="AO137">
            <v>0</v>
          </cell>
          <cell r="AP137">
            <v>0</v>
          </cell>
          <cell r="AT137">
            <v>0</v>
          </cell>
          <cell r="AV137">
            <v>47157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47157</v>
          </cell>
          <cell r="BK137">
            <v>47157</v>
          </cell>
          <cell r="BL137">
            <v>0</v>
          </cell>
          <cell r="BN137">
            <v>0</v>
          </cell>
          <cell r="BO137">
            <v>0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T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T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13.506465236908261</v>
          </cell>
          <cell r="E140">
            <v>151845</v>
          </cell>
          <cell r="F140">
            <v>12062</v>
          </cell>
          <cell r="G140">
            <v>163907</v>
          </cell>
          <cell r="I140">
            <v>18837</v>
          </cell>
          <cell r="J140" t="str">
            <v/>
          </cell>
          <cell r="K140">
            <v>12062</v>
          </cell>
          <cell r="L140">
            <v>30899</v>
          </cell>
          <cell r="N140">
            <v>133008</v>
          </cell>
          <cell r="P140">
            <v>0</v>
          </cell>
          <cell r="Q140">
            <v>18837</v>
          </cell>
          <cell r="R140">
            <v>12062</v>
          </cell>
          <cell r="S140">
            <v>30899</v>
          </cell>
          <cell r="V140">
            <v>0</v>
          </cell>
          <cell r="W140">
            <v>131</v>
          </cell>
          <cell r="X140">
            <v>13.506465236908261</v>
          </cell>
          <cell r="Y140">
            <v>151845</v>
          </cell>
          <cell r="Z140">
            <v>0</v>
          </cell>
          <cell r="AA140">
            <v>151845</v>
          </cell>
          <cell r="AB140">
            <v>12062</v>
          </cell>
          <cell r="AC140">
            <v>163907</v>
          </cell>
          <cell r="AD140">
            <v>0</v>
          </cell>
          <cell r="AE140">
            <v>0</v>
          </cell>
          <cell r="AF140">
            <v>0</v>
          </cell>
          <cell r="AG140">
            <v>163907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151845</v>
          </cell>
          <cell r="AM140">
            <v>133008</v>
          </cell>
          <cell r="AN140">
            <v>18837</v>
          </cell>
          <cell r="AO140">
            <v>0</v>
          </cell>
          <cell r="AP140">
            <v>0</v>
          </cell>
          <cell r="AT140">
            <v>0</v>
          </cell>
          <cell r="AV140">
            <v>18837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18837</v>
          </cell>
          <cell r="BK140">
            <v>18837</v>
          </cell>
          <cell r="BL140">
            <v>0</v>
          </cell>
          <cell r="BN140">
            <v>0</v>
          </cell>
          <cell r="BO140">
            <v>0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T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23.718402869185706</v>
          </cell>
          <cell r="E142">
            <v>279521</v>
          </cell>
          <cell r="F142">
            <v>21174</v>
          </cell>
          <cell r="G142">
            <v>300695</v>
          </cell>
          <cell r="I142">
            <v>52458</v>
          </cell>
          <cell r="J142" t="str">
            <v/>
          </cell>
          <cell r="K142">
            <v>21174</v>
          </cell>
          <cell r="L142">
            <v>73632</v>
          </cell>
          <cell r="N142">
            <v>227063</v>
          </cell>
          <cell r="P142">
            <v>0</v>
          </cell>
          <cell r="Q142">
            <v>52458</v>
          </cell>
          <cell r="R142">
            <v>21174</v>
          </cell>
          <cell r="S142">
            <v>73632</v>
          </cell>
          <cell r="V142">
            <v>0</v>
          </cell>
          <cell r="W142">
            <v>133</v>
          </cell>
          <cell r="X142">
            <v>23.718402869185706</v>
          </cell>
          <cell r="Y142">
            <v>279521</v>
          </cell>
          <cell r="Z142">
            <v>0</v>
          </cell>
          <cell r="AA142">
            <v>279521</v>
          </cell>
          <cell r="AB142">
            <v>21174</v>
          </cell>
          <cell r="AC142">
            <v>300695</v>
          </cell>
          <cell r="AD142">
            <v>0</v>
          </cell>
          <cell r="AE142">
            <v>0</v>
          </cell>
          <cell r="AF142">
            <v>0</v>
          </cell>
          <cell r="AG142">
            <v>300695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279521</v>
          </cell>
          <cell r="AM142">
            <v>227063</v>
          </cell>
          <cell r="AN142">
            <v>52458</v>
          </cell>
          <cell r="AO142">
            <v>0</v>
          </cell>
          <cell r="AP142">
            <v>0</v>
          </cell>
          <cell r="AT142">
            <v>0</v>
          </cell>
          <cell r="AV142">
            <v>52458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52458</v>
          </cell>
          <cell r="BK142">
            <v>52458</v>
          </cell>
          <cell r="BL142">
            <v>0</v>
          </cell>
          <cell r="BN142">
            <v>0</v>
          </cell>
          <cell r="BO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T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T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10.819160013884071</v>
          </cell>
          <cell r="E145">
            <v>129709</v>
          </cell>
          <cell r="F145">
            <v>9660</v>
          </cell>
          <cell r="G145">
            <v>139369</v>
          </cell>
          <cell r="I145">
            <v>12147</v>
          </cell>
          <cell r="J145" t="str">
            <v/>
          </cell>
          <cell r="K145">
            <v>9660</v>
          </cell>
          <cell r="L145">
            <v>21807</v>
          </cell>
          <cell r="N145">
            <v>117562</v>
          </cell>
          <cell r="P145">
            <v>0</v>
          </cell>
          <cell r="Q145">
            <v>12147</v>
          </cell>
          <cell r="R145">
            <v>9660</v>
          </cell>
          <cell r="S145">
            <v>21807</v>
          </cell>
          <cell r="V145">
            <v>0</v>
          </cell>
          <cell r="W145">
            <v>136</v>
          </cell>
          <cell r="X145">
            <v>10.819160013884071</v>
          </cell>
          <cell r="Y145">
            <v>129709</v>
          </cell>
          <cell r="Z145">
            <v>0</v>
          </cell>
          <cell r="AA145">
            <v>129709</v>
          </cell>
          <cell r="AB145">
            <v>9660</v>
          </cell>
          <cell r="AC145">
            <v>139369</v>
          </cell>
          <cell r="AD145">
            <v>0</v>
          </cell>
          <cell r="AE145">
            <v>0</v>
          </cell>
          <cell r="AF145">
            <v>0</v>
          </cell>
          <cell r="AG145">
            <v>139369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129709</v>
          </cell>
          <cell r="AM145">
            <v>117562</v>
          </cell>
          <cell r="AN145">
            <v>12147</v>
          </cell>
          <cell r="AO145">
            <v>0</v>
          </cell>
          <cell r="AP145">
            <v>0</v>
          </cell>
          <cell r="AT145">
            <v>0</v>
          </cell>
          <cell r="AV145">
            <v>12147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12147</v>
          </cell>
          <cell r="BK145">
            <v>12147</v>
          </cell>
          <cell r="BL145">
            <v>0</v>
          </cell>
          <cell r="BN145">
            <v>0</v>
          </cell>
          <cell r="BO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891.89187281838622</v>
          </cell>
          <cell r="E146">
            <v>11191283</v>
          </cell>
          <cell r="F146">
            <v>796459</v>
          </cell>
          <cell r="G146">
            <v>11987742</v>
          </cell>
          <cell r="I146">
            <v>1799697.5</v>
          </cell>
          <cell r="J146" t="str">
            <v/>
          </cell>
          <cell r="K146">
            <v>796459</v>
          </cell>
          <cell r="L146">
            <v>2596156.5</v>
          </cell>
          <cell r="N146">
            <v>9391585.5</v>
          </cell>
          <cell r="P146">
            <v>0</v>
          </cell>
          <cell r="Q146">
            <v>1799697.5</v>
          </cell>
          <cell r="R146">
            <v>796459</v>
          </cell>
          <cell r="S146">
            <v>2596156.5</v>
          </cell>
          <cell r="V146">
            <v>0</v>
          </cell>
          <cell r="W146">
            <v>137</v>
          </cell>
          <cell r="X146">
            <v>891.89187281838622</v>
          </cell>
          <cell r="Y146">
            <v>11191283</v>
          </cell>
          <cell r="Z146">
            <v>0</v>
          </cell>
          <cell r="AA146">
            <v>11191283</v>
          </cell>
          <cell r="AB146">
            <v>796459</v>
          </cell>
          <cell r="AC146">
            <v>11987742</v>
          </cell>
          <cell r="AD146">
            <v>0</v>
          </cell>
          <cell r="AE146">
            <v>0</v>
          </cell>
          <cell r="AF146">
            <v>0</v>
          </cell>
          <cell r="AG146">
            <v>11987742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11191283</v>
          </cell>
          <cell r="AM146">
            <v>9713199</v>
          </cell>
          <cell r="AN146">
            <v>1478084</v>
          </cell>
          <cell r="AO146">
            <v>106755</v>
          </cell>
          <cell r="AP146">
            <v>214858.5</v>
          </cell>
          <cell r="AT146">
            <v>0</v>
          </cell>
          <cell r="AV146">
            <v>1799697.5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1478084</v>
          </cell>
          <cell r="BK146">
            <v>1478084</v>
          </cell>
          <cell r="BL146">
            <v>0</v>
          </cell>
          <cell r="BN146">
            <v>0</v>
          </cell>
          <cell r="BO146">
            <v>0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0.97674418604651159</v>
          </cell>
          <cell r="E147">
            <v>12383</v>
          </cell>
          <cell r="F147">
            <v>875</v>
          </cell>
          <cell r="G147">
            <v>13258</v>
          </cell>
          <cell r="I147">
            <v>0</v>
          </cell>
          <cell r="J147" t="str">
            <v/>
          </cell>
          <cell r="K147">
            <v>875</v>
          </cell>
          <cell r="L147">
            <v>875</v>
          </cell>
          <cell r="N147">
            <v>12383</v>
          </cell>
          <cell r="P147">
            <v>0</v>
          </cell>
          <cell r="Q147">
            <v>0</v>
          </cell>
          <cell r="R147">
            <v>875</v>
          </cell>
          <cell r="S147">
            <v>875</v>
          </cell>
          <cell r="V147">
            <v>0</v>
          </cell>
          <cell r="W147">
            <v>138</v>
          </cell>
          <cell r="X147">
            <v>0.97674418604651159</v>
          </cell>
          <cell r="Y147">
            <v>12383</v>
          </cell>
          <cell r="Z147">
            <v>0</v>
          </cell>
          <cell r="AA147">
            <v>12383</v>
          </cell>
          <cell r="AB147">
            <v>875</v>
          </cell>
          <cell r="AC147">
            <v>13258</v>
          </cell>
          <cell r="AD147">
            <v>0</v>
          </cell>
          <cell r="AE147">
            <v>0</v>
          </cell>
          <cell r="AF147">
            <v>0</v>
          </cell>
          <cell r="AG147">
            <v>13258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12383</v>
          </cell>
          <cell r="AM147">
            <v>12417</v>
          </cell>
          <cell r="AN147">
            <v>0</v>
          </cell>
          <cell r="AO147">
            <v>0</v>
          </cell>
          <cell r="AP147">
            <v>0</v>
          </cell>
          <cell r="AT147">
            <v>0</v>
          </cell>
          <cell r="AV147">
            <v>0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N147">
            <v>0</v>
          </cell>
          <cell r="BO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21.563346060395695</v>
          </cell>
          <cell r="E148">
            <v>257687</v>
          </cell>
          <cell r="F148">
            <v>19257</v>
          </cell>
          <cell r="G148">
            <v>276944</v>
          </cell>
          <cell r="I148">
            <v>6654</v>
          </cell>
          <cell r="J148" t="str">
            <v/>
          </cell>
          <cell r="K148">
            <v>19257</v>
          </cell>
          <cell r="L148">
            <v>25911</v>
          </cell>
          <cell r="N148">
            <v>251033</v>
          </cell>
          <cell r="P148">
            <v>0</v>
          </cell>
          <cell r="Q148">
            <v>6654</v>
          </cell>
          <cell r="R148">
            <v>19257</v>
          </cell>
          <cell r="S148">
            <v>25911</v>
          </cell>
          <cell r="V148">
            <v>0</v>
          </cell>
          <cell r="W148">
            <v>139</v>
          </cell>
          <cell r="X148">
            <v>21.563346060395695</v>
          </cell>
          <cell r="Y148">
            <v>257687</v>
          </cell>
          <cell r="Z148">
            <v>0</v>
          </cell>
          <cell r="AA148">
            <v>257687</v>
          </cell>
          <cell r="AB148">
            <v>19257</v>
          </cell>
          <cell r="AC148">
            <v>276944</v>
          </cell>
          <cell r="AD148">
            <v>0</v>
          </cell>
          <cell r="AE148">
            <v>0</v>
          </cell>
          <cell r="AF148">
            <v>0</v>
          </cell>
          <cell r="AG148">
            <v>276944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257687</v>
          </cell>
          <cell r="AM148">
            <v>251033</v>
          </cell>
          <cell r="AN148">
            <v>6654</v>
          </cell>
          <cell r="AO148">
            <v>0</v>
          </cell>
          <cell r="AP148">
            <v>0</v>
          </cell>
          <cell r="AT148">
            <v>0</v>
          </cell>
          <cell r="AV148">
            <v>6654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6654</v>
          </cell>
          <cell r="BK148">
            <v>6654</v>
          </cell>
          <cell r="BL148">
            <v>0</v>
          </cell>
          <cell r="BN148">
            <v>0</v>
          </cell>
          <cell r="BO148">
            <v>0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T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82.046511627906952</v>
          </cell>
          <cell r="E150">
            <v>1164814</v>
          </cell>
          <cell r="F150">
            <v>73269</v>
          </cell>
          <cell r="G150">
            <v>1238083</v>
          </cell>
          <cell r="I150">
            <v>17290</v>
          </cell>
          <cell r="J150" t="str">
            <v/>
          </cell>
          <cell r="K150">
            <v>73269</v>
          </cell>
          <cell r="L150">
            <v>90559</v>
          </cell>
          <cell r="N150">
            <v>1147524</v>
          </cell>
          <cell r="P150">
            <v>0</v>
          </cell>
          <cell r="Q150">
            <v>17290</v>
          </cell>
          <cell r="R150">
            <v>73269</v>
          </cell>
          <cell r="S150">
            <v>90559</v>
          </cell>
          <cell r="V150">
            <v>0</v>
          </cell>
          <cell r="W150">
            <v>141</v>
          </cell>
          <cell r="X150">
            <v>82.046511627906952</v>
          </cell>
          <cell r="Y150">
            <v>1164814</v>
          </cell>
          <cell r="Z150">
            <v>0</v>
          </cell>
          <cell r="AA150">
            <v>1164814</v>
          </cell>
          <cell r="AB150">
            <v>73269</v>
          </cell>
          <cell r="AC150">
            <v>1238083</v>
          </cell>
          <cell r="AD150">
            <v>0</v>
          </cell>
          <cell r="AE150">
            <v>0</v>
          </cell>
          <cell r="AF150">
            <v>0</v>
          </cell>
          <cell r="AG150">
            <v>1238083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1164814</v>
          </cell>
          <cell r="AM150">
            <v>1147524</v>
          </cell>
          <cell r="AN150">
            <v>17290</v>
          </cell>
          <cell r="AO150">
            <v>0</v>
          </cell>
          <cell r="AP150">
            <v>0</v>
          </cell>
          <cell r="AT150">
            <v>0</v>
          </cell>
          <cell r="AV150">
            <v>17290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17290</v>
          </cell>
          <cell r="BK150">
            <v>17290</v>
          </cell>
          <cell r="BL150">
            <v>0</v>
          </cell>
          <cell r="BN150">
            <v>0</v>
          </cell>
          <cell r="BO150">
            <v>0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32.314907872696821</v>
          </cell>
          <cell r="E151">
            <v>514228</v>
          </cell>
          <cell r="F151">
            <v>28860</v>
          </cell>
          <cell r="G151">
            <v>543088</v>
          </cell>
          <cell r="I151">
            <v>122408</v>
          </cell>
          <cell r="J151" t="str">
            <v/>
          </cell>
          <cell r="K151">
            <v>28860</v>
          </cell>
          <cell r="L151">
            <v>151268</v>
          </cell>
          <cell r="N151">
            <v>391820</v>
          </cell>
          <cell r="P151">
            <v>0</v>
          </cell>
          <cell r="Q151">
            <v>122408</v>
          </cell>
          <cell r="R151">
            <v>28860</v>
          </cell>
          <cell r="S151">
            <v>151268</v>
          </cell>
          <cell r="V151">
            <v>0</v>
          </cell>
          <cell r="W151">
            <v>142</v>
          </cell>
          <cell r="X151">
            <v>32.314907872696821</v>
          </cell>
          <cell r="Y151">
            <v>514228</v>
          </cell>
          <cell r="Z151">
            <v>0</v>
          </cell>
          <cell r="AA151">
            <v>514228</v>
          </cell>
          <cell r="AB151">
            <v>28860</v>
          </cell>
          <cell r="AC151">
            <v>543088</v>
          </cell>
          <cell r="AD151">
            <v>0</v>
          </cell>
          <cell r="AE151">
            <v>0</v>
          </cell>
          <cell r="AF151">
            <v>0</v>
          </cell>
          <cell r="AG151">
            <v>543088</v>
          </cell>
          <cell r="AI151">
            <v>142</v>
          </cell>
          <cell r="AJ151">
            <v>142</v>
          </cell>
          <cell r="AK151" t="str">
            <v>HULL</v>
          </cell>
          <cell r="AL151">
            <v>514228</v>
          </cell>
          <cell r="AM151">
            <v>391820</v>
          </cell>
          <cell r="AN151">
            <v>122408</v>
          </cell>
          <cell r="AO151">
            <v>0</v>
          </cell>
          <cell r="AP151">
            <v>0</v>
          </cell>
          <cell r="AT151">
            <v>0</v>
          </cell>
          <cell r="AV151">
            <v>122408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122408</v>
          </cell>
          <cell r="BK151">
            <v>122408</v>
          </cell>
          <cell r="BL151">
            <v>0</v>
          </cell>
          <cell r="BN151">
            <v>0</v>
          </cell>
          <cell r="BO151">
            <v>0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T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T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13.262307310456135</v>
          </cell>
          <cell r="E154">
            <v>149508</v>
          </cell>
          <cell r="F154">
            <v>11843</v>
          </cell>
          <cell r="G154">
            <v>161351</v>
          </cell>
          <cell r="I154">
            <v>22222</v>
          </cell>
          <cell r="J154" t="str">
            <v/>
          </cell>
          <cell r="K154">
            <v>11843</v>
          </cell>
          <cell r="L154">
            <v>34065</v>
          </cell>
          <cell r="N154">
            <v>127286</v>
          </cell>
          <cell r="P154">
            <v>0</v>
          </cell>
          <cell r="Q154">
            <v>22222</v>
          </cell>
          <cell r="R154">
            <v>11843</v>
          </cell>
          <cell r="S154">
            <v>34065</v>
          </cell>
          <cell r="V154">
            <v>0</v>
          </cell>
          <cell r="W154">
            <v>145</v>
          </cell>
          <cell r="X154">
            <v>13.262307310456135</v>
          </cell>
          <cell r="Y154">
            <v>149508</v>
          </cell>
          <cell r="Z154">
            <v>0</v>
          </cell>
          <cell r="AA154">
            <v>149508</v>
          </cell>
          <cell r="AB154">
            <v>11843</v>
          </cell>
          <cell r="AC154">
            <v>161351</v>
          </cell>
          <cell r="AD154">
            <v>0</v>
          </cell>
          <cell r="AE154">
            <v>0</v>
          </cell>
          <cell r="AF154">
            <v>0</v>
          </cell>
          <cell r="AG154">
            <v>161351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149508</v>
          </cell>
          <cell r="AM154">
            <v>127286</v>
          </cell>
          <cell r="AN154">
            <v>22222</v>
          </cell>
          <cell r="AO154">
            <v>0</v>
          </cell>
          <cell r="AP154">
            <v>0</v>
          </cell>
          <cell r="AT154">
            <v>0</v>
          </cell>
          <cell r="AV154">
            <v>22222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22222</v>
          </cell>
          <cell r="BK154">
            <v>22222</v>
          </cell>
          <cell r="BL154">
            <v>0</v>
          </cell>
          <cell r="BN154">
            <v>0</v>
          </cell>
          <cell r="BO154">
            <v>0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T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T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1.0283286118980171</v>
          </cell>
          <cell r="E157">
            <v>19895</v>
          </cell>
          <cell r="F157">
            <v>918</v>
          </cell>
          <cell r="G157">
            <v>20813</v>
          </cell>
          <cell r="I157">
            <v>4394</v>
          </cell>
          <cell r="J157" t="str">
            <v/>
          </cell>
          <cell r="K157">
            <v>918</v>
          </cell>
          <cell r="L157">
            <v>5312</v>
          </cell>
          <cell r="N157">
            <v>15501</v>
          </cell>
          <cell r="P157">
            <v>0</v>
          </cell>
          <cell r="Q157">
            <v>4394</v>
          </cell>
          <cell r="R157">
            <v>918</v>
          </cell>
          <cell r="S157">
            <v>5312</v>
          </cell>
          <cell r="V157">
            <v>0</v>
          </cell>
          <cell r="W157">
            <v>148</v>
          </cell>
          <cell r="X157">
            <v>1.0283286118980171</v>
          </cell>
          <cell r="Y157">
            <v>19895</v>
          </cell>
          <cell r="Z157">
            <v>0</v>
          </cell>
          <cell r="AA157">
            <v>19895</v>
          </cell>
          <cell r="AB157">
            <v>918</v>
          </cell>
          <cell r="AC157">
            <v>20813</v>
          </cell>
          <cell r="AD157">
            <v>0</v>
          </cell>
          <cell r="AE157">
            <v>0</v>
          </cell>
          <cell r="AF157">
            <v>0</v>
          </cell>
          <cell r="AG157">
            <v>20813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19895</v>
          </cell>
          <cell r="AM157">
            <v>15501</v>
          </cell>
          <cell r="AN157">
            <v>4394</v>
          </cell>
          <cell r="AO157">
            <v>0</v>
          </cell>
          <cell r="AP157">
            <v>0</v>
          </cell>
          <cell r="AT157">
            <v>0</v>
          </cell>
          <cell r="AV157">
            <v>4394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4394</v>
          </cell>
          <cell r="BK157">
            <v>4394</v>
          </cell>
          <cell r="BL157">
            <v>0</v>
          </cell>
          <cell r="BN157">
            <v>0</v>
          </cell>
          <cell r="BO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1598.3036306111767</v>
          </cell>
          <cell r="E158">
            <v>18943150</v>
          </cell>
          <cell r="F158">
            <v>1427291</v>
          </cell>
          <cell r="G158">
            <v>20370441</v>
          </cell>
          <cell r="I158">
            <v>2290679.5</v>
          </cell>
          <cell r="J158" t="str">
            <v/>
          </cell>
          <cell r="K158">
            <v>1427291</v>
          </cell>
          <cell r="L158">
            <v>3717970.5</v>
          </cell>
          <cell r="N158">
            <v>16652470.5</v>
          </cell>
          <cell r="P158">
            <v>0</v>
          </cell>
          <cell r="Q158">
            <v>2290679.5</v>
          </cell>
          <cell r="R158">
            <v>1427291</v>
          </cell>
          <cell r="S158">
            <v>3717970.5</v>
          </cell>
          <cell r="V158">
            <v>0</v>
          </cell>
          <cell r="W158">
            <v>149</v>
          </cell>
          <cell r="X158">
            <v>1598.3036306111767</v>
          </cell>
          <cell r="Y158">
            <v>18943150</v>
          </cell>
          <cell r="Z158">
            <v>0</v>
          </cell>
          <cell r="AA158">
            <v>18943150</v>
          </cell>
          <cell r="AB158">
            <v>1427291</v>
          </cell>
          <cell r="AC158">
            <v>20370441</v>
          </cell>
          <cell r="AD158">
            <v>0</v>
          </cell>
          <cell r="AE158">
            <v>0</v>
          </cell>
          <cell r="AF158">
            <v>0</v>
          </cell>
          <cell r="AG158">
            <v>20370441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18943150</v>
          </cell>
          <cell r="AM158">
            <v>17554143</v>
          </cell>
          <cell r="AN158">
            <v>1389007</v>
          </cell>
          <cell r="AO158">
            <v>408686.5</v>
          </cell>
          <cell r="AP158">
            <v>492986</v>
          </cell>
          <cell r="AT158">
            <v>0</v>
          </cell>
          <cell r="AV158">
            <v>2290679.5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1389007</v>
          </cell>
          <cell r="BK158">
            <v>1389007</v>
          </cell>
          <cell r="BL158">
            <v>0</v>
          </cell>
          <cell r="BN158">
            <v>0</v>
          </cell>
          <cell r="BO158">
            <v>0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1.0283286118980171</v>
          </cell>
          <cell r="E159">
            <v>16926</v>
          </cell>
          <cell r="F159">
            <v>917</v>
          </cell>
          <cell r="G159">
            <v>17843</v>
          </cell>
          <cell r="I159">
            <v>0</v>
          </cell>
          <cell r="J159" t="str">
            <v/>
          </cell>
          <cell r="K159">
            <v>917</v>
          </cell>
          <cell r="L159">
            <v>917</v>
          </cell>
          <cell r="N159">
            <v>16926</v>
          </cell>
          <cell r="P159">
            <v>0</v>
          </cell>
          <cell r="Q159">
            <v>0</v>
          </cell>
          <cell r="R159">
            <v>917</v>
          </cell>
          <cell r="S159">
            <v>917</v>
          </cell>
          <cell r="V159">
            <v>0</v>
          </cell>
          <cell r="W159">
            <v>150</v>
          </cell>
          <cell r="X159">
            <v>1.0283286118980171</v>
          </cell>
          <cell r="Y159">
            <v>16926</v>
          </cell>
          <cell r="Z159">
            <v>0</v>
          </cell>
          <cell r="AA159">
            <v>16926</v>
          </cell>
          <cell r="AB159">
            <v>917</v>
          </cell>
          <cell r="AC159">
            <v>17843</v>
          </cell>
          <cell r="AD159">
            <v>0</v>
          </cell>
          <cell r="AE159">
            <v>0</v>
          </cell>
          <cell r="AF159">
            <v>0</v>
          </cell>
          <cell r="AG159">
            <v>17843</v>
          </cell>
          <cell r="AI159">
            <v>150</v>
          </cell>
          <cell r="AJ159">
            <v>150</v>
          </cell>
          <cell r="AK159" t="str">
            <v>LEE</v>
          </cell>
          <cell r="AL159">
            <v>16926</v>
          </cell>
          <cell r="AM159">
            <v>18930</v>
          </cell>
          <cell r="AN159">
            <v>0</v>
          </cell>
          <cell r="AO159">
            <v>0</v>
          </cell>
          <cell r="AP159">
            <v>0</v>
          </cell>
          <cell r="AT159">
            <v>0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10.965217391304343</v>
          </cell>
          <cell r="E160">
            <v>115143</v>
          </cell>
          <cell r="F160">
            <v>9795</v>
          </cell>
          <cell r="G160">
            <v>124938</v>
          </cell>
          <cell r="I160">
            <v>0</v>
          </cell>
          <cell r="J160" t="str">
            <v/>
          </cell>
          <cell r="K160">
            <v>9795</v>
          </cell>
          <cell r="L160">
            <v>9795</v>
          </cell>
          <cell r="N160">
            <v>115143</v>
          </cell>
          <cell r="P160">
            <v>0</v>
          </cell>
          <cell r="Q160">
            <v>0</v>
          </cell>
          <cell r="R160">
            <v>9795</v>
          </cell>
          <cell r="S160">
            <v>9795</v>
          </cell>
          <cell r="V160">
            <v>0</v>
          </cell>
          <cell r="W160">
            <v>151</v>
          </cell>
          <cell r="X160">
            <v>10.965217391304343</v>
          </cell>
          <cell r="Y160">
            <v>115143</v>
          </cell>
          <cell r="Z160">
            <v>0</v>
          </cell>
          <cell r="AA160">
            <v>115143</v>
          </cell>
          <cell r="AB160">
            <v>9795</v>
          </cell>
          <cell r="AC160">
            <v>124938</v>
          </cell>
          <cell r="AD160">
            <v>0</v>
          </cell>
          <cell r="AE160">
            <v>0</v>
          </cell>
          <cell r="AF160">
            <v>0</v>
          </cell>
          <cell r="AG160">
            <v>124938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115143</v>
          </cell>
          <cell r="AM160">
            <v>116379</v>
          </cell>
          <cell r="AN160">
            <v>0</v>
          </cell>
          <cell r="AO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2.0566572237960341</v>
          </cell>
          <cell r="E161">
            <v>46725</v>
          </cell>
          <cell r="F161">
            <v>1834</v>
          </cell>
          <cell r="G161">
            <v>48559</v>
          </cell>
          <cell r="I161">
            <v>10677</v>
          </cell>
          <cell r="J161" t="str">
            <v/>
          </cell>
          <cell r="K161">
            <v>1834</v>
          </cell>
          <cell r="L161">
            <v>12511</v>
          </cell>
          <cell r="N161">
            <v>36048</v>
          </cell>
          <cell r="P161">
            <v>0</v>
          </cell>
          <cell r="Q161">
            <v>10677</v>
          </cell>
          <cell r="R161">
            <v>1834</v>
          </cell>
          <cell r="S161">
            <v>12511</v>
          </cell>
          <cell r="V161">
            <v>0</v>
          </cell>
          <cell r="W161">
            <v>152</v>
          </cell>
          <cell r="X161">
            <v>2.0566572237960341</v>
          </cell>
          <cell r="Y161">
            <v>46725</v>
          </cell>
          <cell r="Z161">
            <v>0</v>
          </cell>
          <cell r="AA161">
            <v>46725</v>
          </cell>
          <cell r="AB161">
            <v>1834</v>
          </cell>
          <cell r="AC161">
            <v>48559</v>
          </cell>
          <cell r="AD161">
            <v>0</v>
          </cell>
          <cell r="AE161">
            <v>0</v>
          </cell>
          <cell r="AF161">
            <v>0</v>
          </cell>
          <cell r="AG161">
            <v>48559</v>
          </cell>
          <cell r="AI161">
            <v>152</v>
          </cell>
          <cell r="AJ161">
            <v>152</v>
          </cell>
          <cell r="AK161" t="str">
            <v>LENOX</v>
          </cell>
          <cell r="AL161">
            <v>46725</v>
          </cell>
          <cell r="AM161">
            <v>36048</v>
          </cell>
          <cell r="AN161">
            <v>10677</v>
          </cell>
          <cell r="AO161">
            <v>0</v>
          </cell>
          <cell r="AP161">
            <v>0</v>
          </cell>
          <cell r="AT161">
            <v>0</v>
          </cell>
          <cell r="AV161">
            <v>10677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10677</v>
          </cell>
          <cell r="BK161">
            <v>10677</v>
          </cell>
          <cell r="BL161">
            <v>0</v>
          </cell>
          <cell r="BN161">
            <v>0</v>
          </cell>
          <cell r="BO161">
            <v>0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84.921160032766849</v>
          </cell>
          <cell r="E162">
            <v>861369</v>
          </cell>
          <cell r="F162">
            <v>75840</v>
          </cell>
          <cell r="G162">
            <v>937209</v>
          </cell>
          <cell r="I162">
            <v>91361</v>
          </cell>
          <cell r="J162" t="str">
            <v/>
          </cell>
          <cell r="K162">
            <v>75840</v>
          </cell>
          <cell r="L162">
            <v>167201</v>
          </cell>
          <cell r="N162">
            <v>770008</v>
          </cell>
          <cell r="P162">
            <v>0</v>
          </cell>
          <cell r="Q162">
            <v>91361</v>
          </cell>
          <cell r="R162">
            <v>75840</v>
          </cell>
          <cell r="S162">
            <v>167201</v>
          </cell>
          <cell r="V162">
            <v>0</v>
          </cell>
          <cell r="W162">
            <v>153</v>
          </cell>
          <cell r="X162">
            <v>84.921160032766849</v>
          </cell>
          <cell r="Y162">
            <v>861369</v>
          </cell>
          <cell r="Z162">
            <v>0</v>
          </cell>
          <cell r="AA162">
            <v>861369</v>
          </cell>
          <cell r="AB162">
            <v>75840</v>
          </cell>
          <cell r="AC162">
            <v>937209</v>
          </cell>
          <cell r="AD162">
            <v>0</v>
          </cell>
          <cell r="AE162">
            <v>0</v>
          </cell>
          <cell r="AF162">
            <v>0</v>
          </cell>
          <cell r="AG162">
            <v>937209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861369</v>
          </cell>
          <cell r="AM162">
            <v>770008</v>
          </cell>
          <cell r="AN162">
            <v>91361</v>
          </cell>
          <cell r="AO162">
            <v>0</v>
          </cell>
          <cell r="AP162">
            <v>0</v>
          </cell>
          <cell r="AT162">
            <v>0</v>
          </cell>
          <cell r="AV162">
            <v>91361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91361</v>
          </cell>
          <cell r="BK162">
            <v>91361</v>
          </cell>
          <cell r="BL162">
            <v>0</v>
          </cell>
          <cell r="BN162">
            <v>0</v>
          </cell>
          <cell r="BO162">
            <v>0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1.1389521640091116</v>
          </cell>
          <cell r="E163">
            <v>21644</v>
          </cell>
          <cell r="F163">
            <v>1015</v>
          </cell>
          <cell r="G163">
            <v>22659</v>
          </cell>
          <cell r="I163">
            <v>2571</v>
          </cell>
          <cell r="J163" t="str">
            <v/>
          </cell>
          <cell r="K163">
            <v>1015</v>
          </cell>
          <cell r="L163">
            <v>3586</v>
          </cell>
          <cell r="N163">
            <v>19073</v>
          </cell>
          <cell r="P163">
            <v>0</v>
          </cell>
          <cell r="Q163">
            <v>2571</v>
          </cell>
          <cell r="R163">
            <v>1015</v>
          </cell>
          <cell r="S163">
            <v>3586</v>
          </cell>
          <cell r="V163">
            <v>0</v>
          </cell>
          <cell r="W163">
            <v>154</v>
          </cell>
          <cell r="X163">
            <v>1.1389521640091116</v>
          </cell>
          <cell r="Y163">
            <v>21644</v>
          </cell>
          <cell r="Z163">
            <v>0</v>
          </cell>
          <cell r="AA163">
            <v>21644</v>
          </cell>
          <cell r="AB163">
            <v>1015</v>
          </cell>
          <cell r="AC163">
            <v>22659</v>
          </cell>
          <cell r="AD163">
            <v>0</v>
          </cell>
          <cell r="AE163">
            <v>0</v>
          </cell>
          <cell r="AF163">
            <v>0</v>
          </cell>
          <cell r="AG163">
            <v>22659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21644</v>
          </cell>
          <cell r="AM163">
            <v>19073</v>
          </cell>
          <cell r="AN163">
            <v>2571</v>
          </cell>
          <cell r="AO163">
            <v>0</v>
          </cell>
          <cell r="AP163">
            <v>0</v>
          </cell>
          <cell r="AT163">
            <v>0</v>
          </cell>
          <cell r="AV163">
            <v>2571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2571</v>
          </cell>
          <cell r="BK163">
            <v>2571</v>
          </cell>
          <cell r="BL163">
            <v>0</v>
          </cell>
          <cell r="BN163">
            <v>0</v>
          </cell>
          <cell r="BO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2.2241700443929742</v>
          </cell>
          <cell r="E164">
            <v>43500</v>
          </cell>
          <cell r="F164">
            <v>1988</v>
          </cell>
          <cell r="G164">
            <v>45488</v>
          </cell>
          <cell r="I164">
            <v>12199</v>
          </cell>
          <cell r="J164" t="str">
            <v/>
          </cell>
          <cell r="K164">
            <v>1988</v>
          </cell>
          <cell r="L164">
            <v>14187</v>
          </cell>
          <cell r="N164">
            <v>31301</v>
          </cell>
          <cell r="P164">
            <v>0</v>
          </cell>
          <cell r="Q164">
            <v>12199</v>
          </cell>
          <cell r="R164">
            <v>1988</v>
          </cell>
          <cell r="S164">
            <v>14187</v>
          </cell>
          <cell r="V164">
            <v>0</v>
          </cell>
          <cell r="W164">
            <v>155</v>
          </cell>
          <cell r="X164">
            <v>2.2241700443929742</v>
          </cell>
          <cell r="Y164">
            <v>43500</v>
          </cell>
          <cell r="Z164">
            <v>0</v>
          </cell>
          <cell r="AA164">
            <v>43500</v>
          </cell>
          <cell r="AB164">
            <v>1988</v>
          </cell>
          <cell r="AC164">
            <v>45488</v>
          </cell>
          <cell r="AD164">
            <v>0</v>
          </cell>
          <cell r="AE164">
            <v>0</v>
          </cell>
          <cell r="AF164">
            <v>0</v>
          </cell>
          <cell r="AG164">
            <v>45488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43500</v>
          </cell>
          <cell r="AM164">
            <v>31301</v>
          </cell>
          <cell r="AN164">
            <v>12199</v>
          </cell>
          <cell r="AO164">
            <v>0</v>
          </cell>
          <cell r="AP164">
            <v>0</v>
          </cell>
          <cell r="AT164">
            <v>0</v>
          </cell>
          <cell r="AV164">
            <v>12199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12199</v>
          </cell>
          <cell r="BK164">
            <v>12199</v>
          </cell>
          <cell r="BL164">
            <v>0</v>
          </cell>
          <cell r="BN164">
            <v>0</v>
          </cell>
          <cell r="BO164">
            <v>0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T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 t="str">
            <v/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65.282605465514422</v>
          </cell>
          <cell r="E167">
            <v>776165</v>
          </cell>
          <cell r="F167">
            <v>58295</v>
          </cell>
          <cell r="G167">
            <v>834460</v>
          </cell>
          <cell r="I167">
            <v>0</v>
          </cell>
          <cell r="J167" t="str">
            <v/>
          </cell>
          <cell r="K167">
            <v>58295</v>
          </cell>
          <cell r="L167">
            <v>58295</v>
          </cell>
          <cell r="N167">
            <v>776165</v>
          </cell>
          <cell r="P167">
            <v>0</v>
          </cell>
          <cell r="Q167">
            <v>0</v>
          </cell>
          <cell r="R167">
            <v>58295</v>
          </cell>
          <cell r="S167">
            <v>58295</v>
          </cell>
          <cell r="V167">
            <v>0</v>
          </cell>
          <cell r="W167">
            <v>158</v>
          </cell>
          <cell r="X167">
            <v>65.282605465514422</v>
          </cell>
          <cell r="Y167">
            <v>776165</v>
          </cell>
          <cell r="Z167">
            <v>0</v>
          </cell>
          <cell r="AA167">
            <v>776165</v>
          </cell>
          <cell r="AB167">
            <v>58295</v>
          </cell>
          <cell r="AC167">
            <v>834460</v>
          </cell>
          <cell r="AD167">
            <v>0</v>
          </cell>
          <cell r="AE167">
            <v>0</v>
          </cell>
          <cell r="AF167">
            <v>0</v>
          </cell>
          <cell r="AG167">
            <v>834460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776165</v>
          </cell>
          <cell r="AM167">
            <v>786817</v>
          </cell>
          <cell r="AN167">
            <v>0</v>
          </cell>
          <cell r="AO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8.3877155449978282</v>
          </cell>
          <cell r="E168">
            <v>115240</v>
          </cell>
          <cell r="F168">
            <v>7494</v>
          </cell>
          <cell r="G168">
            <v>122734</v>
          </cell>
          <cell r="I168">
            <v>6794</v>
          </cell>
          <cell r="J168" t="str">
            <v/>
          </cell>
          <cell r="K168">
            <v>7494</v>
          </cell>
          <cell r="L168">
            <v>14288</v>
          </cell>
          <cell r="N168">
            <v>108446</v>
          </cell>
          <cell r="P168">
            <v>0</v>
          </cell>
          <cell r="Q168">
            <v>6794</v>
          </cell>
          <cell r="R168">
            <v>7494</v>
          </cell>
          <cell r="S168">
            <v>14288</v>
          </cell>
          <cell r="V168">
            <v>0</v>
          </cell>
          <cell r="W168">
            <v>159</v>
          </cell>
          <cell r="X168">
            <v>8.3877155449978282</v>
          </cell>
          <cell r="Y168">
            <v>115240</v>
          </cell>
          <cell r="Z168">
            <v>0</v>
          </cell>
          <cell r="AA168">
            <v>115240</v>
          </cell>
          <cell r="AB168">
            <v>7494</v>
          </cell>
          <cell r="AC168">
            <v>122734</v>
          </cell>
          <cell r="AD168">
            <v>0</v>
          </cell>
          <cell r="AE168">
            <v>0</v>
          </cell>
          <cell r="AF168">
            <v>0</v>
          </cell>
          <cell r="AG168">
            <v>122734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115240</v>
          </cell>
          <cell r="AM168">
            <v>108446</v>
          </cell>
          <cell r="AN168">
            <v>6794</v>
          </cell>
          <cell r="AO168">
            <v>0</v>
          </cell>
          <cell r="AP168">
            <v>0</v>
          </cell>
          <cell r="AT168">
            <v>0</v>
          </cell>
          <cell r="AV168">
            <v>6794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6794</v>
          </cell>
          <cell r="BK168">
            <v>6794</v>
          </cell>
          <cell r="BL168">
            <v>0</v>
          </cell>
          <cell r="BN168">
            <v>0</v>
          </cell>
          <cell r="BO168">
            <v>0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1641.9963371742767</v>
          </cell>
          <cell r="E169">
            <v>18776097</v>
          </cell>
          <cell r="F169">
            <v>1466299</v>
          </cell>
          <cell r="G169">
            <v>20242396</v>
          </cell>
          <cell r="I169">
            <v>2911476</v>
          </cell>
          <cell r="J169" t="str">
            <v/>
          </cell>
          <cell r="K169">
            <v>1466299</v>
          </cell>
          <cell r="L169">
            <v>4377775</v>
          </cell>
          <cell r="N169">
            <v>15864621</v>
          </cell>
          <cell r="P169">
            <v>0</v>
          </cell>
          <cell r="Q169">
            <v>2911476</v>
          </cell>
          <cell r="R169">
            <v>1466299</v>
          </cell>
          <cell r="S169">
            <v>4377775</v>
          </cell>
          <cell r="V169">
            <v>0</v>
          </cell>
          <cell r="W169">
            <v>160</v>
          </cell>
          <cell r="X169">
            <v>1641.9963371742767</v>
          </cell>
          <cell r="Y169">
            <v>18776097</v>
          </cell>
          <cell r="Z169">
            <v>0</v>
          </cell>
          <cell r="AA169">
            <v>18776097</v>
          </cell>
          <cell r="AB169">
            <v>1466299</v>
          </cell>
          <cell r="AC169">
            <v>20242396</v>
          </cell>
          <cell r="AD169">
            <v>0</v>
          </cell>
          <cell r="AE169">
            <v>0</v>
          </cell>
          <cell r="AF169">
            <v>0</v>
          </cell>
          <cell r="AG169">
            <v>20242396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18776097</v>
          </cell>
          <cell r="AM169">
            <v>17145257</v>
          </cell>
          <cell r="AN169">
            <v>1630840</v>
          </cell>
          <cell r="AO169">
            <v>1280636</v>
          </cell>
          <cell r="AP169">
            <v>0</v>
          </cell>
          <cell r="AT169">
            <v>0</v>
          </cell>
          <cell r="AV169">
            <v>2911476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1630840</v>
          </cell>
          <cell r="BK169">
            <v>1630840</v>
          </cell>
          <cell r="BL169">
            <v>0</v>
          </cell>
          <cell r="BN169">
            <v>0</v>
          </cell>
          <cell r="BO169">
            <v>0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30.989797474578538</v>
          </cell>
          <cell r="E170">
            <v>509817</v>
          </cell>
          <cell r="F170">
            <v>27679</v>
          </cell>
          <cell r="G170">
            <v>537496</v>
          </cell>
          <cell r="I170">
            <v>57461</v>
          </cell>
          <cell r="J170" t="str">
            <v/>
          </cell>
          <cell r="K170">
            <v>27679</v>
          </cell>
          <cell r="L170">
            <v>85140</v>
          </cell>
          <cell r="N170">
            <v>452356</v>
          </cell>
          <cell r="P170">
            <v>0</v>
          </cell>
          <cell r="Q170">
            <v>57461</v>
          </cell>
          <cell r="R170">
            <v>27679</v>
          </cell>
          <cell r="S170">
            <v>85140</v>
          </cell>
          <cell r="V170">
            <v>0</v>
          </cell>
          <cell r="W170">
            <v>161</v>
          </cell>
          <cell r="X170">
            <v>30.989797474578538</v>
          </cell>
          <cell r="Y170">
            <v>509817</v>
          </cell>
          <cell r="Z170">
            <v>0</v>
          </cell>
          <cell r="AA170">
            <v>509817</v>
          </cell>
          <cell r="AB170">
            <v>27679</v>
          </cell>
          <cell r="AC170">
            <v>537496</v>
          </cell>
          <cell r="AD170">
            <v>0</v>
          </cell>
          <cell r="AE170">
            <v>0</v>
          </cell>
          <cell r="AF170">
            <v>0</v>
          </cell>
          <cell r="AG170">
            <v>537496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509817</v>
          </cell>
          <cell r="AM170">
            <v>452356</v>
          </cell>
          <cell r="AN170">
            <v>57461</v>
          </cell>
          <cell r="AO170">
            <v>0</v>
          </cell>
          <cell r="AP170">
            <v>0</v>
          </cell>
          <cell r="AT170">
            <v>0</v>
          </cell>
          <cell r="AV170">
            <v>57461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57461</v>
          </cell>
          <cell r="BK170">
            <v>57461</v>
          </cell>
          <cell r="BL170">
            <v>0</v>
          </cell>
          <cell r="BN170">
            <v>0</v>
          </cell>
          <cell r="BO170">
            <v>0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42.207561156412162</v>
          </cell>
          <cell r="E171">
            <v>500850</v>
          </cell>
          <cell r="F171">
            <v>37685</v>
          </cell>
          <cell r="G171">
            <v>538535</v>
          </cell>
          <cell r="I171">
            <v>28390</v>
          </cell>
          <cell r="J171" t="str">
            <v/>
          </cell>
          <cell r="K171">
            <v>37685</v>
          </cell>
          <cell r="L171">
            <v>66075</v>
          </cell>
          <cell r="N171">
            <v>472460</v>
          </cell>
          <cell r="P171">
            <v>0</v>
          </cell>
          <cell r="Q171">
            <v>28390</v>
          </cell>
          <cell r="R171">
            <v>37685</v>
          </cell>
          <cell r="S171">
            <v>66075</v>
          </cell>
          <cell r="V171">
            <v>0</v>
          </cell>
          <cell r="W171">
            <v>162</v>
          </cell>
          <cell r="X171">
            <v>42.207561156412162</v>
          </cell>
          <cell r="Y171">
            <v>500850</v>
          </cell>
          <cell r="Z171">
            <v>0</v>
          </cell>
          <cell r="AA171">
            <v>500850</v>
          </cell>
          <cell r="AB171">
            <v>37685</v>
          </cell>
          <cell r="AC171">
            <v>538535</v>
          </cell>
          <cell r="AD171">
            <v>0</v>
          </cell>
          <cell r="AE171">
            <v>0</v>
          </cell>
          <cell r="AF171">
            <v>0</v>
          </cell>
          <cell r="AG171">
            <v>538535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500850</v>
          </cell>
          <cell r="AM171">
            <v>472460</v>
          </cell>
          <cell r="AN171">
            <v>28390</v>
          </cell>
          <cell r="AO171">
            <v>0</v>
          </cell>
          <cell r="AP171">
            <v>0</v>
          </cell>
          <cell r="AT171">
            <v>0</v>
          </cell>
          <cell r="AV171">
            <v>28390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28390</v>
          </cell>
          <cell r="BK171">
            <v>28390</v>
          </cell>
          <cell r="BL171">
            <v>0</v>
          </cell>
          <cell r="BN171">
            <v>0</v>
          </cell>
          <cell r="BO171">
            <v>0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1421.7279120132619</v>
          </cell>
          <cell r="E172">
            <v>16126266</v>
          </cell>
          <cell r="F172">
            <v>1269592</v>
          </cell>
          <cell r="G172">
            <v>17395858</v>
          </cell>
          <cell r="I172">
            <v>2331752</v>
          </cell>
          <cell r="J172" t="str">
            <v/>
          </cell>
          <cell r="K172">
            <v>1269592</v>
          </cell>
          <cell r="L172">
            <v>3601344</v>
          </cell>
          <cell r="N172">
            <v>13794514</v>
          </cell>
          <cell r="P172">
            <v>0</v>
          </cell>
          <cell r="Q172">
            <v>2331752</v>
          </cell>
          <cell r="R172">
            <v>1269592</v>
          </cell>
          <cell r="S172">
            <v>3601344</v>
          </cell>
          <cell r="V172">
            <v>0</v>
          </cell>
          <cell r="W172">
            <v>163</v>
          </cell>
          <cell r="X172">
            <v>1421.7279120132619</v>
          </cell>
          <cell r="Y172">
            <v>16126266</v>
          </cell>
          <cell r="Z172">
            <v>0</v>
          </cell>
          <cell r="AA172">
            <v>16126266</v>
          </cell>
          <cell r="AB172">
            <v>1269592</v>
          </cell>
          <cell r="AC172">
            <v>17395858</v>
          </cell>
          <cell r="AD172">
            <v>0</v>
          </cell>
          <cell r="AE172">
            <v>0</v>
          </cell>
          <cell r="AF172">
            <v>0</v>
          </cell>
          <cell r="AG172">
            <v>17395858</v>
          </cell>
          <cell r="AI172">
            <v>163</v>
          </cell>
          <cell r="AJ172">
            <v>163</v>
          </cell>
          <cell r="AK172" t="str">
            <v>LYNN</v>
          </cell>
          <cell r="AL172">
            <v>16126266</v>
          </cell>
          <cell r="AM172">
            <v>13794514</v>
          </cell>
          <cell r="AN172">
            <v>2331752</v>
          </cell>
          <cell r="AO172">
            <v>0</v>
          </cell>
          <cell r="AP172">
            <v>0</v>
          </cell>
          <cell r="AT172">
            <v>0</v>
          </cell>
          <cell r="AV172">
            <v>2331752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2331752</v>
          </cell>
          <cell r="BK172">
            <v>2331752</v>
          </cell>
          <cell r="BL172">
            <v>0</v>
          </cell>
          <cell r="BN172">
            <v>0</v>
          </cell>
          <cell r="BO172">
            <v>0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2.3297974927675988</v>
          </cell>
          <cell r="E173">
            <v>40450</v>
          </cell>
          <cell r="F173">
            <v>2080</v>
          </cell>
          <cell r="G173">
            <v>42530</v>
          </cell>
          <cell r="I173">
            <v>3250</v>
          </cell>
          <cell r="J173" t="str">
            <v/>
          </cell>
          <cell r="K173">
            <v>2080</v>
          </cell>
          <cell r="L173">
            <v>5330</v>
          </cell>
          <cell r="N173">
            <v>37200</v>
          </cell>
          <cell r="P173">
            <v>0</v>
          </cell>
          <cell r="Q173">
            <v>3250</v>
          </cell>
          <cell r="R173">
            <v>2080</v>
          </cell>
          <cell r="S173">
            <v>5330</v>
          </cell>
          <cell r="V173">
            <v>0</v>
          </cell>
          <cell r="W173">
            <v>164</v>
          </cell>
          <cell r="X173">
            <v>2.3297974927675988</v>
          </cell>
          <cell r="Y173">
            <v>40450</v>
          </cell>
          <cell r="Z173">
            <v>0</v>
          </cell>
          <cell r="AA173">
            <v>40450</v>
          </cell>
          <cell r="AB173">
            <v>2080</v>
          </cell>
          <cell r="AC173">
            <v>42530</v>
          </cell>
          <cell r="AD173">
            <v>0</v>
          </cell>
          <cell r="AE173">
            <v>0</v>
          </cell>
          <cell r="AF173">
            <v>0</v>
          </cell>
          <cell r="AG173">
            <v>42530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40450</v>
          </cell>
          <cell r="AM173">
            <v>37200</v>
          </cell>
          <cell r="AN173">
            <v>3250</v>
          </cell>
          <cell r="AO173">
            <v>0</v>
          </cell>
          <cell r="AP173">
            <v>0</v>
          </cell>
          <cell r="AT173">
            <v>0</v>
          </cell>
          <cell r="AV173">
            <v>3250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3250</v>
          </cell>
          <cell r="BK173">
            <v>3250</v>
          </cell>
          <cell r="BL173">
            <v>0</v>
          </cell>
          <cell r="BN173">
            <v>0</v>
          </cell>
          <cell r="BO173">
            <v>0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901.07890527104041</v>
          </cell>
          <cell r="E174">
            <v>9516232</v>
          </cell>
          <cell r="F174">
            <v>804663</v>
          </cell>
          <cell r="G174">
            <v>10320895</v>
          </cell>
          <cell r="I174">
            <v>843775.25</v>
          </cell>
          <cell r="J174" t="str">
            <v/>
          </cell>
          <cell r="K174">
            <v>804663</v>
          </cell>
          <cell r="L174">
            <v>1648438.25</v>
          </cell>
          <cell r="N174">
            <v>8672456.75</v>
          </cell>
          <cell r="P174">
            <v>0</v>
          </cell>
          <cell r="Q174">
            <v>843775.25</v>
          </cell>
          <cell r="R174">
            <v>804663</v>
          </cell>
          <cell r="S174">
            <v>1648438.25</v>
          </cell>
          <cell r="V174">
            <v>0</v>
          </cell>
          <cell r="W174">
            <v>165</v>
          </cell>
          <cell r="X174">
            <v>901.07890527104041</v>
          </cell>
          <cell r="Y174">
            <v>9516232</v>
          </cell>
          <cell r="Z174">
            <v>0</v>
          </cell>
          <cell r="AA174">
            <v>9516232</v>
          </cell>
          <cell r="AB174">
            <v>804663</v>
          </cell>
          <cell r="AC174">
            <v>10320895</v>
          </cell>
          <cell r="AD174">
            <v>0</v>
          </cell>
          <cell r="AE174">
            <v>0</v>
          </cell>
          <cell r="AF174">
            <v>0</v>
          </cell>
          <cell r="AG174">
            <v>10320895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9516232</v>
          </cell>
          <cell r="AM174">
            <v>9039520</v>
          </cell>
          <cell r="AN174">
            <v>476712</v>
          </cell>
          <cell r="AO174">
            <v>326440</v>
          </cell>
          <cell r="AP174">
            <v>40623.25</v>
          </cell>
          <cell r="AT174">
            <v>0</v>
          </cell>
          <cell r="AV174">
            <v>843775.25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476712</v>
          </cell>
          <cell r="BK174">
            <v>476712</v>
          </cell>
          <cell r="BL174">
            <v>0</v>
          </cell>
          <cell r="BN174">
            <v>0</v>
          </cell>
          <cell r="BO174">
            <v>0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T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118.0607614385507</v>
          </cell>
          <cell r="E176">
            <v>1370497</v>
          </cell>
          <cell r="F176">
            <v>105433</v>
          </cell>
          <cell r="G176">
            <v>1475930</v>
          </cell>
          <cell r="I176">
            <v>77658</v>
          </cell>
          <cell r="J176" t="str">
            <v/>
          </cell>
          <cell r="K176">
            <v>105433</v>
          </cell>
          <cell r="L176">
            <v>183091</v>
          </cell>
          <cell r="N176">
            <v>1292839</v>
          </cell>
          <cell r="P176">
            <v>0</v>
          </cell>
          <cell r="Q176">
            <v>77658</v>
          </cell>
          <cell r="R176">
            <v>105433</v>
          </cell>
          <cell r="S176">
            <v>183091</v>
          </cell>
          <cell r="V176">
            <v>0</v>
          </cell>
          <cell r="W176">
            <v>167</v>
          </cell>
          <cell r="X176">
            <v>118.0607614385507</v>
          </cell>
          <cell r="Y176">
            <v>1370497</v>
          </cell>
          <cell r="Z176">
            <v>0</v>
          </cell>
          <cell r="AA176">
            <v>1370497</v>
          </cell>
          <cell r="AB176">
            <v>105433</v>
          </cell>
          <cell r="AC176">
            <v>1475930</v>
          </cell>
          <cell r="AD176">
            <v>0</v>
          </cell>
          <cell r="AE176">
            <v>0</v>
          </cell>
          <cell r="AF176">
            <v>0</v>
          </cell>
          <cell r="AG176">
            <v>1475930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1370497</v>
          </cell>
          <cell r="AM176">
            <v>1292839</v>
          </cell>
          <cell r="AN176">
            <v>77658</v>
          </cell>
          <cell r="AO176">
            <v>0</v>
          </cell>
          <cell r="AP176">
            <v>0</v>
          </cell>
          <cell r="AT176">
            <v>0</v>
          </cell>
          <cell r="AV176">
            <v>77658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77658</v>
          </cell>
          <cell r="BK176">
            <v>77658</v>
          </cell>
          <cell r="BL176">
            <v>0</v>
          </cell>
          <cell r="BN176">
            <v>0</v>
          </cell>
          <cell r="BO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188.75804863700918</v>
          </cell>
          <cell r="E177">
            <v>2187043</v>
          </cell>
          <cell r="F177">
            <v>168558</v>
          </cell>
          <cell r="G177">
            <v>2355601</v>
          </cell>
          <cell r="I177">
            <v>30153</v>
          </cell>
          <cell r="J177" t="str">
            <v/>
          </cell>
          <cell r="K177">
            <v>168558</v>
          </cell>
          <cell r="L177">
            <v>198711</v>
          </cell>
          <cell r="N177">
            <v>2156890</v>
          </cell>
          <cell r="P177">
            <v>0</v>
          </cell>
          <cell r="Q177">
            <v>30153</v>
          </cell>
          <cell r="R177">
            <v>168558</v>
          </cell>
          <cell r="S177">
            <v>198711</v>
          </cell>
          <cell r="V177">
            <v>0</v>
          </cell>
          <cell r="W177">
            <v>168</v>
          </cell>
          <cell r="X177">
            <v>188.75804863700918</v>
          </cell>
          <cell r="Y177">
            <v>2187043</v>
          </cell>
          <cell r="Z177">
            <v>0</v>
          </cell>
          <cell r="AA177">
            <v>2187043</v>
          </cell>
          <cell r="AB177">
            <v>168558</v>
          </cell>
          <cell r="AC177">
            <v>2355601</v>
          </cell>
          <cell r="AD177">
            <v>0</v>
          </cell>
          <cell r="AE177">
            <v>0</v>
          </cell>
          <cell r="AF177">
            <v>0</v>
          </cell>
          <cell r="AG177">
            <v>2355601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2187043</v>
          </cell>
          <cell r="AM177">
            <v>2156890</v>
          </cell>
          <cell r="AN177">
            <v>30153</v>
          </cell>
          <cell r="AO177">
            <v>0</v>
          </cell>
          <cell r="AP177">
            <v>0</v>
          </cell>
          <cell r="AT177">
            <v>0</v>
          </cell>
          <cell r="AV177">
            <v>30153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30153</v>
          </cell>
          <cell r="BK177">
            <v>30153</v>
          </cell>
          <cell r="BL177">
            <v>0</v>
          </cell>
          <cell r="BN177">
            <v>0</v>
          </cell>
          <cell r="BO177">
            <v>0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T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473.77698699522318</v>
          </cell>
          <cell r="E179">
            <v>5975858</v>
          </cell>
          <cell r="F179">
            <v>423083</v>
          </cell>
          <cell r="G179">
            <v>6398941</v>
          </cell>
          <cell r="I179">
            <v>503918</v>
          </cell>
          <cell r="J179" t="str">
            <v/>
          </cell>
          <cell r="K179">
            <v>423083</v>
          </cell>
          <cell r="L179">
            <v>927001</v>
          </cell>
          <cell r="N179">
            <v>5471940</v>
          </cell>
          <cell r="P179">
            <v>0</v>
          </cell>
          <cell r="Q179">
            <v>503918</v>
          </cell>
          <cell r="R179">
            <v>423083</v>
          </cell>
          <cell r="S179">
            <v>927001</v>
          </cell>
          <cell r="V179">
            <v>0</v>
          </cell>
          <cell r="W179">
            <v>170</v>
          </cell>
          <cell r="X179">
            <v>473.77698699522318</v>
          </cell>
          <cell r="Y179">
            <v>5975858</v>
          </cell>
          <cell r="Z179">
            <v>0</v>
          </cell>
          <cell r="AA179">
            <v>5975858</v>
          </cell>
          <cell r="AB179">
            <v>423083</v>
          </cell>
          <cell r="AC179">
            <v>6398941</v>
          </cell>
          <cell r="AD179">
            <v>0</v>
          </cell>
          <cell r="AE179">
            <v>0</v>
          </cell>
          <cell r="AF179">
            <v>0</v>
          </cell>
          <cell r="AG179">
            <v>6398941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5975858</v>
          </cell>
          <cell r="AM179">
            <v>5471940</v>
          </cell>
          <cell r="AN179">
            <v>503918</v>
          </cell>
          <cell r="AO179">
            <v>0</v>
          </cell>
          <cell r="AP179">
            <v>0</v>
          </cell>
          <cell r="AT179">
            <v>0</v>
          </cell>
          <cell r="AV179">
            <v>503918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503918</v>
          </cell>
          <cell r="BK179">
            <v>503918</v>
          </cell>
          <cell r="BL179">
            <v>0</v>
          </cell>
          <cell r="BN179">
            <v>0</v>
          </cell>
          <cell r="BO179">
            <v>0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27.594905324297144</v>
          </cell>
          <cell r="E180">
            <v>302677</v>
          </cell>
          <cell r="F180">
            <v>24639</v>
          </cell>
          <cell r="G180">
            <v>327316</v>
          </cell>
          <cell r="I180">
            <v>57793</v>
          </cell>
          <cell r="J180" t="str">
            <v/>
          </cell>
          <cell r="K180">
            <v>24639</v>
          </cell>
          <cell r="L180">
            <v>82432</v>
          </cell>
          <cell r="N180">
            <v>244884</v>
          </cell>
          <cell r="P180">
            <v>0</v>
          </cell>
          <cell r="Q180">
            <v>57793</v>
          </cell>
          <cell r="R180">
            <v>24639</v>
          </cell>
          <cell r="S180">
            <v>82432</v>
          </cell>
          <cell r="V180">
            <v>0</v>
          </cell>
          <cell r="W180">
            <v>171</v>
          </cell>
          <cell r="X180">
            <v>27.594905324297144</v>
          </cell>
          <cell r="Y180">
            <v>302677</v>
          </cell>
          <cell r="Z180">
            <v>0</v>
          </cell>
          <cell r="AA180">
            <v>302677</v>
          </cell>
          <cell r="AB180">
            <v>24639</v>
          </cell>
          <cell r="AC180">
            <v>327316</v>
          </cell>
          <cell r="AD180">
            <v>0</v>
          </cell>
          <cell r="AE180">
            <v>0</v>
          </cell>
          <cell r="AF180">
            <v>0</v>
          </cell>
          <cell r="AG180">
            <v>327316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302677</v>
          </cell>
          <cell r="AM180">
            <v>244884</v>
          </cell>
          <cell r="AN180">
            <v>57793</v>
          </cell>
          <cell r="AO180">
            <v>0</v>
          </cell>
          <cell r="AP180">
            <v>0</v>
          </cell>
          <cell r="AT180">
            <v>0</v>
          </cell>
          <cell r="AV180">
            <v>57793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57793</v>
          </cell>
          <cell r="BK180">
            <v>57793</v>
          </cell>
          <cell r="BL180">
            <v>0</v>
          </cell>
          <cell r="BN180">
            <v>0</v>
          </cell>
          <cell r="BO180">
            <v>0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43.900650648187344</v>
          </cell>
          <cell r="E181">
            <v>699128</v>
          </cell>
          <cell r="F181">
            <v>39206</v>
          </cell>
          <cell r="G181">
            <v>738334</v>
          </cell>
          <cell r="I181">
            <v>40533</v>
          </cell>
          <cell r="J181" t="str">
            <v/>
          </cell>
          <cell r="K181">
            <v>39206</v>
          </cell>
          <cell r="L181">
            <v>79739</v>
          </cell>
          <cell r="N181">
            <v>658595</v>
          </cell>
          <cell r="P181">
            <v>0</v>
          </cell>
          <cell r="Q181">
            <v>40533</v>
          </cell>
          <cell r="R181">
            <v>39206</v>
          </cell>
          <cell r="S181">
            <v>79739</v>
          </cell>
          <cell r="V181">
            <v>0</v>
          </cell>
          <cell r="W181">
            <v>172</v>
          </cell>
          <cell r="X181">
            <v>43.900650648187344</v>
          </cell>
          <cell r="Y181">
            <v>699128</v>
          </cell>
          <cell r="Z181">
            <v>0</v>
          </cell>
          <cell r="AA181">
            <v>699128</v>
          </cell>
          <cell r="AB181">
            <v>39206</v>
          </cell>
          <cell r="AC181">
            <v>738334</v>
          </cell>
          <cell r="AD181">
            <v>0</v>
          </cell>
          <cell r="AE181">
            <v>0</v>
          </cell>
          <cell r="AF181">
            <v>0</v>
          </cell>
          <cell r="AG181">
            <v>738334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699128</v>
          </cell>
          <cell r="AM181">
            <v>658595</v>
          </cell>
          <cell r="AN181">
            <v>40533</v>
          </cell>
          <cell r="AO181">
            <v>0</v>
          </cell>
          <cell r="AP181">
            <v>0</v>
          </cell>
          <cell r="AT181">
            <v>0</v>
          </cell>
          <cell r="AV181">
            <v>40533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40533</v>
          </cell>
          <cell r="BK181">
            <v>40533</v>
          </cell>
          <cell r="BL181">
            <v>0</v>
          </cell>
          <cell r="BN181">
            <v>0</v>
          </cell>
          <cell r="BO181">
            <v>0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T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28.488484313873879</v>
          </cell>
          <cell r="E183">
            <v>348508</v>
          </cell>
          <cell r="F183">
            <v>25436</v>
          </cell>
          <cell r="G183">
            <v>373944</v>
          </cell>
          <cell r="I183">
            <v>0</v>
          </cell>
          <cell r="J183" t="str">
            <v/>
          </cell>
          <cell r="K183">
            <v>25436</v>
          </cell>
          <cell r="L183">
            <v>25436</v>
          </cell>
          <cell r="N183">
            <v>348508</v>
          </cell>
          <cell r="P183">
            <v>0</v>
          </cell>
          <cell r="Q183">
            <v>0</v>
          </cell>
          <cell r="R183">
            <v>25436</v>
          </cell>
          <cell r="S183">
            <v>25436</v>
          </cell>
          <cell r="V183">
            <v>0</v>
          </cell>
          <cell r="W183">
            <v>174</v>
          </cell>
          <cell r="X183">
            <v>28.488484313873879</v>
          </cell>
          <cell r="Y183">
            <v>348508</v>
          </cell>
          <cell r="Z183">
            <v>0</v>
          </cell>
          <cell r="AA183">
            <v>348508</v>
          </cell>
          <cell r="AB183">
            <v>25436</v>
          </cell>
          <cell r="AC183">
            <v>373944</v>
          </cell>
          <cell r="AD183">
            <v>0</v>
          </cell>
          <cell r="AE183">
            <v>0</v>
          </cell>
          <cell r="AF183">
            <v>0</v>
          </cell>
          <cell r="AG183">
            <v>373944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348508</v>
          </cell>
          <cell r="AM183">
            <v>357066</v>
          </cell>
          <cell r="AN183">
            <v>0</v>
          </cell>
          <cell r="AO183">
            <v>0</v>
          </cell>
          <cell r="AP183">
            <v>0</v>
          </cell>
          <cell r="AT183">
            <v>0</v>
          </cell>
          <cell r="AV183">
            <v>0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N183">
            <v>0</v>
          </cell>
          <cell r="BO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0.9850746268656716</v>
          </cell>
          <cell r="E184">
            <v>11469</v>
          </cell>
          <cell r="F184">
            <v>879</v>
          </cell>
          <cell r="G184">
            <v>12348</v>
          </cell>
          <cell r="I184">
            <v>0</v>
          </cell>
          <cell r="J184" t="str">
            <v/>
          </cell>
          <cell r="K184">
            <v>879</v>
          </cell>
          <cell r="L184">
            <v>879</v>
          </cell>
          <cell r="N184">
            <v>11469</v>
          </cell>
          <cell r="P184">
            <v>0</v>
          </cell>
          <cell r="Q184">
            <v>0</v>
          </cell>
          <cell r="R184">
            <v>879</v>
          </cell>
          <cell r="S184">
            <v>879</v>
          </cell>
          <cell r="V184">
            <v>0</v>
          </cell>
          <cell r="W184">
            <v>175</v>
          </cell>
          <cell r="X184">
            <v>0.9850746268656716</v>
          </cell>
          <cell r="Y184">
            <v>11469</v>
          </cell>
          <cell r="Z184">
            <v>0</v>
          </cell>
          <cell r="AA184">
            <v>11469</v>
          </cell>
          <cell r="AB184">
            <v>879</v>
          </cell>
          <cell r="AC184">
            <v>12348</v>
          </cell>
          <cell r="AD184">
            <v>0</v>
          </cell>
          <cell r="AE184">
            <v>0</v>
          </cell>
          <cell r="AF184">
            <v>0</v>
          </cell>
          <cell r="AG184">
            <v>12348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11469</v>
          </cell>
          <cell r="AM184">
            <v>11550</v>
          </cell>
          <cell r="AN184">
            <v>0</v>
          </cell>
          <cell r="AO184">
            <v>0</v>
          </cell>
          <cell r="AP184">
            <v>0</v>
          </cell>
          <cell r="AT184">
            <v>0</v>
          </cell>
          <cell r="AV184">
            <v>0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N184">
            <v>0</v>
          </cell>
          <cell r="BO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357.46160513848935</v>
          </cell>
          <cell r="E185">
            <v>4902442</v>
          </cell>
          <cell r="F185">
            <v>319220</v>
          </cell>
          <cell r="G185">
            <v>5221662</v>
          </cell>
          <cell r="I185">
            <v>357025</v>
          </cell>
          <cell r="J185" t="str">
            <v/>
          </cell>
          <cell r="K185">
            <v>319220</v>
          </cell>
          <cell r="L185">
            <v>676245</v>
          </cell>
          <cell r="N185">
            <v>4545417</v>
          </cell>
          <cell r="P185">
            <v>0</v>
          </cell>
          <cell r="Q185">
            <v>357025</v>
          </cell>
          <cell r="R185">
            <v>319220</v>
          </cell>
          <cell r="S185">
            <v>676245</v>
          </cell>
          <cell r="V185">
            <v>0</v>
          </cell>
          <cell r="W185">
            <v>176</v>
          </cell>
          <cell r="X185">
            <v>357.46160513848935</v>
          </cell>
          <cell r="Y185">
            <v>4902442</v>
          </cell>
          <cell r="Z185">
            <v>0</v>
          </cell>
          <cell r="AA185">
            <v>4902442</v>
          </cell>
          <cell r="AB185">
            <v>319220</v>
          </cell>
          <cell r="AC185">
            <v>5221662</v>
          </cell>
          <cell r="AD185">
            <v>0</v>
          </cell>
          <cell r="AE185">
            <v>0</v>
          </cell>
          <cell r="AF185">
            <v>0</v>
          </cell>
          <cell r="AG185">
            <v>5221662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4902442</v>
          </cell>
          <cell r="AM185">
            <v>4545417</v>
          </cell>
          <cell r="AN185">
            <v>357025</v>
          </cell>
          <cell r="AO185">
            <v>0</v>
          </cell>
          <cell r="AP185">
            <v>0</v>
          </cell>
          <cell r="AT185">
            <v>0</v>
          </cell>
          <cell r="AV185">
            <v>357025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357025</v>
          </cell>
          <cell r="BK185">
            <v>357025</v>
          </cell>
          <cell r="BL185">
            <v>0</v>
          </cell>
          <cell r="BN185">
            <v>0</v>
          </cell>
          <cell r="BO185">
            <v>0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14.018214346701205</v>
          </cell>
          <cell r="E186">
            <v>170636</v>
          </cell>
          <cell r="F186">
            <v>12516</v>
          </cell>
          <cell r="G186">
            <v>183152</v>
          </cell>
          <cell r="I186">
            <v>10004</v>
          </cell>
          <cell r="J186" t="str">
            <v/>
          </cell>
          <cell r="K186">
            <v>12516</v>
          </cell>
          <cell r="L186">
            <v>22520</v>
          </cell>
          <cell r="N186">
            <v>160632</v>
          </cell>
          <cell r="P186">
            <v>0</v>
          </cell>
          <cell r="Q186">
            <v>10004</v>
          </cell>
          <cell r="R186">
            <v>12516</v>
          </cell>
          <cell r="S186">
            <v>22520</v>
          </cell>
          <cell r="V186">
            <v>0</v>
          </cell>
          <cell r="W186">
            <v>177</v>
          </cell>
          <cell r="X186">
            <v>14.018214346701205</v>
          </cell>
          <cell r="Y186">
            <v>170636</v>
          </cell>
          <cell r="Z186">
            <v>0</v>
          </cell>
          <cell r="AA186">
            <v>170636</v>
          </cell>
          <cell r="AB186">
            <v>12516</v>
          </cell>
          <cell r="AC186">
            <v>183152</v>
          </cell>
          <cell r="AD186">
            <v>0</v>
          </cell>
          <cell r="AE186">
            <v>0</v>
          </cell>
          <cell r="AF186">
            <v>0</v>
          </cell>
          <cell r="AG186">
            <v>183152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170636</v>
          </cell>
          <cell r="AM186">
            <v>160632</v>
          </cell>
          <cell r="AN186">
            <v>10004</v>
          </cell>
          <cell r="AO186">
            <v>0</v>
          </cell>
          <cell r="AP186">
            <v>0</v>
          </cell>
          <cell r="AT186">
            <v>0</v>
          </cell>
          <cell r="AV186">
            <v>10004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10004</v>
          </cell>
          <cell r="BK186">
            <v>10004</v>
          </cell>
          <cell r="BL186">
            <v>0</v>
          </cell>
          <cell r="BN186">
            <v>0</v>
          </cell>
          <cell r="BO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261.81864136282542</v>
          </cell>
          <cell r="E187">
            <v>2594305</v>
          </cell>
          <cell r="F187">
            <v>233798</v>
          </cell>
          <cell r="G187">
            <v>2828103</v>
          </cell>
          <cell r="I187">
            <v>63299</v>
          </cell>
          <cell r="J187" t="str">
            <v/>
          </cell>
          <cell r="K187">
            <v>233798</v>
          </cell>
          <cell r="L187">
            <v>297097</v>
          </cell>
          <cell r="N187">
            <v>2531006</v>
          </cell>
          <cell r="P187">
            <v>0</v>
          </cell>
          <cell r="Q187">
            <v>63299</v>
          </cell>
          <cell r="R187">
            <v>233798</v>
          </cell>
          <cell r="S187">
            <v>297097</v>
          </cell>
          <cell r="V187">
            <v>0</v>
          </cell>
          <cell r="W187">
            <v>178</v>
          </cell>
          <cell r="X187">
            <v>261.81864136282542</v>
          </cell>
          <cell r="Y187">
            <v>2594305</v>
          </cell>
          <cell r="Z187">
            <v>0</v>
          </cell>
          <cell r="AA187">
            <v>2594305</v>
          </cell>
          <cell r="AB187">
            <v>233798</v>
          </cell>
          <cell r="AC187">
            <v>2828103</v>
          </cell>
          <cell r="AD187">
            <v>0</v>
          </cell>
          <cell r="AE187">
            <v>0</v>
          </cell>
          <cell r="AF187">
            <v>0</v>
          </cell>
          <cell r="AG187">
            <v>2828103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2594305</v>
          </cell>
          <cell r="AM187">
            <v>2531006</v>
          </cell>
          <cell r="AN187">
            <v>63299</v>
          </cell>
          <cell r="AO187">
            <v>0</v>
          </cell>
          <cell r="AP187">
            <v>0</v>
          </cell>
          <cell r="AT187">
            <v>0</v>
          </cell>
          <cell r="AV187">
            <v>63299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63299</v>
          </cell>
          <cell r="BK187">
            <v>63299</v>
          </cell>
          <cell r="BL187">
            <v>0</v>
          </cell>
          <cell r="BN187">
            <v>0</v>
          </cell>
          <cell r="BO187">
            <v>0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T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T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78.951641915245986</v>
          </cell>
          <cell r="E190">
            <v>821919</v>
          </cell>
          <cell r="F190">
            <v>70504</v>
          </cell>
          <cell r="G190">
            <v>892423</v>
          </cell>
          <cell r="I190">
            <v>0</v>
          </cell>
          <cell r="J190" t="str">
            <v/>
          </cell>
          <cell r="K190">
            <v>70504</v>
          </cell>
          <cell r="L190">
            <v>70504</v>
          </cell>
          <cell r="N190">
            <v>821919</v>
          </cell>
          <cell r="P190">
            <v>0</v>
          </cell>
          <cell r="Q190">
            <v>0</v>
          </cell>
          <cell r="R190">
            <v>70504</v>
          </cell>
          <cell r="S190">
            <v>70504</v>
          </cell>
          <cell r="V190">
            <v>0</v>
          </cell>
          <cell r="W190">
            <v>181</v>
          </cell>
          <cell r="X190">
            <v>78.951641915245986</v>
          </cell>
          <cell r="Y190">
            <v>821919</v>
          </cell>
          <cell r="Z190">
            <v>0</v>
          </cell>
          <cell r="AA190">
            <v>821919</v>
          </cell>
          <cell r="AB190">
            <v>70504</v>
          </cell>
          <cell r="AC190">
            <v>892423</v>
          </cell>
          <cell r="AD190">
            <v>0</v>
          </cell>
          <cell r="AE190">
            <v>0</v>
          </cell>
          <cell r="AF190">
            <v>0</v>
          </cell>
          <cell r="AG190">
            <v>892423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821919</v>
          </cell>
          <cell r="AM190">
            <v>859300</v>
          </cell>
          <cell r="AN190">
            <v>0</v>
          </cell>
          <cell r="AO190">
            <v>0</v>
          </cell>
          <cell r="AP190">
            <v>0</v>
          </cell>
          <cell r="AT190">
            <v>0</v>
          </cell>
          <cell r="AV190">
            <v>0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24.786053882725835</v>
          </cell>
          <cell r="E191">
            <v>285064</v>
          </cell>
          <cell r="F191">
            <v>22136</v>
          </cell>
          <cell r="G191">
            <v>307200</v>
          </cell>
          <cell r="I191">
            <v>20679</v>
          </cell>
          <cell r="J191" t="str">
            <v/>
          </cell>
          <cell r="K191">
            <v>22136</v>
          </cell>
          <cell r="L191">
            <v>42815</v>
          </cell>
          <cell r="N191">
            <v>264385</v>
          </cell>
          <cell r="P191">
            <v>0</v>
          </cell>
          <cell r="Q191">
            <v>20679</v>
          </cell>
          <cell r="R191">
            <v>22136</v>
          </cell>
          <cell r="S191">
            <v>42815</v>
          </cell>
          <cell r="V191">
            <v>0</v>
          </cell>
          <cell r="W191">
            <v>182</v>
          </cell>
          <cell r="X191">
            <v>24.786053882725835</v>
          </cell>
          <cell r="Y191">
            <v>285064</v>
          </cell>
          <cell r="Z191">
            <v>0</v>
          </cell>
          <cell r="AA191">
            <v>285064</v>
          </cell>
          <cell r="AB191">
            <v>22136</v>
          </cell>
          <cell r="AC191">
            <v>307200</v>
          </cell>
          <cell r="AD191">
            <v>0</v>
          </cell>
          <cell r="AE191">
            <v>0</v>
          </cell>
          <cell r="AF191">
            <v>0</v>
          </cell>
          <cell r="AG191">
            <v>307200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285064</v>
          </cell>
          <cell r="AM191">
            <v>264385</v>
          </cell>
          <cell r="AN191">
            <v>20679</v>
          </cell>
          <cell r="AO191">
            <v>0</v>
          </cell>
          <cell r="AP191">
            <v>0</v>
          </cell>
          <cell r="AT191">
            <v>0</v>
          </cell>
          <cell r="AV191">
            <v>20679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20679</v>
          </cell>
          <cell r="BK191">
            <v>20679</v>
          </cell>
          <cell r="BL191">
            <v>0</v>
          </cell>
          <cell r="BN191">
            <v>0</v>
          </cell>
          <cell r="BO191">
            <v>0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T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T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4.9731611003279586</v>
          </cell>
          <cell r="E194">
            <v>47268</v>
          </cell>
          <cell r="F194">
            <v>4440</v>
          </cell>
          <cell r="G194">
            <v>51708</v>
          </cell>
          <cell r="I194">
            <v>353</v>
          </cell>
          <cell r="J194" t="str">
            <v/>
          </cell>
          <cell r="K194">
            <v>4440</v>
          </cell>
          <cell r="L194">
            <v>4793</v>
          </cell>
          <cell r="N194">
            <v>46915</v>
          </cell>
          <cell r="P194">
            <v>0</v>
          </cell>
          <cell r="Q194">
            <v>353</v>
          </cell>
          <cell r="R194">
            <v>4440</v>
          </cell>
          <cell r="S194">
            <v>4793</v>
          </cell>
          <cell r="V194">
            <v>0</v>
          </cell>
          <cell r="W194">
            <v>185</v>
          </cell>
          <cell r="X194">
            <v>4.9731611003279586</v>
          </cell>
          <cell r="Y194">
            <v>47268</v>
          </cell>
          <cell r="Z194">
            <v>0</v>
          </cell>
          <cell r="AA194">
            <v>47268</v>
          </cell>
          <cell r="AB194">
            <v>4440</v>
          </cell>
          <cell r="AC194">
            <v>51708</v>
          </cell>
          <cell r="AD194">
            <v>0</v>
          </cell>
          <cell r="AE194">
            <v>0</v>
          </cell>
          <cell r="AF194">
            <v>0</v>
          </cell>
          <cell r="AG194">
            <v>51708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47268</v>
          </cell>
          <cell r="AM194">
            <v>46915</v>
          </cell>
          <cell r="AN194">
            <v>353</v>
          </cell>
          <cell r="AO194">
            <v>0</v>
          </cell>
          <cell r="AP194">
            <v>0</v>
          </cell>
          <cell r="AT194">
            <v>0</v>
          </cell>
          <cell r="AV194">
            <v>353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353</v>
          </cell>
          <cell r="BK194">
            <v>353</v>
          </cell>
          <cell r="BL194">
            <v>0</v>
          </cell>
          <cell r="BN194">
            <v>0</v>
          </cell>
          <cell r="BO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1.9999999999999996</v>
          </cell>
          <cell r="E195">
            <v>23400</v>
          </cell>
          <cell r="F195">
            <v>1781</v>
          </cell>
          <cell r="G195">
            <v>25181</v>
          </cell>
          <cell r="I195">
            <v>0</v>
          </cell>
          <cell r="J195" t="str">
            <v/>
          </cell>
          <cell r="K195">
            <v>1781</v>
          </cell>
          <cell r="L195">
            <v>1781</v>
          </cell>
          <cell r="N195">
            <v>23400</v>
          </cell>
          <cell r="P195">
            <v>0</v>
          </cell>
          <cell r="Q195">
            <v>0</v>
          </cell>
          <cell r="R195">
            <v>1781</v>
          </cell>
          <cell r="S195">
            <v>1781</v>
          </cell>
          <cell r="V195">
            <v>0</v>
          </cell>
          <cell r="W195">
            <v>186</v>
          </cell>
          <cell r="X195">
            <v>1.9999999999999996</v>
          </cell>
          <cell r="Y195">
            <v>23400</v>
          </cell>
          <cell r="Z195">
            <v>0</v>
          </cell>
          <cell r="AA195">
            <v>23400</v>
          </cell>
          <cell r="AB195">
            <v>1781</v>
          </cell>
          <cell r="AC195">
            <v>25181</v>
          </cell>
          <cell r="AD195">
            <v>0</v>
          </cell>
          <cell r="AE195">
            <v>0</v>
          </cell>
          <cell r="AF195">
            <v>0</v>
          </cell>
          <cell r="AG195">
            <v>25181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23400</v>
          </cell>
          <cell r="AM195">
            <v>25814</v>
          </cell>
          <cell r="AN195">
            <v>0</v>
          </cell>
          <cell r="AO195">
            <v>0</v>
          </cell>
          <cell r="AP195">
            <v>0</v>
          </cell>
          <cell r="AT195">
            <v>0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 t="str">
            <v/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T196">
            <v>0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T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7.1487121184932914</v>
          </cell>
          <cell r="E198">
            <v>92878</v>
          </cell>
          <cell r="F198">
            <v>6385</v>
          </cell>
          <cell r="G198">
            <v>99263</v>
          </cell>
          <cell r="I198">
            <v>0</v>
          </cell>
          <cell r="J198" t="str">
            <v/>
          </cell>
          <cell r="K198">
            <v>6385</v>
          </cell>
          <cell r="L198">
            <v>6385</v>
          </cell>
          <cell r="N198">
            <v>92878</v>
          </cell>
          <cell r="P198">
            <v>0</v>
          </cell>
          <cell r="Q198">
            <v>0</v>
          </cell>
          <cell r="R198">
            <v>6385</v>
          </cell>
          <cell r="S198">
            <v>6385</v>
          </cell>
          <cell r="V198">
            <v>0</v>
          </cell>
          <cell r="W198">
            <v>189</v>
          </cell>
          <cell r="X198">
            <v>7.1487121184932914</v>
          </cell>
          <cell r="Y198">
            <v>92878</v>
          </cell>
          <cell r="Z198">
            <v>0</v>
          </cell>
          <cell r="AA198">
            <v>92878</v>
          </cell>
          <cell r="AB198">
            <v>6385</v>
          </cell>
          <cell r="AC198">
            <v>99263</v>
          </cell>
          <cell r="AD198">
            <v>0</v>
          </cell>
          <cell r="AE198">
            <v>0</v>
          </cell>
          <cell r="AF198">
            <v>0</v>
          </cell>
          <cell r="AG198">
            <v>99263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92878</v>
          </cell>
          <cell r="AM198">
            <v>96987</v>
          </cell>
          <cell r="AN198">
            <v>0</v>
          </cell>
          <cell r="AO198">
            <v>0</v>
          </cell>
          <cell r="AP198">
            <v>0</v>
          </cell>
          <cell r="AT198">
            <v>0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T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7.9404466501240716</v>
          </cell>
          <cell r="E200">
            <v>101934</v>
          </cell>
          <cell r="F200">
            <v>7091</v>
          </cell>
          <cell r="G200">
            <v>109025</v>
          </cell>
          <cell r="I200">
            <v>15982</v>
          </cell>
          <cell r="J200" t="str">
            <v/>
          </cell>
          <cell r="K200">
            <v>7091</v>
          </cell>
          <cell r="L200">
            <v>23073</v>
          </cell>
          <cell r="N200">
            <v>85952</v>
          </cell>
          <cell r="P200">
            <v>0</v>
          </cell>
          <cell r="Q200">
            <v>15982</v>
          </cell>
          <cell r="R200">
            <v>7091</v>
          </cell>
          <cell r="S200">
            <v>23073</v>
          </cell>
          <cell r="V200">
            <v>0</v>
          </cell>
          <cell r="W200">
            <v>191</v>
          </cell>
          <cell r="X200">
            <v>7.9404466501240716</v>
          </cell>
          <cell r="Y200">
            <v>101934</v>
          </cell>
          <cell r="Z200">
            <v>0</v>
          </cell>
          <cell r="AA200">
            <v>101934</v>
          </cell>
          <cell r="AB200">
            <v>7091</v>
          </cell>
          <cell r="AC200">
            <v>109025</v>
          </cell>
          <cell r="AD200">
            <v>0</v>
          </cell>
          <cell r="AE200">
            <v>0</v>
          </cell>
          <cell r="AF200">
            <v>0</v>
          </cell>
          <cell r="AG200">
            <v>109025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101934</v>
          </cell>
          <cell r="AM200">
            <v>85952</v>
          </cell>
          <cell r="AN200">
            <v>15982</v>
          </cell>
          <cell r="AO200">
            <v>0</v>
          </cell>
          <cell r="AP200">
            <v>0</v>
          </cell>
          <cell r="AT200">
            <v>0</v>
          </cell>
          <cell r="AV200">
            <v>15982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15982</v>
          </cell>
          <cell r="BK200">
            <v>15982</v>
          </cell>
          <cell r="BL200">
            <v>0</v>
          </cell>
          <cell r="BN200">
            <v>0</v>
          </cell>
          <cell r="BO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T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T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T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T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4.9783549783549788</v>
          </cell>
          <cell r="E205">
            <v>58065</v>
          </cell>
          <cell r="F205">
            <v>4445</v>
          </cell>
          <cell r="G205">
            <v>62510</v>
          </cell>
          <cell r="I205">
            <v>0</v>
          </cell>
          <cell r="J205" t="str">
            <v/>
          </cell>
          <cell r="K205">
            <v>4445</v>
          </cell>
          <cell r="L205">
            <v>4445</v>
          </cell>
          <cell r="N205">
            <v>58065</v>
          </cell>
          <cell r="P205">
            <v>0</v>
          </cell>
          <cell r="Q205">
            <v>0</v>
          </cell>
          <cell r="R205">
            <v>4445</v>
          </cell>
          <cell r="S205">
            <v>4445</v>
          </cell>
          <cell r="V205">
            <v>0</v>
          </cell>
          <cell r="W205">
            <v>196</v>
          </cell>
          <cell r="X205">
            <v>4.9783549783549788</v>
          </cell>
          <cell r="Y205">
            <v>58065</v>
          </cell>
          <cell r="Z205">
            <v>0</v>
          </cell>
          <cell r="AA205">
            <v>58065</v>
          </cell>
          <cell r="AB205">
            <v>4445</v>
          </cell>
          <cell r="AC205">
            <v>62510</v>
          </cell>
          <cell r="AD205">
            <v>0</v>
          </cell>
          <cell r="AE205">
            <v>0</v>
          </cell>
          <cell r="AF205">
            <v>0</v>
          </cell>
          <cell r="AG205">
            <v>62510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58065</v>
          </cell>
          <cell r="AM205">
            <v>58950</v>
          </cell>
          <cell r="AN205">
            <v>0</v>
          </cell>
          <cell r="AO205">
            <v>0</v>
          </cell>
          <cell r="AP205">
            <v>0</v>
          </cell>
          <cell r="AT205">
            <v>0</v>
          </cell>
          <cell r="AV205">
            <v>0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T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37.627605781237556</v>
          </cell>
          <cell r="E207">
            <v>440631</v>
          </cell>
          <cell r="F207">
            <v>33593</v>
          </cell>
          <cell r="G207">
            <v>474224</v>
          </cell>
          <cell r="I207">
            <v>5561</v>
          </cell>
          <cell r="J207" t="str">
            <v/>
          </cell>
          <cell r="K207">
            <v>33593</v>
          </cell>
          <cell r="L207">
            <v>39154</v>
          </cell>
          <cell r="N207">
            <v>435070</v>
          </cell>
          <cell r="P207">
            <v>0</v>
          </cell>
          <cell r="Q207">
            <v>5561</v>
          </cell>
          <cell r="R207">
            <v>33593</v>
          </cell>
          <cell r="S207">
            <v>39154</v>
          </cell>
          <cell r="V207">
            <v>0</v>
          </cell>
          <cell r="W207">
            <v>198</v>
          </cell>
          <cell r="X207">
            <v>37.627605781237556</v>
          </cell>
          <cell r="Y207">
            <v>440631</v>
          </cell>
          <cell r="Z207">
            <v>0</v>
          </cell>
          <cell r="AA207">
            <v>440631</v>
          </cell>
          <cell r="AB207">
            <v>33593</v>
          </cell>
          <cell r="AC207">
            <v>474224</v>
          </cell>
          <cell r="AD207">
            <v>0</v>
          </cell>
          <cell r="AE207">
            <v>0</v>
          </cell>
          <cell r="AF207">
            <v>0</v>
          </cell>
          <cell r="AG207">
            <v>474224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440631</v>
          </cell>
          <cell r="AM207">
            <v>435070</v>
          </cell>
          <cell r="AN207">
            <v>5561</v>
          </cell>
          <cell r="AO207">
            <v>0</v>
          </cell>
          <cell r="AP207">
            <v>0</v>
          </cell>
          <cell r="AT207">
            <v>0</v>
          </cell>
          <cell r="AV207">
            <v>5561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5561</v>
          </cell>
          <cell r="BK207">
            <v>5561</v>
          </cell>
          <cell r="BL207">
            <v>0</v>
          </cell>
          <cell r="BN207">
            <v>0</v>
          </cell>
          <cell r="BO207">
            <v>0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0.99368421052631617</v>
          </cell>
          <cell r="E208">
            <v>13424</v>
          </cell>
          <cell r="F208">
            <v>888</v>
          </cell>
          <cell r="G208">
            <v>14312</v>
          </cell>
          <cell r="I208">
            <v>0</v>
          </cell>
          <cell r="J208" t="str">
            <v/>
          </cell>
          <cell r="K208">
            <v>888</v>
          </cell>
          <cell r="L208">
            <v>888</v>
          </cell>
          <cell r="N208">
            <v>13424</v>
          </cell>
          <cell r="P208">
            <v>0</v>
          </cell>
          <cell r="Q208">
            <v>0</v>
          </cell>
          <cell r="R208">
            <v>888</v>
          </cell>
          <cell r="S208">
            <v>888</v>
          </cell>
          <cell r="V208">
            <v>0</v>
          </cell>
          <cell r="W208">
            <v>199</v>
          </cell>
          <cell r="X208">
            <v>0.99368421052631617</v>
          </cell>
          <cell r="Y208">
            <v>13424</v>
          </cell>
          <cell r="Z208">
            <v>0</v>
          </cell>
          <cell r="AA208">
            <v>13424</v>
          </cell>
          <cell r="AB208">
            <v>888</v>
          </cell>
          <cell r="AC208">
            <v>14312</v>
          </cell>
          <cell r="AD208">
            <v>0</v>
          </cell>
          <cell r="AE208">
            <v>0</v>
          </cell>
          <cell r="AF208">
            <v>0</v>
          </cell>
          <cell r="AG208">
            <v>14312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13424</v>
          </cell>
          <cell r="AM208">
            <v>14659</v>
          </cell>
          <cell r="AN208">
            <v>0</v>
          </cell>
          <cell r="AO208">
            <v>0</v>
          </cell>
          <cell r="AP208">
            <v>0</v>
          </cell>
          <cell r="AT208">
            <v>0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 t="str">
            <v/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T209">
            <v>0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1043.7761529808777</v>
          </cell>
          <cell r="E210">
            <v>12228392</v>
          </cell>
          <cell r="F210">
            <v>932089</v>
          </cell>
          <cell r="G210">
            <v>13160481</v>
          </cell>
          <cell r="I210">
            <v>2018575</v>
          </cell>
          <cell r="J210" t="str">
            <v/>
          </cell>
          <cell r="K210">
            <v>932089</v>
          </cell>
          <cell r="L210">
            <v>2950664</v>
          </cell>
          <cell r="N210">
            <v>10209817</v>
          </cell>
          <cell r="P210">
            <v>0</v>
          </cell>
          <cell r="Q210">
            <v>2018575</v>
          </cell>
          <cell r="R210">
            <v>932089</v>
          </cell>
          <cell r="S210">
            <v>2950664</v>
          </cell>
          <cell r="V210">
            <v>0</v>
          </cell>
          <cell r="W210">
            <v>201</v>
          </cell>
          <cell r="X210">
            <v>1043.7761529808777</v>
          </cell>
          <cell r="Y210">
            <v>12228392</v>
          </cell>
          <cell r="Z210">
            <v>0</v>
          </cell>
          <cell r="AA210">
            <v>12228392</v>
          </cell>
          <cell r="AB210">
            <v>932089</v>
          </cell>
          <cell r="AC210">
            <v>13160481</v>
          </cell>
          <cell r="AD210">
            <v>0</v>
          </cell>
          <cell r="AE210">
            <v>0</v>
          </cell>
          <cell r="AF210">
            <v>0</v>
          </cell>
          <cell r="AG210">
            <v>13160481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12228392</v>
          </cell>
          <cell r="AM210">
            <v>10209817</v>
          </cell>
          <cell r="AN210">
            <v>2018575</v>
          </cell>
          <cell r="AO210">
            <v>0</v>
          </cell>
          <cell r="AP210">
            <v>0</v>
          </cell>
          <cell r="AT210">
            <v>0</v>
          </cell>
          <cell r="AV210">
            <v>2018575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2018575</v>
          </cell>
          <cell r="BK210">
            <v>2018575</v>
          </cell>
          <cell r="BL210">
            <v>0</v>
          </cell>
          <cell r="BN210">
            <v>0</v>
          </cell>
          <cell r="BO210">
            <v>0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T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T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1841427</v>
          </cell>
          <cell r="F213">
            <v>139311</v>
          </cell>
          <cell r="G213">
            <v>1980738</v>
          </cell>
          <cell r="I213">
            <v>0</v>
          </cell>
          <cell r="J213" t="str">
            <v/>
          </cell>
          <cell r="K213">
            <v>139311</v>
          </cell>
          <cell r="L213">
            <v>139311</v>
          </cell>
          <cell r="N213">
            <v>1841427</v>
          </cell>
          <cell r="P213">
            <v>0</v>
          </cell>
          <cell r="Q213">
            <v>0</v>
          </cell>
          <cell r="R213">
            <v>139311</v>
          </cell>
          <cell r="S213">
            <v>139311</v>
          </cell>
          <cell r="V213">
            <v>0</v>
          </cell>
          <cell r="W213">
            <v>204</v>
          </cell>
          <cell r="X213">
            <v>156</v>
          </cell>
          <cell r="Y213">
            <v>1841427</v>
          </cell>
          <cell r="Z213">
            <v>0</v>
          </cell>
          <cell r="AA213">
            <v>1841427</v>
          </cell>
          <cell r="AB213">
            <v>139311</v>
          </cell>
          <cell r="AC213">
            <v>1980738</v>
          </cell>
          <cell r="AD213">
            <v>0</v>
          </cell>
          <cell r="AE213">
            <v>0</v>
          </cell>
          <cell r="AF213">
            <v>0</v>
          </cell>
          <cell r="AG213">
            <v>1980738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1841427</v>
          </cell>
          <cell r="AM213">
            <v>1868412</v>
          </cell>
          <cell r="AN213">
            <v>0</v>
          </cell>
          <cell r="AO213">
            <v>0</v>
          </cell>
          <cell r="AP213">
            <v>0</v>
          </cell>
          <cell r="AT213">
            <v>0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T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T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6.2422713279789876</v>
          </cell>
          <cell r="E216">
            <v>120149</v>
          </cell>
          <cell r="F216">
            <v>5571</v>
          </cell>
          <cell r="G216">
            <v>125720</v>
          </cell>
          <cell r="I216">
            <v>25575</v>
          </cell>
          <cell r="J216" t="str">
            <v/>
          </cell>
          <cell r="K216">
            <v>5571</v>
          </cell>
          <cell r="L216">
            <v>31146</v>
          </cell>
          <cell r="N216">
            <v>94574</v>
          </cell>
          <cell r="P216">
            <v>0</v>
          </cell>
          <cell r="Q216">
            <v>25575</v>
          </cell>
          <cell r="R216">
            <v>5571</v>
          </cell>
          <cell r="S216">
            <v>31146</v>
          </cell>
          <cell r="V216">
            <v>0</v>
          </cell>
          <cell r="W216">
            <v>207</v>
          </cell>
          <cell r="X216">
            <v>6.2422713279789876</v>
          </cell>
          <cell r="Y216">
            <v>120149</v>
          </cell>
          <cell r="Z216">
            <v>0</v>
          </cell>
          <cell r="AA216">
            <v>120149</v>
          </cell>
          <cell r="AB216">
            <v>5571</v>
          </cell>
          <cell r="AC216">
            <v>125720</v>
          </cell>
          <cell r="AD216">
            <v>0</v>
          </cell>
          <cell r="AE216">
            <v>0</v>
          </cell>
          <cell r="AF216">
            <v>0</v>
          </cell>
          <cell r="AG216">
            <v>125720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120149</v>
          </cell>
          <cell r="AM216">
            <v>94574</v>
          </cell>
          <cell r="AN216">
            <v>25575</v>
          </cell>
          <cell r="AO216">
            <v>0</v>
          </cell>
          <cell r="AP216">
            <v>0</v>
          </cell>
          <cell r="AT216">
            <v>0</v>
          </cell>
          <cell r="AV216">
            <v>25575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25575</v>
          </cell>
          <cell r="BK216">
            <v>25575</v>
          </cell>
          <cell r="BL216">
            <v>0</v>
          </cell>
          <cell r="BN216">
            <v>0</v>
          </cell>
          <cell r="BO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3.1075697211155373</v>
          </cell>
          <cell r="E217">
            <v>44912</v>
          </cell>
          <cell r="F217">
            <v>2772</v>
          </cell>
          <cell r="G217">
            <v>47684</v>
          </cell>
          <cell r="I217">
            <v>0</v>
          </cell>
          <cell r="J217" t="str">
            <v/>
          </cell>
          <cell r="K217">
            <v>2772</v>
          </cell>
          <cell r="L217">
            <v>2772</v>
          </cell>
          <cell r="N217">
            <v>44912</v>
          </cell>
          <cell r="P217">
            <v>0</v>
          </cell>
          <cell r="Q217">
            <v>0</v>
          </cell>
          <cell r="R217">
            <v>2772</v>
          </cell>
          <cell r="S217">
            <v>2772</v>
          </cell>
          <cell r="V217">
            <v>0</v>
          </cell>
          <cell r="W217">
            <v>208</v>
          </cell>
          <cell r="X217">
            <v>3.1075697211155373</v>
          </cell>
          <cell r="Y217">
            <v>44912</v>
          </cell>
          <cell r="Z217">
            <v>0</v>
          </cell>
          <cell r="AA217">
            <v>44912</v>
          </cell>
          <cell r="AB217">
            <v>2772</v>
          </cell>
          <cell r="AC217">
            <v>47684</v>
          </cell>
          <cell r="AD217">
            <v>0</v>
          </cell>
          <cell r="AE217">
            <v>0</v>
          </cell>
          <cell r="AF217">
            <v>0</v>
          </cell>
          <cell r="AG217">
            <v>47684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44912</v>
          </cell>
          <cell r="AM217">
            <v>60678</v>
          </cell>
          <cell r="AN217">
            <v>0</v>
          </cell>
          <cell r="AO217">
            <v>0</v>
          </cell>
          <cell r="AP217">
            <v>0</v>
          </cell>
          <cell r="AT217">
            <v>0</v>
          </cell>
          <cell r="AV217">
            <v>0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56.558073654390938</v>
          </cell>
          <cell r="E218">
            <v>729316</v>
          </cell>
          <cell r="F218">
            <v>50505</v>
          </cell>
          <cell r="G218">
            <v>779821</v>
          </cell>
          <cell r="I218">
            <v>37691</v>
          </cell>
          <cell r="J218" t="str">
            <v/>
          </cell>
          <cell r="K218">
            <v>50505</v>
          </cell>
          <cell r="L218">
            <v>88196</v>
          </cell>
          <cell r="N218">
            <v>691625</v>
          </cell>
          <cell r="P218">
            <v>0</v>
          </cell>
          <cell r="Q218">
            <v>37691</v>
          </cell>
          <cell r="R218">
            <v>50505</v>
          </cell>
          <cell r="S218">
            <v>88196</v>
          </cell>
          <cell r="V218">
            <v>0</v>
          </cell>
          <cell r="W218">
            <v>209</v>
          </cell>
          <cell r="X218">
            <v>56.558073654390938</v>
          </cell>
          <cell r="Y218">
            <v>729316</v>
          </cell>
          <cell r="Z218">
            <v>0</v>
          </cell>
          <cell r="AA218">
            <v>729316</v>
          </cell>
          <cell r="AB218">
            <v>50505</v>
          </cell>
          <cell r="AC218">
            <v>779821</v>
          </cell>
          <cell r="AD218">
            <v>0</v>
          </cell>
          <cell r="AE218">
            <v>0</v>
          </cell>
          <cell r="AF218">
            <v>0</v>
          </cell>
          <cell r="AG218">
            <v>779821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729316</v>
          </cell>
          <cell r="AM218">
            <v>691625</v>
          </cell>
          <cell r="AN218">
            <v>37691</v>
          </cell>
          <cell r="AO218">
            <v>0</v>
          </cell>
          <cell r="AP218">
            <v>0</v>
          </cell>
          <cell r="AT218">
            <v>0</v>
          </cell>
          <cell r="AV218">
            <v>37691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37691</v>
          </cell>
          <cell r="BK218">
            <v>37691</v>
          </cell>
          <cell r="BL218">
            <v>0</v>
          </cell>
          <cell r="BN218">
            <v>0</v>
          </cell>
          <cell r="BO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213.22950252784767</v>
          </cell>
          <cell r="E219">
            <v>2422235</v>
          </cell>
          <cell r="F219">
            <v>190413</v>
          </cell>
          <cell r="G219">
            <v>2612648</v>
          </cell>
          <cell r="I219">
            <v>125627</v>
          </cell>
          <cell r="J219" t="str">
            <v/>
          </cell>
          <cell r="K219">
            <v>190413</v>
          </cell>
          <cell r="L219">
            <v>316040</v>
          </cell>
          <cell r="N219">
            <v>2296608</v>
          </cell>
          <cell r="P219">
            <v>0</v>
          </cell>
          <cell r="Q219">
            <v>125627</v>
          </cell>
          <cell r="R219">
            <v>190413</v>
          </cell>
          <cell r="S219">
            <v>316040</v>
          </cell>
          <cell r="V219">
            <v>0</v>
          </cell>
          <cell r="W219">
            <v>210</v>
          </cell>
          <cell r="X219">
            <v>213.22950252784767</v>
          </cell>
          <cell r="Y219">
            <v>2422235</v>
          </cell>
          <cell r="Z219">
            <v>0</v>
          </cell>
          <cell r="AA219">
            <v>2422235</v>
          </cell>
          <cell r="AB219">
            <v>190413</v>
          </cell>
          <cell r="AC219">
            <v>2612648</v>
          </cell>
          <cell r="AD219">
            <v>0</v>
          </cell>
          <cell r="AE219">
            <v>0</v>
          </cell>
          <cell r="AF219">
            <v>0</v>
          </cell>
          <cell r="AG219">
            <v>2612648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2422235</v>
          </cell>
          <cell r="AM219">
            <v>2296608</v>
          </cell>
          <cell r="AN219">
            <v>125627</v>
          </cell>
          <cell r="AO219">
            <v>0</v>
          </cell>
          <cell r="AP219">
            <v>0</v>
          </cell>
          <cell r="AT219">
            <v>0</v>
          </cell>
          <cell r="AV219">
            <v>125627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125627</v>
          </cell>
          <cell r="BK219">
            <v>125627</v>
          </cell>
          <cell r="BL219">
            <v>0</v>
          </cell>
          <cell r="BN219">
            <v>0</v>
          </cell>
          <cell r="BO219">
            <v>0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4.9999999999999964</v>
          </cell>
          <cell r="E220">
            <v>65903</v>
          </cell>
          <cell r="F220">
            <v>4461</v>
          </cell>
          <cell r="G220">
            <v>70364</v>
          </cell>
          <cell r="I220">
            <v>2130</v>
          </cell>
          <cell r="J220" t="str">
            <v/>
          </cell>
          <cell r="K220">
            <v>4461</v>
          </cell>
          <cell r="L220">
            <v>6591</v>
          </cell>
          <cell r="N220">
            <v>63773</v>
          </cell>
          <cell r="P220">
            <v>0</v>
          </cell>
          <cell r="Q220">
            <v>2130</v>
          </cell>
          <cell r="R220">
            <v>4461</v>
          </cell>
          <cell r="S220">
            <v>6591</v>
          </cell>
          <cell r="V220">
            <v>0</v>
          </cell>
          <cell r="W220">
            <v>211</v>
          </cell>
          <cell r="X220">
            <v>4.9999999999999964</v>
          </cell>
          <cell r="Y220">
            <v>65903</v>
          </cell>
          <cell r="Z220">
            <v>0</v>
          </cell>
          <cell r="AA220">
            <v>65903</v>
          </cell>
          <cell r="AB220">
            <v>4461</v>
          </cell>
          <cell r="AC220">
            <v>70364</v>
          </cell>
          <cell r="AD220">
            <v>0</v>
          </cell>
          <cell r="AE220">
            <v>0</v>
          </cell>
          <cell r="AF220">
            <v>0</v>
          </cell>
          <cell r="AG220">
            <v>70364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65903</v>
          </cell>
          <cell r="AM220">
            <v>63773</v>
          </cell>
          <cell r="AN220">
            <v>2130</v>
          </cell>
          <cell r="AO220">
            <v>0</v>
          </cell>
          <cell r="AP220">
            <v>0</v>
          </cell>
          <cell r="AT220">
            <v>0</v>
          </cell>
          <cell r="AV220">
            <v>2130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2130</v>
          </cell>
          <cell r="BK220">
            <v>2130</v>
          </cell>
          <cell r="BL220">
            <v>0</v>
          </cell>
          <cell r="BN220">
            <v>0</v>
          </cell>
          <cell r="BO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109.800796812749</v>
          </cell>
          <cell r="E221">
            <v>1111188</v>
          </cell>
          <cell r="F221">
            <v>98046</v>
          </cell>
          <cell r="G221">
            <v>1209234</v>
          </cell>
          <cell r="I221">
            <v>91680</v>
          </cell>
          <cell r="J221" t="str">
            <v/>
          </cell>
          <cell r="K221">
            <v>98046</v>
          </cell>
          <cell r="L221">
            <v>189726</v>
          </cell>
          <cell r="N221">
            <v>1019508</v>
          </cell>
          <cell r="P221">
            <v>0</v>
          </cell>
          <cell r="Q221">
            <v>91680</v>
          </cell>
          <cell r="R221">
            <v>98046</v>
          </cell>
          <cell r="S221">
            <v>189726</v>
          </cell>
          <cell r="V221">
            <v>0</v>
          </cell>
          <cell r="W221">
            <v>212</v>
          </cell>
          <cell r="X221">
            <v>109.800796812749</v>
          </cell>
          <cell r="Y221">
            <v>1111188</v>
          </cell>
          <cell r="Z221">
            <v>0</v>
          </cell>
          <cell r="AA221">
            <v>1111188</v>
          </cell>
          <cell r="AB221">
            <v>98046</v>
          </cell>
          <cell r="AC221">
            <v>1209234</v>
          </cell>
          <cell r="AD221">
            <v>0</v>
          </cell>
          <cell r="AE221">
            <v>0</v>
          </cell>
          <cell r="AF221">
            <v>0</v>
          </cell>
          <cell r="AG221">
            <v>1209234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1111188</v>
          </cell>
          <cell r="AM221">
            <v>1019508</v>
          </cell>
          <cell r="AN221">
            <v>91680</v>
          </cell>
          <cell r="AO221">
            <v>0</v>
          </cell>
          <cell r="AP221">
            <v>0</v>
          </cell>
          <cell r="AT221">
            <v>0</v>
          </cell>
          <cell r="AV221">
            <v>91680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91680</v>
          </cell>
          <cell r="BK221">
            <v>91680</v>
          </cell>
          <cell r="BL221">
            <v>0</v>
          </cell>
          <cell r="BN221">
            <v>0</v>
          </cell>
          <cell r="BO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5.8945576367158772</v>
          </cell>
          <cell r="E222">
            <v>78215</v>
          </cell>
          <cell r="F222">
            <v>5264</v>
          </cell>
          <cell r="G222">
            <v>83479</v>
          </cell>
          <cell r="I222">
            <v>6197</v>
          </cell>
          <cell r="J222" t="str">
            <v/>
          </cell>
          <cell r="K222">
            <v>5264</v>
          </cell>
          <cell r="L222">
            <v>11461</v>
          </cell>
          <cell r="N222">
            <v>72018</v>
          </cell>
          <cell r="P222">
            <v>0</v>
          </cell>
          <cell r="Q222">
            <v>6197</v>
          </cell>
          <cell r="R222">
            <v>5264</v>
          </cell>
          <cell r="S222">
            <v>11461</v>
          </cell>
          <cell r="V222">
            <v>0</v>
          </cell>
          <cell r="W222">
            <v>213</v>
          </cell>
          <cell r="X222">
            <v>5.8945576367158772</v>
          </cell>
          <cell r="Y222">
            <v>78215</v>
          </cell>
          <cell r="Z222">
            <v>0</v>
          </cell>
          <cell r="AA222">
            <v>78215</v>
          </cell>
          <cell r="AB222">
            <v>5264</v>
          </cell>
          <cell r="AC222">
            <v>83479</v>
          </cell>
          <cell r="AD222">
            <v>0</v>
          </cell>
          <cell r="AE222">
            <v>0</v>
          </cell>
          <cell r="AF222">
            <v>0</v>
          </cell>
          <cell r="AG222">
            <v>83479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78215</v>
          </cell>
          <cell r="AM222">
            <v>72018</v>
          </cell>
          <cell r="AN222">
            <v>6197</v>
          </cell>
          <cell r="AO222">
            <v>0</v>
          </cell>
          <cell r="AP222">
            <v>0</v>
          </cell>
          <cell r="AT222">
            <v>0</v>
          </cell>
          <cell r="AV222">
            <v>6197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6197</v>
          </cell>
          <cell r="BK222">
            <v>6197</v>
          </cell>
          <cell r="BL222">
            <v>0</v>
          </cell>
          <cell r="BN222">
            <v>0</v>
          </cell>
          <cell r="BO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 t="str">
            <v/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T223">
            <v>0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T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T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T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140.8764940239044</v>
          </cell>
          <cell r="E227">
            <v>1572610</v>
          </cell>
          <cell r="F227">
            <v>125801</v>
          </cell>
          <cell r="G227">
            <v>1698411</v>
          </cell>
          <cell r="I227">
            <v>52946</v>
          </cell>
          <cell r="J227" t="str">
            <v/>
          </cell>
          <cell r="K227">
            <v>125801</v>
          </cell>
          <cell r="L227">
            <v>178747</v>
          </cell>
          <cell r="N227">
            <v>1519664</v>
          </cell>
          <cell r="P227">
            <v>0</v>
          </cell>
          <cell r="Q227">
            <v>52946</v>
          </cell>
          <cell r="R227">
            <v>125801</v>
          </cell>
          <cell r="S227">
            <v>178747</v>
          </cell>
          <cell r="V227">
            <v>0</v>
          </cell>
          <cell r="W227">
            <v>218</v>
          </cell>
          <cell r="X227">
            <v>140.8764940239044</v>
          </cell>
          <cell r="Y227">
            <v>1572610</v>
          </cell>
          <cell r="Z227">
            <v>0</v>
          </cell>
          <cell r="AA227">
            <v>1572610</v>
          </cell>
          <cell r="AB227">
            <v>125801</v>
          </cell>
          <cell r="AC227">
            <v>1698411</v>
          </cell>
          <cell r="AD227">
            <v>0</v>
          </cell>
          <cell r="AE227">
            <v>0</v>
          </cell>
          <cell r="AF227">
            <v>0</v>
          </cell>
          <cell r="AG227">
            <v>1698411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1572610</v>
          </cell>
          <cell r="AM227">
            <v>1519664</v>
          </cell>
          <cell r="AN227">
            <v>52946</v>
          </cell>
          <cell r="AO227">
            <v>0</v>
          </cell>
          <cell r="AP227">
            <v>0</v>
          </cell>
          <cell r="AT227">
            <v>0</v>
          </cell>
          <cell r="AV227">
            <v>52946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52946</v>
          </cell>
          <cell r="BK227">
            <v>52946</v>
          </cell>
          <cell r="BL227">
            <v>0</v>
          </cell>
          <cell r="BN227">
            <v>0</v>
          </cell>
          <cell r="BO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12.428810720268007</v>
          </cell>
          <cell r="E228">
            <v>162331</v>
          </cell>
          <cell r="F228">
            <v>11102</v>
          </cell>
          <cell r="G228">
            <v>173433</v>
          </cell>
          <cell r="I228">
            <v>43591</v>
          </cell>
          <cell r="J228" t="str">
            <v/>
          </cell>
          <cell r="K228">
            <v>11102</v>
          </cell>
          <cell r="L228">
            <v>54693</v>
          </cell>
          <cell r="N228">
            <v>118740</v>
          </cell>
          <cell r="P228">
            <v>0</v>
          </cell>
          <cell r="Q228">
            <v>43591</v>
          </cell>
          <cell r="R228">
            <v>11102</v>
          </cell>
          <cell r="S228">
            <v>54693</v>
          </cell>
          <cell r="V228">
            <v>0</v>
          </cell>
          <cell r="W228">
            <v>219</v>
          </cell>
          <cell r="X228">
            <v>12.428810720268007</v>
          </cell>
          <cell r="Y228">
            <v>162331</v>
          </cell>
          <cell r="Z228">
            <v>0</v>
          </cell>
          <cell r="AA228">
            <v>162331</v>
          </cell>
          <cell r="AB228">
            <v>11102</v>
          </cell>
          <cell r="AC228">
            <v>173433</v>
          </cell>
          <cell r="AD228">
            <v>0</v>
          </cell>
          <cell r="AE228">
            <v>0</v>
          </cell>
          <cell r="AF228">
            <v>0</v>
          </cell>
          <cell r="AG228">
            <v>173433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162331</v>
          </cell>
          <cell r="AM228">
            <v>118740</v>
          </cell>
          <cell r="AN228">
            <v>43591</v>
          </cell>
          <cell r="AO228">
            <v>0</v>
          </cell>
          <cell r="AP228">
            <v>0</v>
          </cell>
          <cell r="AT228">
            <v>0</v>
          </cell>
          <cell r="AV228">
            <v>43591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43591</v>
          </cell>
          <cell r="BK228">
            <v>43591</v>
          </cell>
          <cell r="BL228">
            <v>0</v>
          </cell>
          <cell r="BN228">
            <v>0</v>
          </cell>
          <cell r="BO228">
            <v>0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31.395576031998438</v>
          </cell>
          <cell r="E229">
            <v>436462</v>
          </cell>
          <cell r="F229">
            <v>28036</v>
          </cell>
          <cell r="G229">
            <v>464498</v>
          </cell>
          <cell r="I229">
            <v>10219</v>
          </cell>
          <cell r="J229" t="str">
            <v/>
          </cell>
          <cell r="K229">
            <v>28036</v>
          </cell>
          <cell r="L229">
            <v>38255</v>
          </cell>
          <cell r="N229">
            <v>426243</v>
          </cell>
          <cell r="P229">
            <v>0</v>
          </cell>
          <cell r="Q229">
            <v>10219</v>
          </cell>
          <cell r="R229">
            <v>28036</v>
          </cell>
          <cell r="S229">
            <v>38255</v>
          </cell>
          <cell r="V229">
            <v>0</v>
          </cell>
          <cell r="W229">
            <v>220</v>
          </cell>
          <cell r="X229">
            <v>31.395576031998438</v>
          </cell>
          <cell r="Y229">
            <v>436462</v>
          </cell>
          <cell r="Z229">
            <v>0</v>
          </cell>
          <cell r="AA229">
            <v>436462</v>
          </cell>
          <cell r="AB229">
            <v>28036</v>
          </cell>
          <cell r="AC229">
            <v>464498</v>
          </cell>
          <cell r="AD229">
            <v>0</v>
          </cell>
          <cell r="AE229">
            <v>0</v>
          </cell>
          <cell r="AF229">
            <v>0</v>
          </cell>
          <cell r="AG229">
            <v>464498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436462</v>
          </cell>
          <cell r="AM229">
            <v>426243</v>
          </cell>
          <cell r="AN229">
            <v>10219</v>
          </cell>
          <cell r="AO229">
            <v>0</v>
          </cell>
          <cell r="AP229">
            <v>0</v>
          </cell>
          <cell r="AT229">
            <v>0</v>
          </cell>
          <cell r="AV229">
            <v>10219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10219</v>
          </cell>
          <cell r="BK229">
            <v>10219</v>
          </cell>
          <cell r="BL229">
            <v>0</v>
          </cell>
          <cell r="BN229">
            <v>0</v>
          </cell>
          <cell r="BO229">
            <v>0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23.258426966292134</v>
          </cell>
          <cell r="E230">
            <v>432864</v>
          </cell>
          <cell r="F230">
            <v>20772</v>
          </cell>
          <cell r="G230">
            <v>453636</v>
          </cell>
          <cell r="I230">
            <v>0</v>
          </cell>
          <cell r="J230" t="str">
            <v/>
          </cell>
          <cell r="K230">
            <v>20772</v>
          </cell>
          <cell r="L230">
            <v>20772</v>
          </cell>
          <cell r="N230">
            <v>432864</v>
          </cell>
          <cell r="P230">
            <v>0</v>
          </cell>
          <cell r="Q230">
            <v>0</v>
          </cell>
          <cell r="R230">
            <v>20772</v>
          </cell>
          <cell r="S230">
            <v>20772</v>
          </cell>
          <cell r="V230">
            <v>0</v>
          </cell>
          <cell r="W230">
            <v>221</v>
          </cell>
          <cell r="X230">
            <v>23.258426966292134</v>
          </cell>
          <cell r="Y230">
            <v>432864</v>
          </cell>
          <cell r="Z230">
            <v>0</v>
          </cell>
          <cell r="AA230">
            <v>432864</v>
          </cell>
          <cell r="AB230">
            <v>20772</v>
          </cell>
          <cell r="AC230">
            <v>453636</v>
          </cell>
          <cell r="AD230">
            <v>0</v>
          </cell>
          <cell r="AE230">
            <v>0</v>
          </cell>
          <cell r="AF230">
            <v>0</v>
          </cell>
          <cell r="AG230">
            <v>453636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432864</v>
          </cell>
          <cell r="AM230">
            <v>455860</v>
          </cell>
          <cell r="AN230">
            <v>0</v>
          </cell>
          <cell r="AO230">
            <v>0</v>
          </cell>
          <cell r="AP230">
            <v>0</v>
          </cell>
          <cell r="AT230">
            <v>0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T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1.1389521640091116</v>
          </cell>
          <cell r="E232">
            <v>9688</v>
          </cell>
          <cell r="F232">
            <v>1015</v>
          </cell>
          <cell r="G232">
            <v>10703</v>
          </cell>
          <cell r="I232">
            <v>738</v>
          </cell>
          <cell r="J232" t="str">
            <v/>
          </cell>
          <cell r="K232">
            <v>1015</v>
          </cell>
          <cell r="L232">
            <v>1753</v>
          </cell>
          <cell r="N232">
            <v>8950</v>
          </cell>
          <cell r="P232">
            <v>0</v>
          </cell>
          <cell r="Q232">
            <v>738</v>
          </cell>
          <cell r="R232">
            <v>1015</v>
          </cell>
          <cell r="S232">
            <v>1753</v>
          </cell>
          <cell r="V232">
            <v>0</v>
          </cell>
          <cell r="W232">
            <v>223</v>
          </cell>
          <cell r="X232">
            <v>1.1389521640091116</v>
          </cell>
          <cell r="Y232">
            <v>9688</v>
          </cell>
          <cell r="Z232">
            <v>0</v>
          </cell>
          <cell r="AA232">
            <v>9688</v>
          </cell>
          <cell r="AB232">
            <v>1015</v>
          </cell>
          <cell r="AC232">
            <v>10703</v>
          </cell>
          <cell r="AD232">
            <v>0</v>
          </cell>
          <cell r="AE232">
            <v>0</v>
          </cell>
          <cell r="AF232">
            <v>0</v>
          </cell>
          <cell r="AG232">
            <v>10703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9688</v>
          </cell>
          <cell r="AM232">
            <v>8950</v>
          </cell>
          <cell r="AN232">
            <v>738</v>
          </cell>
          <cell r="AO232">
            <v>0</v>
          </cell>
          <cell r="AP232">
            <v>0</v>
          </cell>
          <cell r="AT232">
            <v>0</v>
          </cell>
          <cell r="AV232">
            <v>738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738</v>
          </cell>
          <cell r="BK232">
            <v>738</v>
          </cell>
          <cell r="BL232">
            <v>0</v>
          </cell>
          <cell r="BN232">
            <v>0</v>
          </cell>
          <cell r="BO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T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T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27.999999999999996</v>
          </cell>
          <cell r="E235">
            <v>304109</v>
          </cell>
          <cell r="F235">
            <v>24999</v>
          </cell>
          <cell r="G235">
            <v>329108</v>
          </cell>
          <cell r="I235">
            <v>0</v>
          </cell>
          <cell r="J235" t="str">
            <v/>
          </cell>
          <cell r="K235">
            <v>24999</v>
          </cell>
          <cell r="L235">
            <v>24999</v>
          </cell>
          <cell r="N235">
            <v>304109</v>
          </cell>
          <cell r="P235">
            <v>0</v>
          </cell>
          <cell r="Q235">
            <v>0</v>
          </cell>
          <cell r="R235">
            <v>24999</v>
          </cell>
          <cell r="S235">
            <v>24999</v>
          </cell>
          <cell r="V235">
            <v>0</v>
          </cell>
          <cell r="W235">
            <v>226</v>
          </cell>
          <cell r="X235">
            <v>27.999999999999996</v>
          </cell>
          <cell r="Y235">
            <v>304109</v>
          </cell>
          <cell r="Z235">
            <v>0</v>
          </cell>
          <cell r="AA235">
            <v>304109</v>
          </cell>
          <cell r="AB235">
            <v>24999</v>
          </cell>
          <cell r="AC235">
            <v>329108</v>
          </cell>
          <cell r="AD235">
            <v>0</v>
          </cell>
          <cell r="AE235">
            <v>0</v>
          </cell>
          <cell r="AF235">
            <v>0</v>
          </cell>
          <cell r="AG235">
            <v>329108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304109</v>
          </cell>
          <cell r="AM235">
            <v>307412</v>
          </cell>
          <cell r="AN235">
            <v>0</v>
          </cell>
          <cell r="AO235">
            <v>0</v>
          </cell>
          <cell r="AP235">
            <v>0</v>
          </cell>
          <cell r="AT235">
            <v>0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3.9776674937965271</v>
          </cell>
          <cell r="E236">
            <v>42490</v>
          </cell>
          <cell r="F236">
            <v>3557</v>
          </cell>
          <cell r="G236">
            <v>46047</v>
          </cell>
          <cell r="I236">
            <v>0</v>
          </cell>
          <cell r="J236" t="str">
            <v/>
          </cell>
          <cell r="K236">
            <v>3557</v>
          </cell>
          <cell r="L236">
            <v>3557</v>
          </cell>
          <cell r="N236">
            <v>42490</v>
          </cell>
          <cell r="P236">
            <v>0</v>
          </cell>
          <cell r="Q236">
            <v>0</v>
          </cell>
          <cell r="R236">
            <v>3557</v>
          </cell>
          <cell r="S236">
            <v>3557</v>
          </cell>
          <cell r="V236">
            <v>0</v>
          </cell>
          <cell r="W236">
            <v>227</v>
          </cell>
          <cell r="X236">
            <v>3.9776674937965271</v>
          </cell>
          <cell r="Y236">
            <v>42490</v>
          </cell>
          <cell r="Z236">
            <v>0</v>
          </cell>
          <cell r="AA236">
            <v>42490</v>
          </cell>
          <cell r="AB236">
            <v>3557</v>
          </cell>
          <cell r="AC236">
            <v>46047</v>
          </cell>
          <cell r="AD236">
            <v>0</v>
          </cell>
          <cell r="AE236">
            <v>0</v>
          </cell>
          <cell r="AF236">
            <v>0</v>
          </cell>
          <cell r="AG236">
            <v>46047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42490</v>
          </cell>
          <cell r="AM236">
            <v>43534</v>
          </cell>
          <cell r="AN236">
            <v>0</v>
          </cell>
          <cell r="AO236">
            <v>0</v>
          </cell>
          <cell r="AP236">
            <v>0</v>
          </cell>
          <cell r="AT236">
            <v>0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T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49.808291526508953</v>
          </cell>
          <cell r="E238">
            <v>572960</v>
          </cell>
          <cell r="F238">
            <v>44478</v>
          </cell>
          <cell r="G238">
            <v>617438</v>
          </cell>
          <cell r="I238">
            <v>112409</v>
          </cell>
          <cell r="J238" t="str">
            <v/>
          </cell>
          <cell r="K238">
            <v>44478</v>
          </cell>
          <cell r="L238">
            <v>156887</v>
          </cell>
          <cell r="N238">
            <v>460551</v>
          </cell>
          <cell r="P238">
            <v>0</v>
          </cell>
          <cell r="Q238">
            <v>112409</v>
          </cell>
          <cell r="R238">
            <v>44478</v>
          </cell>
          <cell r="S238">
            <v>156887</v>
          </cell>
          <cell r="V238">
            <v>0</v>
          </cell>
          <cell r="W238">
            <v>229</v>
          </cell>
          <cell r="X238">
            <v>49.808291526508953</v>
          </cell>
          <cell r="Y238">
            <v>572960</v>
          </cell>
          <cell r="Z238">
            <v>0</v>
          </cell>
          <cell r="AA238">
            <v>572960</v>
          </cell>
          <cell r="AB238">
            <v>44478</v>
          </cell>
          <cell r="AC238">
            <v>617438</v>
          </cell>
          <cell r="AD238">
            <v>0</v>
          </cell>
          <cell r="AE238">
            <v>0</v>
          </cell>
          <cell r="AF238">
            <v>0</v>
          </cell>
          <cell r="AG238">
            <v>617438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572960</v>
          </cell>
          <cell r="AM238">
            <v>460551</v>
          </cell>
          <cell r="AN238">
            <v>112409</v>
          </cell>
          <cell r="AO238">
            <v>0</v>
          </cell>
          <cell r="AP238">
            <v>0</v>
          </cell>
          <cell r="AT238">
            <v>0</v>
          </cell>
          <cell r="AV238">
            <v>112409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112409</v>
          </cell>
          <cell r="BK238">
            <v>112409</v>
          </cell>
          <cell r="BL238">
            <v>0</v>
          </cell>
          <cell r="BN238">
            <v>0</v>
          </cell>
          <cell r="BO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 t="str">
            <v/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T239">
            <v>0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31.488775095764069</v>
          </cell>
          <cell r="E240">
            <v>329471</v>
          </cell>
          <cell r="F240">
            <v>28117</v>
          </cell>
          <cell r="G240">
            <v>357588</v>
          </cell>
          <cell r="I240">
            <v>51150</v>
          </cell>
          <cell r="J240" t="str">
            <v/>
          </cell>
          <cell r="K240">
            <v>28117</v>
          </cell>
          <cell r="L240">
            <v>79267</v>
          </cell>
          <cell r="N240">
            <v>278321</v>
          </cell>
          <cell r="P240">
            <v>0</v>
          </cell>
          <cell r="Q240">
            <v>51150</v>
          </cell>
          <cell r="R240">
            <v>28117</v>
          </cell>
          <cell r="S240">
            <v>79267</v>
          </cell>
          <cell r="V240">
            <v>0</v>
          </cell>
          <cell r="W240">
            <v>231</v>
          </cell>
          <cell r="X240">
            <v>31.488775095764069</v>
          </cell>
          <cell r="Y240">
            <v>329471</v>
          </cell>
          <cell r="Z240">
            <v>0</v>
          </cell>
          <cell r="AA240">
            <v>329471</v>
          </cell>
          <cell r="AB240">
            <v>28117</v>
          </cell>
          <cell r="AC240">
            <v>357588</v>
          </cell>
          <cell r="AD240">
            <v>0</v>
          </cell>
          <cell r="AE240">
            <v>0</v>
          </cell>
          <cell r="AF240">
            <v>0</v>
          </cell>
          <cell r="AG240">
            <v>357588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329471</v>
          </cell>
          <cell r="AM240">
            <v>278321</v>
          </cell>
          <cell r="AN240">
            <v>51150</v>
          </cell>
          <cell r="AO240">
            <v>0</v>
          </cell>
          <cell r="AP240">
            <v>0</v>
          </cell>
          <cell r="AT240">
            <v>0</v>
          </cell>
          <cell r="AV240">
            <v>51150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51150</v>
          </cell>
          <cell r="BK240">
            <v>51150</v>
          </cell>
          <cell r="BL240">
            <v>0</v>
          </cell>
          <cell r="BN240">
            <v>0</v>
          </cell>
          <cell r="BO240">
            <v>0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T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T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T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T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184.07082152974505</v>
          </cell>
          <cell r="E245">
            <v>2212161</v>
          </cell>
          <cell r="F245">
            <v>164374</v>
          </cell>
          <cell r="G245">
            <v>2376535</v>
          </cell>
          <cell r="I245">
            <v>98350</v>
          </cell>
          <cell r="J245" t="str">
            <v/>
          </cell>
          <cell r="K245">
            <v>164374</v>
          </cell>
          <cell r="L245">
            <v>262724</v>
          </cell>
          <cell r="N245">
            <v>2113811</v>
          </cell>
          <cell r="P245">
            <v>0</v>
          </cell>
          <cell r="Q245">
            <v>98350</v>
          </cell>
          <cell r="R245">
            <v>164374</v>
          </cell>
          <cell r="S245">
            <v>262724</v>
          </cell>
          <cell r="V245">
            <v>0</v>
          </cell>
          <cell r="W245">
            <v>236</v>
          </cell>
          <cell r="X245">
            <v>184.07082152974505</v>
          </cell>
          <cell r="Y245">
            <v>2212161</v>
          </cell>
          <cell r="Z245">
            <v>0</v>
          </cell>
          <cell r="AA245">
            <v>2212161</v>
          </cell>
          <cell r="AB245">
            <v>164374</v>
          </cell>
          <cell r="AC245">
            <v>2376535</v>
          </cell>
          <cell r="AD245">
            <v>0</v>
          </cell>
          <cell r="AE245">
            <v>0</v>
          </cell>
          <cell r="AF245">
            <v>0</v>
          </cell>
          <cell r="AG245">
            <v>2376535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2212161</v>
          </cell>
          <cell r="AM245">
            <v>2113811</v>
          </cell>
          <cell r="AN245">
            <v>98350</v>
          </cell>
          <cell r="AO245">
            <v>0</v>
          </cell>
          <cell r="AP245">
            <v>0</v>
          </cell>
          <cell r="AT245">
            <v>0</v>
          </cell>
          <cell r="AV245">
            <v>98350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98350</v>
          </cell>
          <cell r="BK245">
            <v>98350</v>
          </cell>
          <cell r="BL245">
            <v>0</v>
          </cell>
          <cell r="BN245">
            <v>0</v>
          </cell>
          <cell r="BO245">
            <v>0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T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11.394422310756973</v>
          </cell>
          <cell r="E247">
            <v>159523</v>
          </cell>
          <cell r="F247">
            <v>10178</v>
          </cell>
          <cell r="G247">
            <v>169701</v>
          </cell>
          <cell r="I247">
            <v>14543</v>
          </cell>
          <cell r="J247" t="str">
            <v/>
          </cell>
          <cell r="K247">
            <v>10178</v>
          </cell>
          <cell r="L247">
            <v>24721</v>
          </cell>
          <cell r="N247">
            <v>144980</v>
          </cell>
          <cell r="P247">
            <v>0</v>
          </cell>
          <cell r="Q247">
            <v>14543</v>
          </cell>
          <cell r="R247">
            <v>10178</v>
          </cell>
          <cell r="S247">
            <v>24721</v>
          </cell>
          <cell r="V247">
            <v>0</v>
          </cell>
          <cell r="W247">
            <v>238</v>
          </cell>
          <cell r="X247">
            <v>11.394422310756973</v>
          </cell>
          <cell r="Y247">
            <v>159523</v>
          </cell>
          <cell r="Z247">
            <v>0</v>
          </cell>
          <cell r="AA247">
            <v>159523</v>
          </cell>
          <cell r="AB247">
            <v>10178</v>
          </cell>
          <cell r="AC247">
            <v>169701</v>
          </cell>
          <cell r="AD247">
            <v>0</v>
          </cell>
          <cell r="AE247">
            <v>0</v>
          </cell>
          <cell r="AF247">
            <v>0</v>
          </cell>
          <cell r="AG247">
            <v>169701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159523</v>
          </cell>
          <cell r="AM247">
            <v>144980</v>
          </cell>
          <cell r="AN247">
            <v>14543</v>
          </cell>
          <cell r="AO247">
            <v>0</v>
          </cell>
          <cell r="AP247">
            <v>0</v>
          </cell>
          <cell r="AT247">
            <v>0</v>
          </cell>
          <cell r="AV247">
            <v>14543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14543</v>
          </cell>
          <cell r="BK247">
            <v>14543</v>
          </cell>
          <cell r="BL247">
            <v>0</v>
          </cell>
          <cell r="BN247">
            <v>0</v>
          </cell>
          <cell r="BO247">
            <v>0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602.31331419956086</v>
          </cell>
          <cell r="E248">
            <v>7140941</v>
          </cell>
          <cell r="F248">
            <v>537870</v>
          </cell>
          <cell r="G248">
            <v>7678811</v>
          </cell>
          <cell r="I248">
            <v>1008351</v>
          </cell>
          <cell r="J248" t="str">
            <v/>
          </cell>
          <cell r="K248">
            <v>537870</v>
          </cell>
          <cell r="L248">
            <v>1546221</v>
          </cell>
          <cell r="N248">
            <v>6132590</v>
          </cell>
          <cell r="P248">
            <v>0</v>
          </cell>
          <cell r="Q248">
            <v>1008351</v>
          </cell>
          <cell r="R248">
            <v>537870</v>
          </cell>
          <cell r="S248">
            <v>1546221</v>
          </cell>
          <cell r="V248">
            <v>0</v>
          </cell>
          <cell r="W248">
            <v>239</v>
          </cell>
          <cell r="X248">
            <v>602.31331419956086</v>
          </cell>
          <cell r="Y248">
            <v>7140941</v>
          </cell>
          <cell r="Z248">
            <v>0</v>
          </cell>
          <cell r="AA248">
            <v>7140941</v>
          </cell>
          <cell r="AB248">
            <v>537870</v>
          </cell>
          <cell r="AC248">
            <v>7678811</v>
          </cell>
          <cell r="AD248">
            <v>0</v>
          </cell>
          <cell r="AE248">
            <v>0</v>
          </cell>
          <cell r="AF248">
            <v>0</v>
          </cell>
          <cell r="AG248">
            <v>7678811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7140941</v>
          </cell>
          <cell r="AM248">
            <v>6132590</v>
          </cell>
          <cell r="AN248">
            <v>1008351</v>
          </cell>
          <cell r="AO248">
            <v>0</v>
          </cell>
          <cell r="AP248">
            <v>0</v>
          </cell>
          <cell r="AT248">
            <v>0</v>
          </cell>
          <cell r="AV248">
            <v>1008351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1008351</v>
          </cell>
          <cell r="BK248">
            <v>1008351</v>
          </cell>
          <cell r="BL248">
            <v>0</v>
          </cell>
          <cell r="BN248">
            <v>0</v>
          </cell>
          <cell r="BO248">
            <v>0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1.0776545166402536</v>
          </cell>
          <cell r="E249">
            <v>14842</v>
          </cell>
          <cell r="F249">
            <v>962</v>
          </cell>
          <cell r="G249">
            <v>15804</v>
          </cell>
          <cell r="I249">
            <v>401</v>
          </cell>
          <cell r="J249" t="str">
            <v/>
          </cell>
          <cell r="K249">
            <v>962</v>
          </cell>
          <cell r="L249">
            <v>1363</v>
          </cell>
          <cell r="N249">
            <v>14441</v>
          </cell>
          <cell r="P249">
            <v>0</v>
          </cell>
          <cell r="Q249">
            <v>401</v>
          </cell>
          <cell r="R249">
            <v>962</v>
          </cell>
          <cell r="S249">
            <v>1363</v>
          </cell>
          <cell r="V249">
            <v>0</v>
          </cell>
          <cell r="W249">
            <v>240</v>
          </cell>
          <cell r="X249">
            <v>1.0776545166402536</v>
          </cell>
          <cell r="Y249">
            <v>14842</v>
          </cell>
          <cell r="Z249">
            <v>0</v>
          </cell>
          <cell r="AA249">
            <v>14842</v>
          </cell>
          <cell r="AB249">
            <v>962</v>
          </cell>
          <cell r="AC249">
            <v>15804</v>
          </cell>
          <cell r="AD249">
            <v>0</v>
          </cell>
          <cell r="AE249">
            <v>0</v>
          </cell>
          <cell r="AF249">
            <v>0</v>
          </cell>
          <cell r="AG249">
            <v>15804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14842</v>
          </cell>
          <cell r="AM249">
            <v>14441</v>
          </cell>
          <cell r="AN249">
            <v>401</v>
          </cell>
          <cell r="AO249">
            <v>0</v>
          </cell>
          <cell r="AP249">
            <v>0</v>
          </cell>
          <cell r="AT249">
            <v>0</v>
          </cell>
          <cell r="AV249">
            <v>401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401</v>
          </cell>
          <cell r="BK249">
            <v>401</v>
          </cell>
          <cell r="BL249">
            <v>0</v>
          </cell>
          <cell r="BN249">
            <v>0</v>
          </cell>
          <cell r="BO249">
            <v>0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T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2.9813664596273295</v>
          </cell>
          <cell r="E251">
            <v>148852</v>
          </cell>
          <cell r="F251">
            <v>2664</v>
          </cell>
          <cell r="G251">
            <v>151516</v>
          </cell>
          <cell r="I251">
            <v>44521</v>
          </cell>
          <cell r="J251" t="str">
            <v/>
          </cell>
          <cell r="K251">
            <v>2664</v>
          </cell>
          <cell r="L251">
            <v>47185</v>
          </cell>
          <cell r="N251">
            <v>104331</v>
          </cell>
          <cell r="P251">
            <v>0</v>
          </cell>
          <cell r="Q251">
            <v>44521</v>
          </cell>
          <cell r="R251">
            <v>2664</v>
          </cell>
          <cell r="S251">
            <v>47185</v>
          </cell>
          <cell r="V251">
            <v>0</v>
          </cell>
          <cell r="W251">
            <v>242</v>
          </cell>
          <cell r="X251">
            <v>2.9813664596273295</v>
          </cell>
          <cell r="Y251">
            <v>148852</v>
          </cell>
          <cell r="Z251">
            <v>0</v>
          </cell>
          <cell r="AA251">
            <v>148852</v>
          </cell>
          <cell r="AB251">
            <v>2664</v>
          </cell>
          <cell r="AC251">
            <v>151516</v>
          </cell>
          <cell r="AD251">
            <v>0</v>
          </cell>
          <cell r="AE251">
            <v>0</v>
          </cell>
          <cell r="AF251">
            <v>0</v>
          </cell>
          <cell r="AG251">
            <v>151516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148852</v>
          </cell>
          <cell r="AM251">
            <v>104331</v>
          </cell>
          <cell r="AN251">
            <v>44521</v>
          </cell>
          <cell r="AO251">
            <v>0</v>
          </cell>
          <cell r="AP251">
            <v>0</v>
          </cell>
          <cell r="AT251">
            <v>0</v>
          </cell>
          <cell r="AV251">
            <v>44521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44521</v>
          </cell>
          <cell r="BK251">
            <v>44521</v>
          </cell>
          <cell r="BL251">
            <v>0</v>
          </cell>
          <cell r="BN251">
            <v>0</v>
          </cell>
          <cell r="BO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34.095806696481695</v>
          </cell>
          <cell r="E252">
            <v>431508</v>
          </cell>
          <cell r="F252">
            <v>30452</v>
          </cell>
          <cell r="G252">
            <v>461960</v>
          </cell>
          <cell r="I252">
            <v>48680</v>
          </cell>
          <cell r="J252" t="str">
            <v/>
          </cell>
          <cell r="K252">
            <v>30452</v>
          </cell>
          <cell r="L252">
            <v>79132</v>
          </cell>
          <cell r="N252">
            <v>382828</v>
          </cell>
          <cell r="P252">
            <v>0</v>
          </cell>
          <cell r="Q252">
            <v>48680</v>
          </cell>
          <cell r="R252">
            <v>30452</v>
          </cell>
          <cell r="S252">
            <v>79132</v>
          </cell>
          <cell r="V252">
            <v>0</v>
          </cell>
          <cell r="W252">
            <v>243</v>
          </cell>
          <cell r="X252">
            <v>34.095806696481695</v>
          </cell>
          <cell r="Y252">
            <v>431508</v>
          </cell>
          <cell r="Z252">
            <v>0</v>
          </cell>
          <cell r="AA252">
            <v>431508</v>
          </cell>
          <cell r="AB252">
            <v>30452</v>
          </cell>
          <cell r="AC252">
            <v>461960</v>
          </cell>
          <cell r="AD252">
            <v>0</v>
          </cell>
          <cell r="AE252">
            <v>0</v>
          </cell>
          <cell r="AF252">
            <v>0</v>
          </cell>
          <cell r="AG252">
            <v>461960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431508</v>
          </cell>
          <cell r="AM252">
            <v>382828</v>
          </cell>
          <cell r="AN252">
            <v>48680</v>
          </cell>
          <cell r="AO252">
            <v>0</v>
          </cell>
          <cell r="AP252">
            <v>0</v>
          </cell>
          <cell r="AT252">
            <v>0</v>
          </cell>
          <cell r="AV252">
            <v>48680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48680</v>
          </cell>
          <cell r="BK252">
            <v>48680</v>
          </cell>
          <cell r="BL252">
            <v>0</v>
          </cell>
          <cell r="BN252">
            <v>0</v>
          </cell>
          <cell r="BO252">
            <v>0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243.58053832419645</v>
          </cell>
          <cell r="E253">
            <v>3291202</v>
          </cell>
          <cell r="F253">
            <v>217513</v>
          </cell>
          <cell r="G253">
            <v>3508715</v>
          </cell>
          <cell r="I253">
            <v>419771</v>
          </cell>
          <cell r="J253" t="str">
            <v/>
          </cell>
          <cell r="K253">
            <v>217513</v>
          </cell>
          <cell r="L253">
            <v>637284</v>
          </cell>
          <cell r="N253">
            <v>2871431</v>
          </cell>
          <cell r="P253">
            <v>0</v>
          </cell>
          <cell r="Q253">
            <v>419771</v>
          </cell>
          <cell r="R253">
            <v>217513</v>
          </cell>
          <cell r="S253">
            <v>637284</v>
          </cell>
          <cell r="V253">
            <v>0</v>
          </cell>
          <cell r="W253">
            <v>244</v>
          </cell>
          <cell r="X253">
            <v>243.58053832419645</v>
          </cell>
          <cell r="Y253">
            <v>3291202</v>
          </cell>
          <cell r="Z253">
            <v>0</v>
          </cell>
          <cell r="AA253">
            <v>3291202</v>
          </cell>
          <cell r="AB253">
            <v>217513</v>
          </cell>
          <cell r="AC253">
            <v>3508715</v>
          </cell>
          <cell r="AD253">
            <v>0</v>
          </cell>
          <cell r="AE253">
            <v>0</v>
          </cell>
          <cell r="AF253">
            <v>0</v>
          </cell>
          <cell r="AG253">
            <v>3508715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3291202</v>
          </cell>
          <cell r="AM253">
            <v>2871431</v>
          </cell>
          <cell r="AN253">
            <v>419771</v>
          </cell>
          <cell r="AO253">
            <v>0</v>
          </cell>
          <cell r="AP253">
            <v>0</v>
          </cell>
          <cell r="AT253">
            <v>0</v>
          </cell>
          <cell r="AV253">
            <v>419771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419771</v>
          </cell>
          <cell r="BK253">
            <v>419771</v>
          </cell>
          <cell r="BL253">
            <v>0</v>
          </cell>
          <cell r="BN253">
            <v>0</v>
          </cell>
          <cell r="BO253">
            <v>0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T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1.0073875083948958</v>
          </cell>
          <cell r="E255">
            <v>12259</v>
          </cell>
          <cell r="F255">
            <v>897</v>
          </cell>
          <cell r="G255">
            <v>13156</v>
          </cell>
          <cell r="I255">
            <v>1847</v>
          </cell>
          <cell r="J255" t="str">
            <v/>
          </cell>
          <cell r="K255">
            <v>897</v>
          </cell>
          <cell r="L255">
            <v>2744</v>
          </cell>
          <cell r="N255">
            <v>10412</v>
          </cell>
          <cell r="P255">
            <v>0</v>
          </cell>
          <cell r="Q255">
            <v>1847</v>
          </cell>
          <cell r="R255">
            <v>897</v>
          </cell>
          <cell r="S255">
            <v>2744</v>
          </cell>
          <cell r="V255">
            <v>0</v>
          </cell>
          <cell r="W255">
            <v>246</v>
          </cell>
          <cell r="X255">
            <v>1.0073875083948958</v>
          </cell>
          <cell r="Y255">
            <v>12259</v>
          </cell>
          <cell r="Z255">
            <v>0</v>
          </cell>
          <cell r="AA255">
            <v>12259</v>
          </cell>
          <cell r="AB255">
            <v>897</v>
          </cell>
          <cell r="AC255">
            <v>13156</v>
          </cell>
          <cell r="AD255">
            <v>0</v>
          </cell>
          <cell r="AE255">
            <v>0</v>
          </cell>
          <cell r="AF255">
            <v>0</v>
          </cell>
          <cell r="AG255">
            <v>13156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12259</v>
          </cell>
          <cell r="AM255">
            <v>10412</v>
          </cell>
          <cell r="AN255">
            <v>1847</v>
          </cell>
          <cell r="AO255">
            <v>0</v>
          </cell>
          <cell r="AP255">
            <v>0</v>
          </cell>
          <cell r="AT255">
            <v>0</v>
          </cell>
          <cell r="AV255">
            <v>1847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1847</v>
          </cell>
          <cell r="BK255">
            <v>1847</v>
          </cell>
          <cell r="BL255">
            <v>0</v>
          </cell>
          <cell r="BN255">
            <v>0</v>
          </cell>
          <cell r="BO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T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225.3574924263547</v>
          </cell>
          <cell r="E257">
            <v>2750795</v>
          </cell>
          <cell r="F257">
            <v>201235</v>
          </cell>
          <cell r="G257">
            <v>2952030</v>
          </cell>
          <cell r="I257">
            <v>712543</v>
          </cell>
          <cell r="J257" t="str">
            <v/>
          </cell>
          <cell r="K257">
            <v>201235</v>
          </cell>
          <cell r="L257">
            <v>913778</v>
          </cell>
          <cell r="N257">
            <v>2038252</v>
          </cell>
          <cell r="P257">
            <v>0</v>
          </cell>
          <cell r="Q257">
            <v>712543</v>
          </cell>
          <cell r="R257">
            <v>201235</v>
          </cell>
          <cell r="S257">
            <v>913778</v>
          </cell>
          <cell r="V257">
            <v>0</v>
          </cell>
          <cell r="W257">
            <v>248</v>
          </cell>
          <cell r="X257">
            <v>225.3574924263547</v>
          </cell>
          <cell r="Y257">
            <v>2750795</v>
          </cell>
          <cell r="Z257">
            <v>0</v>
          </cell>
          <cell r="AA257">
            <v>2750795</v>
          </cell>
          <cell r="AB257">
            <v>201235</v>
          </cell>
          <cell r="AC257">
            <v>2952030</v>
          </cell>
          <cell r="AD257">
            <v>0</v>
          </cell>
          <cell r="AE257">
            <v>0</v>
          </cell>
          <cell r="AF257">
            <v>0</v>
          </cell>
          <cell r="AG257">
            <v>2952030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2750795</v>
          </cell>
          <cell r="AM257">
            <v>2038252</v>
          </cell>
          <cell r="AN257">
            <v>712543</v>
          </cell>
          <cell r="AO257">
            <v>0</v>
          </cell>
          <cell r="AP257">
            <v>0</v>
          </cell>
          <cell r="AT257">
            <v>0</v>
          </cell>
          <cell r="AV257">
            <v>712543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712543</v>
          </cell>
          <cell r="BK257">
            <v>712543</v>
          </cell>
          <cell r="BL257">
            <v>0</v>
          </cell>
          <cell r="BN257">
            <v>0</v>
          </cell>
          <cell r="BO257">
            <v>0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 t="str">
            <v/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T258">
            <v>0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T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103.15912897822444</v>
          </cell>
          <cell r="E260">
            <v>1127737</v>
          </cell>
          <cell r="F260">
            <v>92118</v>
          </cell>
          <cell r="G260">
            <v>1219855</v>
          </cell>
          <cell r="I260">
            <v>254328</v>
          </cell>
          <cell r="J260" t="str">
            <v/>
          </cell>
          <cell r="K260">
            <v>92118</v>
          </cell>
          <cell r="L260">
            <v>346446</v>
          </cell>
          <cell r="N260">
            <v>873409</v>
          </cell>
          <cell r="P260">
            <v>0</v>
          </cell>
          <cell r="Q260">
            <v>254328</v>
          </cell>
          <cell r="R260">
            <v>92118</v>
          </cell>
          <cell r="S260">
            <v>346446</v>
          </cell>
          <cell r="V260">
            <v>0</v>
          </cell>
          <cell r="W260">
            <v>251</v>
          </cell>
          <cell r="X260">
            <v>103.15912897822444</v>
          </cell>
          <cell r="Y260">
            <v>1127737</v>
          </cell>
          <cell r="Z260">
            <v>0</v>
          </cell>
          <cell r="AA260">
            <v>1127737</v>
          </cell>
          <cell r="AB260">
            <v>92118</v>
          </cell>
          <cell r="AC260">
            <v>1219855</v>
          </cell>
          <cell r="AD260">
            <v>0</v>
          </cell>
          <cell r="AE260">
            <v>0</v>
          </cell>
          <cell r="AF260">
            <v>0</v>
          </cell>
          <cell r="AG260">
            <v>1219855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1127737</v>
          </cell>
          <cell r="AM260">
            <v>873409</v>
          </cell>
          <cell r="AN260">
            <v>254328</v>
          </cell>
          <cell r="AO260">
            <v>0</v>
          </cell>
          <cell r="AP260">
            <v>0</v>
          </cell>
          <cell r="AT260">
            <v>0</v>
          </cell>
          <cell r="AV260">
            <v>254328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254328</v>
          </cell>
          <cell r="BK260">
            <v>254328</v>
          </cell>
          <cell r="BL260">
            <v>0</v>
          </cell>
          <cell r="BN260">
            <v>0</v>
          </cell>
          <cell r="BO260">
            <v>0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 t="str">
            <v/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T261">
            <v>0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2.0276497695852536</v>
          </cell>
          <cell r="E262">
            <v>57006</v>
          </cell>
          <cell r="F262">
            <v>1812</v>
          </cell>
          <cell r="G262">
            <v>58818</v>
          </cell>
          <cell r="I262">
            <v>15846</v>
          </cell>
          <cell r="J262" t="str">
            <v/>
          </cell>
          <cell r="K262">
            <v>1812</v>
          </cell>
          <cell r="L262">
            <v>17658</v>
          </cell>
          <cell r="N262">
            <v>41160</v>
          </cell>
          <cell r="P262">
            <v>0</v>
          </cell>
          <cell r="Q262">
            <v>15846</v>
          </cell>
          <cell r="R262">
            <v>1812</v>
          </cell>
          <cell r="S262">
            <v>17658</v>
          </cell>
          <cell r="V262">
            <v>0</v>
          </cell>
          <cell r="W262">
            <v>253</v>
          </cell>
          <cell r="X262">
            <v>2.0276497695852536</v>
          </cell>
          <cell r="Y262">
            <v>57006</v>
          </cell>
          <cell r="Z262">
            <v>0</v>
          </cell>
          <cell r="AA262">
            <v>57006</v>
          </cell>
          <cell r="AB262">
            <v>1812</v>
          </cell>
          <cell r="AC262">
            <v>58818</v>
          </cell>
          <cell r="AD262">
            <v>0</v>
          </cell>
          <cell r="AE262">
            <v>0</v>
          </cell>
          <cell r="AF262">
            <v>0</v>
          </cell>
          <cell r="AG262">
            <v>58818</v>
          </cell>
          <cell r="AI262">
            <v>253</v>
          </cell>
          <cell r="AJ262">
            <v>253</v>
          </cell>
          <cell r="AK262" t="str">
            <v>ROWE</v>
          </cell>
          <cell r="AL262">
            <v>57006</v>
          </cell>
          <cell r="AM262">
            <v>41160</v>
          </cell>
          <cell r="AN262">
            <v>15846</v>
          </cell>
          <cell r="AO262">
            <v>0</v>
          </cell>
          <cell r="AP262">
            <v>0</v>
          </cell>
          <cell r="AT262">
            <v>0</v>
          </cell>
          <cell r="AV262">
            <v>15846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15846</v>
          </cell>
          <cell r="BK262">
            <v>15846</v>
          </cell>
          <cell r="BL262">
            <v>0</v>
          </cell>
          <cell r="BN262">
            <v>0</v>
          </cell>
          <cell r="BO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T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T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T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T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448.81976165783516</v>
          </cell>
          <cell r="E267">
            <v>6099329</v>
          </cell>
          <cell r="F267">
            <v>400796</v>
          </cell>
          <cell r="G267">
            <v>6500125</v>
          </cell>
          <cell r="I267">
            <v>840363</v>
          </cell>
          <cell r="J267" t="str">
            <v/>
          </cell>
          <cell r="K267">
            <v>400796</v>
          </cell>
          <cell r="L267">
            <v>1241159</v>
          </cell>
          <cell r="N267">
            <v>5258966</v>
          </cell>
          <cell r="P267">
            <v>0</v>
          </cell>
          <cell r="Q267">
            <v>840363</v>
          </cell>
          <cell r="R267">
            <v>400796</v>
          </cell>
          <cell r="S267">
            <v>1241159</v>
          </cell>
          <cell r="V267">
            <v>0</v>
          </cell>
          <cell r="W267">
            <v>258</v>
          </cell>
          <cell r="X267">
            <v>448.81976165783516</v>
          </cell>
          <cell r="Y267">
            <v>6099329</v>
          </cell>
          <cell r="Z267">
            <v>0</v>
          </cell>
          <cell r="AA267">
            <v>6099329</v>
          </cell>
          <cell r="AB267">
            <v>400796</v>
          </cell>
          <cell r="AC267">
            <v>6500125</v>
          </cell>
          <cell r="AD267">
            <v>0</v>
          </cell>
          <cell r="AE267">
            <v>0</v>
          </cell>
          <cell r="AF267">
            <v>0</v>
          </cell>
          <cell r="AG267">
            <v>6500125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6099329</v>
          </cell>
          <cell r="AM267">
            <v>5258966</v>
          </cell>
          <cell r="AN267">
            <v>840363</v>
          </cell>
          <cell r="AO267">
            <v>0</v>
          </cell>
          <cell r="AP267">
            <v>0</v>
          </cell>
          <cell r="AT267">
            <v>0</v>
          </cell>
          <cell r="AV267">
            <v>840363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840363</v>
          </cell>
          <cell r="BK267">
            <v>840363</v>
          </cell>
          <cell r="BL267">
            <v>0</v>
          </cell>
          <cell r="BN267">
            <v>0</v>
          </cell>
          <cell r="BO267">
            <v>0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T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T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198.34170349735706</v>
          </cell>
          <cell r="E270">
            <v>2840008</v>
          </cell>
          <cell r="F270">
            <v>177120</v>
          </cell>
          <cell r="G270">
            <v>3017128</v>
          </cell>
          <cell r="I270">
            <v>80542</v>
          </cell>
          <cell r="J270" t="str">
            <v/>
          </cell>
          <cell r="K270">
            <v>177120</v>
          </cell>
          <cell r="L270">
            <v>257662</v>
          </cell>
          <cell r="N270">
            <v>2759466</v>
          </cell>
          <cell r="P270">
            <v>0</v>
          </cell>
          <cell r="Q270">
            <v>80542</v>
          </cell>
          <cell r="R270">
            <v>177120</v>
          </cell>
          <cell r="S270">
            <v>257662</v>
          </cell>
          <cell r="V270">
            <v>0</v>
          </cell>
          <cell r="W270">
            <v>261</v>
          </cell>
          <cell r="X270">
            <v>198.34170349735706</v>
          </cell>
          <cell r="Y270">
            <v>2840008</v>
          </cell>
          <cell r="Z270">
            <v>0</v>
          </cell>
          <cell r="AA270">
            <v>2840008</v>
          </cell>
          <cell r="AB270">
            <v>177120</v>
          </cell>
          <cell r="AC270">
            <v>3017128</v>
          </cell>
          <cell r="AD270">
            <v>0</v>
          </cell>
          <cell r="AE270">
            <v>0</v>
          </cell>
          <cell r="AF270">
            <v>0</v>
          </cell>
          <cell r="AG270">
            <v>3017128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2840008</v>
          </cell>
          <cell r="AM270">
            <v>2759466</v>
          </cell>
          <cell r="AN270">
            <v>80542</v>
          </cell>
          <cell r="AO270">
            <v>0</v>
          </cell>
          <cell r="AP270">
            <v>0</v>
          </cell>
          <cell r="AT270">
            <v>0</v>
          </cell>
          <cell r="AV270">
            <v>80542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80542</v>
          </cell>
          <cell r="BK270">
            <v>80542</v>
          </cell>
          <cell r="BL270">
            <v>0</v>
          </cell>
          <cell r="BN270">
            <v>0</v>
          </cell>
          <cell r="BO270">
            <v>0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154.72198245636486</v>
          </cell>
          <cell r="E271">
            <v>1985695</v>
          </cell>
          <cell r="F271">
            <v>138158</v>
          </cell>
          <cell r="G271">
            <v>2123853</v>
          </cell>
          <cell r="I271">
            <v>381238</v>
          </cell>
          <cell r="J271" t="str">
            <v/>
          </cell>
          <cell r="K271">
            <v>138158</v>
          </cell>
          <cell r="L271">
            <v>519396</v>
          </cell>
          <cell r="N271">
            <v>1604457</v>
          </cell>
          <cell r="P271">
            <v>0</v>
          </cell>
          <cell r="Q271">
            <v>381238</v>
          </cell>
          <cell r="R271">
            <v>138158</v>
          </cell>
          <cell r="S271">
            <v>519396</v>
          </cell>
          <cell r="V271">
            <v>0</v>
          </cell>
          <cell r="W271">
            <v>262</v>
          </cell>
          <cell r="X271">
            <v>154.72198245636486</v>
          </cell>
          <cell r="Y271">
            <v>1985695</v>
          </cell>
          <cell r="Z271">
            <v>0</v>
          </cell>
          <cell r="AA271">
            <v>1985695</v>
          </cell>
          <cell r="AB271">
            <v>138158</v>
          </cell>
          <cell r="AC271">
            <v>2123853</v>
          </cell>
          <cell r="AD271">
            <v>0</v>
          </cell>
          <cell r="AE271">
            <v>0</v>
          </cell>
          <cell r="AF271">
            <v>0</v>
          </cell>
          <cell r="AG271">
            <v>2123853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1985695</v>
          </cell>
          <cell r="AM271">
            <v>1604457</v>
          </cell>
          <cell r="AN271">
            <v>381238</v>
          </cell>
          <cell r="AO271">
            <v>0</v>
          </cell>
          <cell r="AP271">
            <v>0</v>
          </cell>
          <cell r="AT271">
            <v>0</v>
          </cell>
          <cell r="AV271">
            <v>381238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381238</v>
          </cell>
          <cell r="BK271">
            <v>381238</v>
          </cell>
          <cell r="BL271">
            <v>0</v>
          </cell>
          <cell r="BN271">
            <v>0</v>
          </cell>
          <cell r="BO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3.0849858356940509</v>
          </cell>
          <cell r="E272">
            <v>54173</v>
          </cell>
          <cell r="F272">
            <v>2758</v>
          </cell>
          <cell r="G272">
            <v>56931</v>
          </cell>
          <cell r="I272">
            <v>0</v>
          </cell>
          <cell r="J272" t="str">
            <v/>
          </cell>
          <cell r="K272">
            <v>2758</v>
          </cell>
          <cell r="L272">
            <v>2758</v>
          </cell>
          <cell r="N272">
            <v>54173</v>
          </cell>
          <cell r="P272">
            <v>0</v>
          </cell>
          <cell r="Q272">
            <v>0</v>
          </cell>
          <cell r="R272">
            <v>2758</v>
          </cell>
          <cell r="S272">
            <v>2758</v>
          </cell>
          <cell r="V272">
            <v>0</v>
          </cell>
          <cell r="W272">
            <v>263</v>
          </cell>
          <cell r="X272">
            <v>3.0849858356940509</v>
          </cell>
          <cell r="Y272">
            <v>54173</v>
          </cell>
          <cell r="Z272">
            <v>0</v>
          </cell>
          <cell r="AA272">
            <v>54173</v>
          </cell>
          <cell r="AB272">
            <v>2758</v>
          </cell>
          <cell r="AC272">
            <v>56931</v>
          </cell>
          <cell r="AD272">
            <v>0</v>
          </cell>
          <cell r="AE272">
            <v>0</v>
          </cell>
          <cell r="AF272">
            <v>0</v>
          </cell>
          <cell r="AG272">
            <v>56931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54173</v>
          </cell>
          <cell r="AM272">
            <v>56109</v>
          </cell>
          <cell r="AN272">
            <v>0</v>
          </cell>
          <cell r="AO272">
            <v>0</v>
          </cell>
          <cell r="AP272">
            <v>0</v>
          </cell>
          <cell r="AT272">
            <v>0</v>
          </cell>
          <cell r="AV272">
            <v>0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N272">
            <v>0</v>
          </cell>
          <cell r="BO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22.371859296482409</v>
          </cell>
          <cell r="E273">
            <v>290459</v>
          </cell>
          <cell r="F273">
            <v>19981</v>
          </cell>
          <cell r="G273">
            <v>310440</v>
          </cell>
          <cell r="I273">
            <v>73739</v>
          </cell>
          <cell r="J273" t="str">
            <v/>
          </cell>
          <cell r="K273">
            <v>19981</v>
          </cell>
          <cell r="L273">
            <v>93720</v>
          </cell>
          <cell r="N273">
            <v>216720</v>
          </cell>
          <cell r="P273">
            <v>0</v>
          </cell>
          <cell r="Q273">
            <v>73739</v>
          </cell>
          <cell r="R273">
            <v>19981</v>
          </cell>
          <cell r="S273">
            <v>93720</v>
          </cell>
          <cell r="V273">
            <v>0</v>
          </cell>
          <cell r="W273">
            <v>264</v>
          </cell>
          <cell r="X273">
            <v>22.371859296482409</v>
          </cell>
          <cell r="Y273">
            <v>290459</v>
          </cell>
          <cell r="Z273">
            <v>0</v>
          </cell>
          <cell r="AA273">
            <v>290459</v>
          </cell>
          <cell r="AB273">
            <v>19981</v>
          </cell>
          <cell r="AC273">
            <v>310440</v>
          </cell>
          <cell r="AD273">
            <v>0</v>
          </cell>
          <cell r="AE273">
            <v>0</v>
          </cell>
          <cell r="AF273">
            <v>0</v>
          </cell>
          <cell r="AG273">
            <v>310440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290459</v>
          </cell>
          <cell r="AM273">
            <v>216720</v>
          </cell>
          <cell r="AN273">
            <v>73739</v>
          </cell>
          <cell r="AO273">
            <v>0</v>
          </cell>
          <cell r="AP273">
            <v>0</v>
          </cell>
          <cell r="AT273">
            <v>0</v>
          </cell>
          <cell r="AV273">
            <v>73739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73739</v>
          </cell>
          <cell r="BK273">
            <v>73739</v>
          </cell>
          <cell r="BL273">
            <v>0</v>
          </cell>
          <cell r="BN273">
            <v>0</v>
          </cell>
          <cell r="BO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1.5247524752475248</v>
          </cell>
          <cell r="E274">
            <v>16695</v>
          </cell>
          <cell r="F274">
            <v>1362</v>
          </cell>
          <cell r="G274">
            <v>18057</v>
          </cell>
          <cell r="I274">
            <v>3401</v>
          </cell>
          <cell r="J274" t="str">
            <v/>
          </cell>
          <cell r="K274">
            <v>1362</v>
          </cell>
          <cell r="L274">
            <v>4763</v>
          </cell>
          <cell r="N274">
            <v>13294</v>
          </cell>
          <cell r="P274">
            <v>0</v>
          </cell>
          <cell r="Q274">
            <v>3401</v>
          </cell>
          <cell r="R274">
            <v>1362</v>
          </cell>
          <cell r="S274">
            <v>4763</v>
          </cell>
          <cell r="V274">
            <v>0</v>
          </cell>
          <cell r="W274">
            <v>265</v>
          </cell>
          <cell r="X274">
            <v>1.5247524752475248</v>
          </cell>
          <cell r="Y274">
            <v>16695</v>
          </cell>
          <cell r="Z274">
            <v>0</v>
          </cell>
          <cell r="AA274">
            <v>16695</v>
          </cell>
          <cell r="AB274">
            <v>1362</v>
          </cell>
          <cell r="AC274">
            <v>18057</v>
          </cell>
          <cell r="AD274">
            <v>0</v>
          </cell>
          <cell r="AE274">
            <v>0</v>
          </cell>
          <cell r="AF274">
            <v>0</v>
          </cell>
          <cell r="AG274">
            <v>18057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16695</v>
          </cell>
          <cell r="AM274">
            <v>13294</v>
          </cell>
          <cell r="AN274">
            <v>3401</v>
          </cell>
          <cell r="AO274">
            <v>0</v>
          </cell>
          <cell r="AP274">
            <v>0</v>
          </cell>
          <cell r="AT274">
            <v>0</v>
          </cell>
          <cell r="AV274">
            <v>3401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3401</v>
          </cell>
          <cell r="BK274">
            <v>3401</v>
          </cell>
          <cell r="BL274">
            <v>0</v>
          </cell>
          <cell r="BN274">
            <v>0</v>
          </cell>
          <cell r="BO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8.2868525896414358</v>
          </cell>
          <cell r="E275">
            <v>103051</v>
          </cell>
          <cell r="F275">
            <v>7397</v>
          </cell>
          <cell r="G275">
            <v>110448</v>
          </cell>
          <cell r="I275">
            <v>0</v>
          </cell>
          <cell r="J275" t="str">
            <v/>
          </cell>
          <cell r="K275">
            <v>7397</v>
          </cell>
          <cell r="L275">
            <v>7397</v>
          </cell>
          <cell r="N275">
            <v>103051</v>
          </cell>
          <cell r="P275">
            <v>0</v>
          </cell>
          <cell r="Q275">
            <v>0</v>
          </cell>
          <cell r="R275">
            <v>7397</v>
          </cell>
          <cell r="S275">
            <v>7397</v>
          </cell>
          <cell r="V275">
            <v>0</v>
          </cell>
          <cell r="W275">
            <v>266</v>
          </cell>
          <cell r="X275">
            <v>8.2868525896414358</v>
          </cell>
          <cell r="Y275">
            <v>103051</v>
          </cell>
          <cell r="Z275">
            <v>0</v>
          </cell>
          <cell r="AA275">
            <v>103051</v>
          </cell>
          <cell r="AB275">
            <v>7397</v>
          </cell>
          <cell r="AC275">
            <v>110448</v>
          </cell>
          <cell r="AD275">
            <v>0</v>
          </cell>
          <cell r="AE275">
            <v>0</v>
          </cell>
          <cell r="AF275">
            <v>0</v>
          </cell>
          <cell r="AG275">
            <v>110448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103051</v>
          </cell>
          <cell r="AM275">
            <v>113320</v>
          </cell>
          <cell r="AN275">
            <v>0</v>
          </cell>
          <cell r="AO275">
            <v>0</v>
          </cell>
          <cell r="AP275">
            <v>0</v>
          </cell>
          <cell r="AT275">
            <v>0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T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T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T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T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70.537389986594349</v>
          </cell>
          <cell r="E280">
            <v>850623</v>
          </cell>
          <cell r="F280">
            <v>62994</v>
          </cell>
          <cell r="G280">
            <v>913617</v>
          </cell>
          <cell r="I280">
            <v>0</v>
          </cell>
          <cell r="J280" t="str">
            <v/>
          </cell>
          <cell r="K280">
            <v>62994</v>
          </cell>
          <cell r="L280">
            <v>62994</v>
          </cell>
          <cell r="N280">
            <v>850623</v>
          </cell>
          <cell r="P280">
            <v>0</v>
          </cell>
          <cell r="Q280">
            <v>0</v>
          </cell>
          <cell r="R280">
            <v>62994</v>
          </cell>
          <cell r="S280">
            <v>62994</v>
          </cell>
          <cell r="V280">
            <v>0</v>
          </cell>
          <cell r="W280">
            <v>271</v>
          </cell>
          <cell r="X280">
            <v>70.537389986594349</v>
          </cell>
          <cell r="Y280">
            <v>850623</v>
          </cell>
          <cell r="Z280">
            <v>0</v>
          </cell>
          <cell r="AA280">
            <v>850623</v>
          </cell>
          <cell r="AB280">
            <v>62994</v>
          </cell>
          <cell r="AC280">
            <v>913617</v>
          </cell>
          <cell r="AD280">
            <v>0</v>
          </cell>
          <cell r="AE280">
            <v>0</v>
          </cell>
          <cell r="AF280">
            <v>0</v>
          </cell>
          <cell r="AG280">
            <v>913617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850623</v>
          </cell>
          <cell r="AM280">
            <v>857957</v>
          </cell>
          <cell r="AN280">
            <v>0</v>
          </cell>
          <cell r="AO280">
            <v>0</v>
          </cell>
          <cell r="AP280">
            <v>0</v>
          </cell>
          <cell r="AT280">
            <v>0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T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1.0894941634241244</v>
          </cell>
          <cell r="E282">
            <v>14796</v>
          </cell>
          <cell r="F282">
            <v>972</v>
          </cell>
          <cell r="G282">
            <v>15768</v>
          </cell>
          <cell r="I282">
            <v>1975</v>
          </cell>
          <cell r="J282" t="str">
            <v/>
          </cell>
          <cell r="K282">
            <v>972</v>
          </cell>
          <cell r="L282">
            <v>2947</v>
          </cell>
          <cell r="N282">
            <v>12821</v>
          </cell>
          <cell r="P282">
            <v>0</v>
          </cell>
          <cell r="Q282">
            <v>1975</v>
          </cell>
          <cell r="R282">
            <v>972</v>
          </cell>
          <cell r="S282">
            <v>2947</v>
          </cell>
          <cell r="V282">
            <v>0</v>
          </cell>
          <cell r="W282">
            <v>273</v>
          </cell>
          <cell r="X282">
            <v>1.0894941634241244</v>
          </cell>
          <cell r="Y282">
            <v>14796</v>
          </cell>
          <cell r="Z282">
            <v>0</v>
          </cell>
          <cell r="AA282">
            <v>14796</v>
          </cell>
          <cell r="AB282">
            <v>972</v>
          </cell>
          <cell r="AC282">
            <v>15768</v>
          </cell>
          <cell r="AD282">
            <v>0</v>
          </cell>
          <cell r="AE282">
            <v>0</v>
          </cell>
          <cell r="AF282">
            <v>0</v>
          </cell>
          <cell r="AG282">
            <v>15768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14796</v>
          </cell>
          <cell r="AM282">
            <v>12821</v>
          </cell>
          <cell r="AN282">
            <v>1975</v>
          </cell>
          <cell r="AO282">
            <v>0</v>
          </cell>
          <cell r="AP282">
            <v>0</v>
          </cell>
          <cell r="AT282">
            <v>0</v>
          </cell>
          <cell r="AV282">
            <v>1975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1975</v>
          </cell>
          <cell r="BK282">
            <v>1975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485.61863483682089</v>
          </cell>
          <cell r="E283">
            <v>7539346</v>
          </cell>
          <cell r="F283">
            <v>433654</v>
          </cell>
          <cell r="G283">
            <v>7973000</v>
          </cell>
          <cell r="I283">
            <v>405927</v>
          </cell>
          <cell r="J283" t="str">
            <v/>
          </cell>
          <cell r="K283">
            <v>433654</v>
          </cell>
          <cell r="L283">
            <v>839581</v>
          </cell>
          <cell r="N283">
            <v>7133419</v>
          </cell>
          <cell r="P283">
            <v>0</v>
          </cell>
          <cell r="Q283">
            <v>405927</v>
          </cell>
          <cell r="R283">
            <v>433654</v>
          </cell>
          <cell r="S283">
            <v>839581</v>
          </cell>
          <cell r="V283">
            <v>0</v>
          </cell>
          <cell r="W283">
            <v>274</v>
          </cell>
          <cell r="X283">
            <v>485.61863483682089</v>
          </cell>
          <cell r="Y283">
            <v>7539346</v>
          </cell>
          <cell r="Z283">
            <v>0</v>
          </cell>
          <cell r="AA283">
            <v>7539346</v>
          </cell>
          <cell r="AB283">
            <v>433654</v>
          </cell>
          <cell r="AC283">
            <v>7973000</v>
          </cell>
          <cell r="AD283">
            <v>0</v>
          </cell>
          <cell r="AE283">
            <v>0</v>
          </cell>
          <cell r="AF283">
            <v>0</v>
          </cell>
          <cell r="AG283">
            <v>7973000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7539346</v>
          </cell>
          <cell r="AM283">
            <v>7133419</v>
          </cell>
          <cell r="AN283">
            <v>405927</v>
          </cell>
          <cell r="AO283">
            <v>0</v>
          </cell>
          <cell r="AP283">
            <v>0</v>
          </cell>
          <cell r="AT283">
            <v>0</v>
          </cell>
          <cell r="AV283">
            <v>405927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405927</v>
          </cell>
          <cell r="BK283">
            <v>405927</v>
          </cell>
          <cell r="BL283">
            <v>0</v>
          </cell>
          <cell r="BN283">
            <v>0</v>
          </cell>
          <cell r="BO283">
            <v>0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1.033175355450237</v>
          </cell>
          <cell r="E284">
            <v>9891</v>
          </cell>
          <cell r="F284">
            <v>924</v>
          </cell>
          <cell r="G284">
            <v>10815</v>
          </cell>
          <cell r="I284">
            <v>323</v>
          </cell>
          <cell r="J284" t="str">
            <v/>
          </cell>
          <cell r="K284">
            <v>924</v>
          </cell>
          <cell r="L284">
            <v>1247</v>
          </cell>
          <cell r="N284">
            <v>9568</v>
          </cell>
          <cell r="P284">
            <v>0</v>
          </cell>
          <cell r="Q284">
            <v>323</v>
          </cell>
          <cell r="R284">
            <v>924</v>
          </cell>
          <cell r="S284">
            <v>1247</v>
          </cell>
          <cell r="V284">
            <v>0</v>
          </cell>
          <cell r="W284">
            <v>275</v>
          </cell>
          <cell r="X284">
            <v>1.033175355450237</v>
          </cell>
          <cell r="Y284">
            <v>9891</v>
          </cell>
          <cell r="Z284">
            <v>0</v>
          </cell>
          <cell r="AA284">
            <v>9891</v>
          </cell>
          <cell r="AB284">
            <v>924</v>
          </cell>
          <cell r="AC284">
            <v>10815</v>
          </cell>
          <cell r="AD284">
            <v>0</v>
          </cell>
          <cell r="AE284">
            <v>0</v>
          </cell>
          <cell r="AF284">
            <v>0</v>
          </cell>
          <cell r="AG284">
            <v>10815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9891</v>
          </cell>
          <cell r="AM284">
            <v>9568</v>
          </cell>
          <cell r="AN284">
            <v>323</v>
          </cell>
          <cell r="AO284">
            <v>0</v>
          </cell>
          <cell r="AP284">
            <v>0</v>
          </cell>
          <cell r="AT284">
            <v>0</v>
          </cell>
          <cell r="AV284">
            <v>323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323</v>
          </cell>
          <cell r="BK284">
            <v>323</v>
          </cell>
          <cell r="BL284">
            <v>0</v>
          </cell>
          <cell r="BN284">
            <v>0</v>
          </cell>
          <cell r="BO284">
            <v>0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0.9850746268656716</v>
          </cell>
          <cell r="E285">
            <v>14598</v>
          </cell>
          <cell r="F285">
            <v>879</v>
          </cell>
          <cell r="G285">
            <v>15477</v>
          </cell>
          <cell r="I285">
            <v>7</v>
          </cell>
          <cell r="J285" t="str">
            <v/>
          </cell>
          <cell r="K285">
            <v>879</v>
          </cell>
          <cell r="L285">
            <v>886</v>
          </cell>
          <cell r="N285">
            <v>14591</v>
          </cell>
          <cell r="P285">
            <v>0</v>
          </cell>
          <cell r="Q285">
            <v>7</v>
          </cell>
          <cell r="R285">
            <v>879</v>
          </cell>
          <cell r="S285">
            <v>886</v>
          </cell>
          <cell r="V285">
            <v>0</v>
          </cell>
          <cell r="W285">
            <v>276</v>
          </cell>
          <cell r="X285">
            <v>0.9850746268656716</v>
          </cell>
          <cell r="Y285">
            <v>14598</v>
          </cell>
          <cell r="Z285">
            <v>0</v>
          </cell>
          <cell r="AA285">
            <v>14598</v>
          </cell>
          <cell r="AB285">
            <v>879</v>
          </cell>
          <cell r="AC285">
            <v>15477</v>
          </cell>
          <cell r="AD285">
            <v>0</v>
          </cell>
          <cell r="AE285">
            <v>0</v>
          </cell>
          <cell r="AF285">
            <v>0</v>
          </cell>
          <cell r="AG285">
            <v>15477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14598</v>
          </cell>
          <cell r="AM285">
            <v>14591</v>
          </cell>
          <cell r="AN285">
            <v>7</v>
          </cell>
          <cell r="AO285">
            <v>0</v>
          </cell>
          <cell r="AP285">
            <v>0</v>
          </cell>
          <cell r="AT285">
            <v>0</v>
          </cell>
          <cell r="AV285">
            <v>7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7</v>
          </cell>
          <cell r="BK285">
            <v>7</v>
          </cell>
          <cell r="BL285">
            <v>0</v>
          </cell>
          <cell r="BN285">
            <v>0</v>
          </cell>
          <cell r="BO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 t="str">
            <v/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T286">
            <v>0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107.80732443565313</v>
          </cell>
          <cell r="E287">
            <v>1241133</v>
          </cell>
          <cell r="F287">
            <v>96272</v>
          </cell>
          <cell r="G287">
            <v>1337405</v>
          </cell>
          <cell r="I287">
            <v>71554</v>
          </cell>
          <cell r="J287" t="str">
            <v/>
          </cell>
          <cell r="K287">
            <v>96272</v>
          </cell>
          <cell r="L287">
            <v>167826</v>
          </cell>
          <cell r="N287">
            <v>1169579</v>
          </cell>
          <cell r="P287">
            <v>0</v>
          </cell>
          <cell r="Q287">
            <v>71554</v>
          </cell>
          <cell r="R287">
            <v>96272</v>
          </cell>
          <cell r="S287">
            <v>167826</v>
          </cell>
          <cell r="V287">
            <v>0</v>
          </cell>
          <cell r="W287">
            <v>278</v>
          </cell>
          <cell r="X287">
            <v>107.80732443565313</v>
          </cell>
          <cell r="Y287">
            <v>1241133</v>
          </cell>
          <cell r="Z287">
            <v>0</v>
          </cell>
          <cell r="AA287">
            <v>1241133</v>
          </cell>
          <cell r="AB287">
            <v>96272</v>
          </cell>
          <cell r="AC287">
            <v>1337405</v>
          </cell>
          <cell r="AD287">
            <v>0</v>
          </cell>
          <cell r="AE287">
            <v>0</v>
          </cell>
          <cell r="AF287">
            <v>0</v>
          </cell>
          <cell r="AG287">
            <v>1337405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1241133</v>
          </cell>
          <cell r="AM287">
            <v>1169579</v>
          </cell>
          <cell r="AN287">
            <v>71554</v>
          </cell>
          <cell r="AO287">
            <v>0</v>
          </cell>
          <cell r="AP287">
            <v>0</v>
          </cell>
          <cell r="AT287">
            <v>0</v>
          </cell>
          <cell r="AV287">
            <v>71554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71554</v>
          </cell>
          <cell r="BK287">
            <v>71554</v>
          </cell>
          <cell r="BL287">
            <v>0</v>
          </cell>
          <cell r="BN287">
            <v>0</v>
          </cell>
          <cell r="BO287">
            <v>0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T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T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3575.7993224636107</v>
          </cell>
          <cell r="E290">
            <v>39353753</v>
          </cell>
          <cell r="F290">
            <v>3193179</v>
          </cell>
          <cell r="G290">
            <v>42546932</v>
          </cell>
          <cell r="I290">
            <v>6811113.25</v>
          </cell>
          <cell r="J290" t="str">
            <v/>
          </cell>
          <cell r="K290">
            <v>3193179</v>
          </cell>
          <cell r="L290">
            <v>10004292.25</v>
          </cell>
          <cell r="N290">
            <v>32542639.75</v>
          </cell>
          <cell r="P290">
            <v>0</v>
          </cell>
          <cell r="Q290">
            <v>6811113.25</v>
          </cell>
          <cell r="R290">
            <v>3193179</v>
          </cell>
          <cell r="S290">
            <v>10004292.25</v>
          </cell>
          <cell r="V290">
            <v>0</v>
          </cell>
          <cell r="W290">
            <v>281</v>
          </cell>
          <cell r="X290">
            <v>3575.7993224636107</v>
          </cell>
          <cell r="Y290">
            <v>39353753</v>
          </cell>
          <cell r="Z290">
            <v>0</v>
          </cell>
          <cell r="AA290">
            <v>39353753</v>
          </cell>
          <cell r="AB290">
            <v>3193179</v>
          </cell>
          <cell r="AC290">
            <v>42546932</v>
          </cell>
          <cell r="AD290">
            <v>0</v>
          </cell>
          <cell r="AE290">
            <v>0</v>
          </cell>
          <cell r="AF290">
            <v>0</v>
          </cell>
          <cell r="AG290">
            <v>42546932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39353753</v>
          </cell>
          <cell r="AM290">
            <v>35763304</v>
          </cell>
          <cell r="AN290">
            <v>3590449</v>
          </cell>
          <cell r="AO290">
            <v>2410621</v>
          </cell>
          <cell r="AP290">
            <v>810043.25</v>
          </cell>
          <cell r="AT290">
            <v>0</v>
          </cell>
          <cell r="AV290">
            <v>6811113.25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3590449</v>
          </cell>
          <cell r="BK290">
            <v>3590449</v>
          </cell>
          <cell r="BL290">
            <v>0</v>
          </cell>
          <cell r="BN290">
            <v>0</v>
          </cell>
          <cell r="BO290">
            <v>0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T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T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66.56554172660168</v>
          </cell>
          <cell r="E293">
            <v>754901</v>
          </cell>
          <cell r="F293">
            <v>59442</v>
          </cell>
          <cell r="G293">
            <v>814343</v>
          </cell>
          <cell r="I293">
            <v>1807</v>
          </cell>
          <cell r="J293" t="str">
            <v/>
          </cell>
          <cell r="K293">
            <v>59442</v>
          </cell>
          <cell r="L293">
            <v>61249</v>
          </cell>
          <cell r="N293">
            <v>753094</v>
          </cell>
          <cell r="P293">
            <v>0</v>
          </cell>
          <cell r="Q293">
            <v>1807</v>
          </cell>
          <cell r="R293">
            <v>59442</v>
          </cell>
          <cell r="S293">
            <v>61249</v>
          </cell>
          <cell r="V293">
            <v>0</v>
          </cell>
          <cell r="W293">
            <v>284</v>
          </cell>
          <cell r="X293">
            <v>66.56554172660168</v>
          </cell>
          <cell r="Y293">
            <v>754901</v>
          </cell>
          <cell r="Z293">
            <v>0</v>
          </cell>
          <cell r="AA293">
            <v>754901</v>
          </cell>
          <cell r="AB293">
            <v>59442</v>
          </cell>
          <cell r="AC293">
            <v>814343</v>
          </cell>
          <cell r="AD293">
            <v>0</v>
          </cell>
          <cell r="AE293">
            <v>0</v>
          </cell>
          <cell r="AF293">
            <v>0</v>
          </cell>
          <cell r="AG293">
            <v>814343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754901</v>
          </cell>
          <cell r="AM293">
            <v>753094</v>
          </cell>
          <cell r="AN293">
            <v>1807</v>
          </cell>
          <cell r="AO293">
            <v>0</v>
          </cell>
          <cell r="AP293">
            <v>0</v>
          </cell>
          <cell r="AT293">
            <v>0</v>
          </cell>
          <cell r="AV293">
            <v>1807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1807</v>
          </cell>
          <cell r="BK293">
            <v>1807</v>
          </cell>
          <cell r="BL293">
            <v>0</v>
          </cell>
          <cell r="BN293">
            <v>0</v>
          </cell>
          <cell r="BO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89.059759475261515</v>
          </cell>
          <cell r="E294">
            <v>1095865</v>
          </cell>
          <cell r="F294">
            <v>79527</v>
          </cell>
          <cell r="G294">
            <v>1175392</v>
          </cell>
          <cell r="I294">
            <v>21255</v>
          </cell>
          <cell r="J294" t="str">
            <v/>
          </cell>
          <cell r="K294">
            <v>79527</v>
          </cell>
          <cell r="L294">
            <v>100782</v>
          </cell>
          <cell r="N294">
            <v>1074610</v>
          </cell>
          <cell r="P294">
            <v>0</v>
          </cell>
          <cell r="Q294">
            <v>21255</v>
          </cell>
          <cell r="R294">
            <v>79527</v>
          </cell>
          <cell r="S294">
            <v>100782</v>
          </cell>
          <cell r="V294">
            <v>0</v>
          </cell>
          <cell r="W294">
            <v>285</v>
          </cell>
          <cell r="X294">
            <v>89.059759475261515</v>
          </cell>
          <cell r="Y294">
            <v>1095865</v>
          </cell>
          <cell r="Z294">
            <v>0</v>
          </cell>
          <cell r="AA294">
            <v>1095865</v>
          </cell>
          <cell r="AB294">
            <v>79527</v>
          </cell>
          <cell r="AC294">
            <v>1175392</v>
          </cell>
          <cell r="AD294">
            <v>0</v>
          </cell>
          <cell r="AE294">
            <v>0</v>
          </cell>
          <cell r="AF294">
            <v>0</v>
          </cell>
          <cell r="AG294">
            <v>1175392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1095865</v>
          </cell>
          <cell r="AM294">
            <v>1074610</v>
          </cell>
          <cell r="AN294">
            <v>21255</v>
          </cell>
          <cell r="AO294">
            <v>0</v>
          </cell>
          <cell r="AP294">
            <v>0</v>
          </cell>
          <cell r="AT294">
            <v>0</v>
          </cell>
          <cell r="AV294">
            <v>21255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21255</v>
          </cell>
          <cell r="BK294">
            <v>21255</v>
          </cell>
          <cell r="BL294">
            <v>0</v>
          </cell>
          <cell r="BN294">
            <v>0</v>
          </cell>
          <cell r="BO294">
            <v>0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T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T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2.955223880597015</v>
          </cell>
          <cell r="E297">
            <v>37776</v>
          </cell>
          <cell r="F297">
            <v>2640</v>
          </cell>
          <cell r="G297">
            <v>40416</v>
          </cell>
          <cell r="I297">
            <v>0</v>
          </cell>
          <cell r="J297" t="str">
            <v/>
          </cell>
          <cell r="K297">
            <v>2640</v>
          </cell>
          <cell r="L297">
            <v>2640</v>
          </cell>
          <cell r="N297">
            <v>37776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V297">
            <v>0</v>
          </cell>
          <cell r="W297">
            <v>288</v>
          </cell>
          <cell r="X297">
            <v>2.955223880597015</v>
          </cell>
          <cell r="Y297">
            <v>37776</v>
          </cell>
          <cell r="Z297">
            <v>0</v>
          </cell>
          <cell r="AA297">
            <v>37776</v>
          </cell>
          <cell r="AB297">
            <v>2640</v>
          </cell>
          <cell r="AC297">
            <v>40416</v>
          </cell>
          <cell r="AD297">
            <v>0</v>
          </cell>
          <cell r="AE297">
            <v>0</v>
          </cell>
          <cell r="AF297">
            <v>0</v>
          </cell>
          <cell r="AG297">
            <v>40416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37776</v>
          </cell>
          <cell r="AM297">
            <v>38055</v>
          </cell>
          <cell r="AN297">
            <v>0</v>
          </cell>
          <cell r="AO297">
            <v>0</v>
          </cell>
          <cell r="AP297">
            <v>0</v>
          </cell>
          <cell r="AT297">
            <v>0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 t="str">
            <v/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T298">
            <v>0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 t="str">
            <v/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T299">
            <v>0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22.581672907613122</v>
          </cell>
          <cell r="E300">
            <v>317610</v>
          </cell>
          <cell r="F300">
            <v>20165</v>
          </cell>
          <cell r="G300">
            <v>337775</v>
          </cell>
          <cell r="I300">
            <v>60208</v>
          </cell>
          <cell r="J300" t="str">
            <v/>
          </cell>
          <cell r="K300">
            <v>20165</v>
          </cell>
          <cell r="L300">
            <v>80373</v>
          </cell>
          <cell r="N300">
            <v>257402</v>
          </cell>
          <cell r="P300">
            <v>0</v>
          </cell>
          <cell r="Q300">
            <v>60208</v>
          </cell>
          <cell r="R300">
            <v>20165</v>
          </cell>
          <cell r="S300">
            <v>80373</v>
          </cell>
          <cell r="V300">
            <v>0</v>
          </cell>
          <cell r="W300">
            <v>291</v>
          </cell>
          <cell r="X300">
            <v>22.581672907613122</v>
          </cell>
          <cell r="Y300">
            <v>317610</v>
          </cell>
          <cell r="Z300">
            <v>0</v>
          </cell>
          <cell r="AA300">
            <v>317610</v>
          </cell>
          <cell r="AB300">
            <v>20165</v>
          </cell>
          <cell r="AC300">
            <v>337775</v>
          </cell>
          <cell r="AD300">
            <v>0</v>
          </cell>
          <cell r="AE300">
            <v>0</v>
          </cell>
          <cell r="AF300">
            <v>0</v>
          </cell>
          <cell r="AG300">
            <v>337775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317610</v>
          </cell>
          <cell r="AM300">
            <v>257402</v>
          </cell>
          <cell r="AN300">
            <v>60208</v>
          </cell>
          <cell r="AO300">
            <v>0</v>
          </cell>
          <cell r="AP300">
            <v>0</v>
          </cell>
          <cell r="AT300">
            <v>0</v>
          </cell>
          <cell r="AV300">
            <v>60208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60208</v>
          </cell>
          <cell r="BK300">
            <v>60208</v>
          </cell>
          <cell r="BL300">
            <v>0</v>
          </cell>
          <cell r="BN300">
            <v>0</v>
          </cell>
          <cell r="BO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7.6264591439688738</v>
          </cell>
          <cell r="E301">
            <v>77916</v>
          </cell>
          <cell r="F301">
            <v>6816</v>
          </cell>
          <cell r="G301">
            <v>84732</v>
          </cell>
          <cell r="I301">
            <v>5186</v>
          </cell>
          <cell r="J301" t="str">
            <v/>
          </cell>
          <cell r="K301">
            <v>6816</v>
          </cell>
          <cell r="L301">
            <v>12002</v>
          </cell>
          <cell r="N301">
            <v>72730</v>
          </cell>
          <cell r="P301">
            <v>0</v>
          </cell>
          <cell r="Q301">
            <v>5186</v>
          </cell>
          <cell r="R301">
            <v>6816</v>
          </cell>
          <cell r="S301">
            <v>12002</v>
          </cell>
          <cell r="V301">
            <v>0</v>
          </cell>
          <cell r="W301">
            <v>292</v>
          </cell>
          <cell r="X301">
            <v>7.6264591439688738</v>
          </cell>
          <cell r="Y301">
            <v>77916</v>
          </cell>
          <cell r="Z301">
            <v>0</v>
          </cell>
          <cell r="AA301">
            <v>77916</v>
          </cell>
          <cell r="AB301">
            <v>6816</v>
          </cell>
          <cell r="AC301">
            <v>84732</v>
          </cell>
          <cell r="AD301">
            <v>0</v>
          </cell>
          <cell r="AE301">
            <v>0</v>
          </cell>
          <cell r="AF301">
            <v>0</v>
          </cell>
          <cell r="AG301">
            <v>84732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77916</v>
          </cell>
          <cell r="AM301">
            <v>72730</v>
          </cell>
          <cell r="AN301">
            <v>5186</v>
          </cell>
          <cell r="AO301">
            <v>0</v>
          </cell>
          <cell r="AP301">
            <v>0</v>
          </cell>
          <cell r="AT301">
            <v>0</v>
          </cell>
          <cell r="AV301">
            <v>5186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5186</v>
          </cell>
          <cell r="BK301">
            <v>5186</v>
          </cell>
          <cell r="BL301">
            <v>0</v>
          </cell>
          <cell r="BN301">
            <v>0</v>
          </cell>
          <cell r="BO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27.246109102634954</v>
          </cell>
          <cell r="E302">
            <v>292585</v>
          </cell>
          <cell r="F302">
            <v>24327</v>
          </cell>
          <cell r="G302">
            <v>316912</v>
          </cell>
          <cell r="I302">
            <v>184371</v>
          </cell>
          <cell r="J302" t="str">
            <v/>
          </cell>
          <cell r="K302">
            <v>24327</v>
          </cell>
          <cell r="L302">
            <v>208698</v>
          </cell>
          <cell r="N302">
            <v>108214</v>
          </cell>
          <cell r="P302">
            <v>0</v>
          </cell>
          <cell r="Q302">
            <v>184371</v>
          </cell>
          <cell r="R302">
            <v>24327</v>
          </cell>
          <cell r="S302">
            <v>208698</v>
          </cell>
          <cell r="V302">
            <v>0</v>
          </cell>
          <cell r="W302">
            <v>293</v>
          </cell>
          <cell r="X302">
            <v>27.246109102634954</v>
          </cell>
          <cell r="Y302">
            <v>292585</v>
          </cell>
          <cell r="Z302">
            <v>0</v>
          </cell>
          <cell r="AA302">
            <v>292585</v>
          </cell>
          <cell r="AB302">
            <v>24327</v>
          </cell>
          <cell r="AC302">
            <v>316912</v>
          </cell>
          <cell r="AD302">
            <v>0</v>
          </cell>
          <cell r="AE302">
            <v>0</v>
          </cell>
          <cell r="AF302">
            <v>0</v>
          </cell>
          <cell r="AG302">
            <v>316912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292585</v>
          </cell>
          <cell r="AM302">
            <v>108214</v>
          </cell>
          <cell r="AN302">
            <v>184371</v>
          </cell>
          <cell r="AO302">
            <v>0</v>
          </cell>
          <cell r="AP302">
            <v>0</v>
          </cell>
          <cell r="AT302">
            <v>0</v>
          </cell>
          <cell r="AV302">
            <v>184371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184371</v>
          </cell>
          <cell r="BK302">
            <v>184371</v>
          </cell>
          <cell r="BL302">
            <v>0</v>
          </cell>
          <cell r="BN302">
            <v>0</v>
          </cell>
          <cell r="BO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T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85.227725733458641</v>
          </cell>
          <cell r="E304">
            <v>1031548</v>
          </cell>
          <cell r="F304">
            <v>76100</v>
          </cell>
          <cell r="G304">
            <v>1107648</v>
          </cell>
          <cell r="I304">
            <v>0</v>
          </cell>
          <cell r="J304" t="str">
            <v/>
          </cell>
          <cell r="K304">
            <v>76100</v>
          </cell>
          <cell r="L304">
            <v>76100</v>
          </cell>
          <cell r="N304">
            <v>1031548</v>
          </cell>
          <cell r="P304">
            <v>0</v>
          </cell>
          <cell r="Q304">
            <v>0</v>
          </cell>
          <cell r="R304">
            <v>76100</v>
          </cell>
          <cell r="S304">
            <v>76100</v>
          </cell>
          <cell r="V304">
            <v>0</v>
          </cell>
          <cell r="W304">
            <v>295</v>
          </cell>
          <cell r="X304">
            <v>85.227725733458641</v>
          </cell>
          <cell r="Y304">
            <v>1031548</v>
          </cell>
          <cell r="Z304">
            <v>0</v>
          </cell>
          <cell r="AA304">
            <v>1031548</v>
          </cell>
          <cell r="AB304">
            <v>76100</v>
          </cell>
          <cell r="AC304">
            <v>1107648</v>
          </cell>
          <cell r="AD304">
            <v>0</v>
          </cell>
          <cell r="AE304">
            <v>0</v>
          </cell>
          <cell r="AF304">
            <v>0</v>
          </cell>
          <cell r="AG304">
            <v>1107648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1031548</v>
          </cell>
          <cell r="AM304">
            <v>1054684</v>
          </cell>
          <cell r="AN304">
            <v>0</v>
          </cell>
          <cell r="AO304">
            <v>0</v>
          </cell>
          <cell r="AP304">
            <v>0</v>
          </cell>
          <cell r="AT304">
            <v>0</v>
          </cell>
          <cell r="AV304">
            <v>0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24.269662921348313</v>
          </cell>
          <cell r="E305">
            <v>537624</v>
          </cell>
          <cell r="F305">
            <v>21672</v>
          </cell>
          <cell r="G305">
            <v>559296</v>
          </cell>
          <cell r="I305">
            <v>54384</v>
          </cell>
          <cell r="J305" t="str">
            <v/>
          </cell>
          <cell r="K305">
            <v>21672</v>
          </cell>
          <cell r="L305">
            <v>76056</v>
          </cell>
          <cell r="N305">
            <v>483240</v>
          </cell>
          <cell r="P305">
            <v>0</v>
          </cell>
          <cell r="Q305">
            <v>54384</v>
          </cell>
          <cell r="R305">
            <v>21672</v>
          </cell>
          <cell r="S305">
            <v>76056</v>
          </cell>
          <cell r="V305">
            <v>0</v>
          </cell>
          <cell r="W305">
            <v>296</v>
          </cell>
          <cell r="X305">
            <v>24.269662921348313</v>
          </cell>
          <cell r="Y305">
            <v>537624</v>
          </cell>
          <cell r="Z305">
            <v>0</v>
          </cell>
          <cell r="AA305">
            <v>537624</v>
          </cell>
          <cell r="AB305">
            <v>21672</v>
          </cell>
          <cell r="AC305">
            <v>559296</v>
          </cell>
          <cell r="AD305">
            <v>0</v>
          </cell>
          <cell r="AE305">
            <v>0</v>
          </cell>
          <cell r="AF305">
            <v>0</v>
          </cell>
          <cell r="AG305">
            <v>559296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537624</v>
          </cell>
          <cell r="AM305">
            <v>483240</v>
          </cell>
          <cell r="AN305">
            <v>54384</v>
          </cell>
          <cell r="AO305">
            <v>0</v>
          </cell>
          <cell r="AP305">
            <v>0</v>
          </cell>
          <cell r="AT305">
            <v>0</v>
          </cell>
          <cell r="AV305">
            <v>54384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54384</v>
          </cell>
          <cell r="BK305">
            <v>54384</v>
          </cell>
          <cell r="BL305">
            <v>0</v>
          </cell>
          <cell r="BN305">
            <v>0</v>
          </cell>
          <cell r="BO305">
            <v>0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T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 t="str">
            <v/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T307">
            <v>0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T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118797</v>
          </cell>
          <cell r="F309">
            <v>3573</v>
          </cell>
          <cell r="G309">
            <v>122370</v>
          </cell>
          <cell r="I309">
            <v>3725</v>
          </cell>
          <cell r="J309" t="str">
            <v/>
          </cell>
          <cell r="K309">
            <v>3573</v>
          </cell>
          <cell r="L309">
            <v>7298</v>
          </cell>
          <cell r="N309">
            <v>115072</v>
          </cell>
          <cell r="P309">
            <v>0</v>
          </cell>
          <cell r="Q309">
            <v>3725</v>
          </cell>
          <cell r="R309">
            <v>3573</v>
          </cell>
          <cell r="S309">
            <v>7298</v>
          </cell>
          <cell r="V309">
            <v>0</v>
          </cell>
          <cell r="W309">
            <v>300</v>
          </cell>
          <cell r="X309">
            <v>4</v>
          </cell>
          <cell r="Y309">
            <v>118797</v>
          </cell>
          <cell r="Z309">
            <v>0</v>
          </cell>
          <cell r="AA309">
            <v>118797</v>
          </cell>
          <cell r="AB309">
            <v>3573</v>
          </cell>
          <cell r="AC309">
            <v>122370</v>
          </cell>
          <cell r="AD309">
            <v>0</v>
          </cell>
          <cell r="AE309">
            <v>0</v>
          </cell>
          <cell r="AF309">
            <v>0</v>
          </cell>
          <cell r="AG309">
            <v>122370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118797</v>
          </cell>
          <cell r="AM309">
            <v>115072</v>
          </cell>
          <cell r="AN309">
            <v>3725</v>
          </cell>
          <cell r="AO309">
            <v>0</v>
          </cell>
          <cell r="AP309">
            <v>0</v>
          </cell>
          <cell r="AT309">
            <v>0</v>
          </cell>
          <cell r="AV309">
            <v>3725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3725</v>
          </cell>
          <cell r="BK309">
            <v>3725</v>
          </cell>
          <cell r="BL309">
            <v>0</v>
          </cell>
          <cell r="BN309">
            <v>0</v>
          </cell>
          <cell r="BO309">
            <v>0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90.616366305178133</v>
          </cell>
          <cell r="E310">
            <v>1122351</v>
          </cell>
          <cell r="F310">
            <v>80921</v>
          </cell>
          <cell r="G310">
            <v>1203272</v>
          </cell>
          <cell r="I310">
            <v>43362</v>
          </cell>
          <cell r="J310" t="str">
            <v/>
          </cell>
          <cell r="K310">
            <v>80921</v>
          </cell>
          <cell r="L310">
            <v>124283</v>
          </cell>
          <cell r="N310">
            <v>1078989</v>
          </cell>
          <cell r="P310">
            <v>0</v>
          </cell>
          <cell r="Q310">
            <v>43362</v>
          </cell>
          <cell r="R310">
            <v>80921</v>
          </cell>
          <cell r="S310">
            <v>124283</v>
          </cell>
          <cell r="V310">
            <v>0</v>
          </cell>
          <cell r="W310">
            <v>301</v>
          </cell>
          <cell r="X310">
            <v>90.616366305178133</v>
          </cell>
          <cell r="Y310">
            <v>1122351</v>
          </cell>
          <cell r="Z310">
            <v>0</v>
          </cell>
          <cell r="AA310">
            <v>1122351</v>
          </cell>
          <cell r="AB310">
            <v>80921</v>
          </cell>
          <cell r="AC310">
            <v>1203272</v>
          </cell>
          <cell r="AD310">
            <v>0</v>
          </cell>
          <cell r="AE310">
            <v>0</v>
          </cell>
          <cell r="AF310">
            <v>0</v>
          </cell>
          <cell r="AG310">
            <v>1203272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1122351</v>
          </cell>
          <cell r="AM310">
            <v>1078989</v>
          </cell>
          <cell r="AN310">
            <v>43362</v>
          </cell>
          <cell r="AO310">
            <v>0</v>
          </cell>
          <cell r="AP310">
            <v>0</v>
          </cell>
          <cell r="AT310">
            <v>0</v>
          </cell>
          <cell r="AV310">
            <v>43362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43362</v>
          </cell>
          <cell r="BK310">
            <v>43362</v>
          </cell>
          <cell r="BL310">
            <v>0</v>
          </cell>
          <cell r="BN310">
            <v>0</v>
          </cell>
          <cell r="BO310">
            <v>0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T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T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1.9618188129121834</v>
          </cell>
          <cell r="E313">
            <v>28564</v>
          </cell>
          <cell r="F313">
            <v>1754</v>
          </cell>
          <cell r="G313">
            <v>30318</v>
          </cell>
          <cell r="I313">
            <v>3742</v>
          </cell>
          <cell r="J313" t="str">
            <v/>
          </cell>
          <cell r="K313">
            <v>1754</v>
          </cell>
          <cell r="L313">
            <v>5496</v>
          </cell>
          <cell r="N313">
            <v>24822</v>
          </cell>
          <cell r="P313">
            <v>0</v>
          </cell>
          <cell r="Q313">
            <v>3742</v>
          </cell>
          <cell r="R313">
            <v>1754</v>
          </cell>
          <cell r="S313">
            <v>5496</v>
          </cell>
          <cell r="V313">
            <v>0</v>
          </cell>
          <cell r="W313">
            <v>304</v>
          </cell>
          <cell r="X313">
            <v>1.9618188129121834</v>
          </cell>
          <cell r="Y313">
            <v>28564</v>
          </cell>
          <cell r="Z313">
            <v>0</v>
          </cell>
          <cell r="AA313">
            <v>28564</v>
          </cell>
          <cell r="AB313">
            <v>1754</v>
          </cell>
          <cell r="AC313">
            <v>30318</v>
          </cell>
          <cell r="AD313">
            <v>0</v>
          </cell>
          <cell r="AE313">
            <v>0</v>
          </cell>
          <cell r="AF313">
            <v>0</v>
          </cell>
          <cell r="AG313">
            <v>30318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28564</v>
          </cell>
          <cell r="AM313">
            <v>24822</v>
          </cell>
          <cell r="AN313">
            <v>3742</v>
          </cell>
          <cell r="AO313">
            <v>0</v>
          </cell>
          <cell r="AP313">
            <v>0</v>
          </cell>
          <cell r="AT313">
            <v>0</v>
          </cell>
          <cell r="AV313">
            <v>3742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3742</v>
          </cell>
          <cell r="BK313">
            <v>3742</v>
          </cell>
          <cell r="BL313">
            <v>0</v>
          </cell>
          <cell r="BN313">
            <v>0</v>
          </cell>
          <cell r="BO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47.317662860980505</v>
          </cell>
          <cell r="E314">
            <v>559138</v>
          </cell>
          <cell r="F314">
            <v>42258</v>
          </cell>
          <cell r="G314">
            <v>601396</v>
          </cell>
          <cell r="I314">
            <v>13691</v>
          </cell>
          <cell r="J314" t="str">
            <v/>
          </cell>
          <cell r="K314">
            <v>42258</v>
          </cell>
          <cell r="L314">
            <v>55949</v>
          </cell>
          <cell r="N314">
            <v>545447</v>
          </cell>
          <cell r="P314">
            <v>0</v>
          </cell>
          <cell r="Q314">
            <v>13691</v>
          </cell>
          <cell r="R314">
            <v>42258</v>
          </cell>
          <cell r="S314">
            <v>55949</v>
          </cell>
          <cell r="V314">
            <v>0</v>
          </cell>
          <cell r="W314">
            <v>305</v>
          </cell>
          <cell r="X314">
            <v>47.317662860980505</v>
          </cell>
          <cell r="Y314">
            <v>559138</v>
          </cell>
          <cell r="Z314">
            <v>0</v>
          </cell>
          <cell r="AA314">
            <v>559138</v>
          </cell>
          <cell r="AB314">
            <v>42258</v>
          </cell>
          <cell r="AC314">
            <v>601396</v>
          </cell>
          <cell r="AD314">
            <v>0</v>
          </cell>
          <cell r="AE314">
            <v>0</v>
          </cell>
          <cell r="AF314">
            <v>0</v>
          </cell>
          <cell r="AG314">
            <v>601396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559138</v>
          </cell>
          <cell r="AM314">
            <v>545447</v>
          </cell>
          <cell r="AN314">
            <v>13691</v>
          </cell>
          <cell r="AO314">
            <v>0</v>
          </cell>
          <cell r="AP314">
            <v>0</v>
          </cell>
          <cell r="AT314">
            <v>0</v>
          </cell>
          <cell r="AV314">
            <v>13691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13691</v>
          </cell>
          <cell r="BK314">
            <v>13691</v>
          </cell>
          <cell r="BL314">
            <v>0</v>
          </cell>
          <cell r="BN314">
            <v>0</v>
          </cell>
          <cell r="BO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T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21.917840182951497</v>
          </cell>
          <cell r="E316">
            <v>255793</v>
          </cell>
          <cell r="F316">
            <v>19569</v>
          </cell>
          <cell r="G316">
            <v>275362</v>
          </cell>
          <cell r="I316">
            <v>29354</v>
          </cell>
          <cell r="J316" t="str">
            <v/>
          </cell>
          <cell r="K316">
            <v>19569</v>
          </cell>
          <cell r="L316">
            <v>48923</v>
          </cell>
          <cell r="N316">
            <v>226439</v>
          </cell>
          <cell r="P316">
            <v>0</v>
          </cell>
          <cell r="Q316">
            <v>29354</v>
          </cell>
          <cell r="R316">
            <v>19569</v>
          </cell>
          <cell r="S316">
            <v>48923</v>
          </cell>
          <cell r="V316">
            <v>0</v>
          </cell>
          <cell r="W316">
            <v>307</v>
          </cell>
          <cell r="X316">
            <v>21.917840182951497</v>
          </cell>
          <cell r="Y316">
            <v>255793</v>
          </cell>
          <cell r="Z316">
            <v>0</v>
          </cell>
          <cell r="AA316">
            <v>255793</v>
          </cell>
          <cell r="AB316">
            <v>19569</v>
          </cell>
          <cell r="AC316">
            <v>275362</v>
          </cell>
          <cell r="AD316">
            <v>0</v>
          </cell>
          <cell r="AE316">
            <v>0</v>
          </cell>
          <cell r="AF316">
            <v>0</v>
          </cell>
          <cell r="AG316">
            <v>275362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255793</v>
          </cell>
          <cell r="AM316">
            <v>226439</v>
          </cell>
          <cell r="AN316">
            <v>29354</v>
          </cell>
          <cell r="AO316">
            <v>0</v>
          </cell>
          <cell r="AP316">
            <v>0</v>
          </cell>
          <cell r="AT316">
            <v>0</v>
          </cell>
          <cell r="AV316">
            <v>29354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29354</v>
          </cell>
          <cell r="BK316">
            <v>29354</v>
          </cell>
          <cell r="BL316">
            <v>0</v>
          </cell>
          <cell r="BN316">
            <v>0</v>
          </cell>
          <cell r="BO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22.571743741868627</v>
          </cell>
          <cell r="E317">
            <v>387775</v>
          </cell>
          <cell r="F317">
            <v>20169</v>
          </cell>
          <cell r="G317">
            <v>407944</v>
          </cell>
          <cell r="I317">
            <v>41370</v>
          </cell>
          <cell r="J317" t="str">
            <v/>
          </cell>
          <cell r="K317">
            <v>20169</v>
          </cell>
          <cell r="L317">
            <v>61539</v>
          </cell>
          <cell r="N317">
            <v>346405</v>
          </cell>
          <cell r="P317">
            <v>0</v>
          </cell>
          <cell r="Q317">
            <v>41370</v>
          </cell>
          <cell r="R317">
            <v>20169</v>
          </cell>
          <cell r="S317">
            <v>61539</v>
          </cell>
          <cell r="V317">
            <v>0</v>
          </cell>
          <cell r="W317">
            <v>308</v>
          </cell>
          <cell r="X317">
            <v>22.571743741868627</v>
          </cell>
          <cell r="Y317">
            <v>387775</v>
          </cell>
          <cell r="Z317">
            <v>0</v>
          </cell>
          <cell r="AA317">
            <v>387775</v>
          </cell>
          <cell r="AB317">
            <v>20169</v>
          </cell>
          <cell r="AC317">
            <v>407944</v>
          </cell>
          <cell r="AD317">
            <v>0</v>
          </cell>
          <cell r="AE317">
            <v>0</v>
          </cell>
          <cell r="AF317">
            <v>0</v>
          </cell>
          <cell r="AG317">
            <v>407944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387775</v>
          </cell>
          <cell r="AM317">
            <v>346405</v>
          </cell>
          <cell r="AN317">
            <v>41370</v>
          </cell>
          <cell r="AO317">
            <v>0</v>
          </cell>
          <cell r="AP317">
            <v>0</v>
          </cell>
          <cell r="AT317">
            <v>0</v>
          </cell>
          <cell r="AV317">
            <v>41370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41370</v>
          </cell>
          <cell r="BK317">
            <v>41370</v>
          </cell>
          <cell r="BL317">
            <v>0</v>
          </cell>
          <cell r="BN317">
            <v>0</v>
          </cell>
          <cell r="BO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3.9702233250620358</v>
          </cell>
          <cell r="E318">
            <v>45031</v>
          </cell>
          <cell r="F318">
            <v>3542</v>
          </cell>
          <cell r="G318">
            <v>48573</v>
          </cell>
          <cell r="I318">
            <v>2683</v>
          </cell>
          <cell r="J318" t="str">
            <v/>
          </cell>
          <cell r="K318">
            <v>3542</v>
          </cell>
          <cell r="L318">
            <v>6225</v>
          </cell>
          <cell r="N318">
            <v>42348</v>
          </cell>
          <cell r="P318">
            <v>0</v>
          </cell>
          <cell r="Q318">
            <v>2683</v>
          </cell>
          <cell r="R318">
            <v>3542</v>
          </cell>
          <cell r="S318">
            <v>6225</v>
          </cell>
          <cell r="V318">
            <v>0</v>
          </cell>
          <cell r="W318">
            <v>309</v>
          </cell>
          <cell r="X318">
            <v>3.9702233250620358</v>
          </cell>
          <cell r="Y318">
            <v>45031</v>
          </cell>
          <cell r="Z318">
            <v>0</v>
          </cell>
          <cell r="AA318">
            <v>45031</v>
          </cell>
          <cell r="AB318">
            <v>3542</v>
          </cell>
          <cell r="AC318">
            <v>48573</v>
          </cell>
          <cell r="AD318">
            <v>0</v>
          </cell>
          <cell r="AE318">
            <v>0</v>
          </cell>
          <cell r="AF318">
            <v>0</v>
          </cell>
          <cell r="AG318">
            <v>48573</v>
          </cell>
          <cell r="AI318">
            <v>309</v>
          </cell>
          <cell r="AJ318">
            <v>309</v>
          </cell>
          <cell r="AK318" t="str">
            <v>WARE</v>
          </cell>
          <cell r="AL318">
            <v>45031</v>
          </cell>
          <cell r="AM318">
            <v>42348</v>
          </cell>
          <cell r="AN318">
            <v>2683</v>
          </cell>
          <cell r="AO318">
            <v>0</v>
          </cell>
          <cell r="AP318">
            <v>0</v>
          </cell>
          <cell r="AT318">
            <v>0</v>
          </cell>
          <cell r="AV318">
            <v>2683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2683</v>
          </cell>
          <cell r="BK318">
            <v>2683</v>
          </cell>
          <cell r="BL318">
            <v>0</v>
          </cell>
          <cell r="BN318">
            <v>0</v>
          </cell>
          <cell r="BO318">
            <v>0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51.934741103686036</v>
          </cell>
          <cell r="E319">
            <v>624984</v>
          </cell>
          <cell r="F319">
            <v>46380</v>
          </cell>
          <cell r="G319">
            <v>671364</v>
          </cell>
          <cell r="I319">
            <v>72217</v>
          </cell>
          <cell r="J319" t="str">
            <v/>
          </cell>
          <cell r="K319">
            <v>46380</v>
          </cell>
          <cell r="L319">
            <v>118597</v>
          </cell>
          <cell r="N319">
            <v>552767</v>
          </cell>
          <cell r="P319">
            <v>0</v>
          </cell>
          <cell r="Q319">
            <v>72217</v>
          </cell>
          <cell r="R319">
            <v>46380</v>
          </cell>
          <cell r="S319">
            <v>118597</v>
          </cell>
          <cell r="V319">
            <v>0</v>
          </cell>
          <cell r="W319">
            <v>310</v>
          </cell>
          <cell r="X319">
            <v>51.934741103686036</v>
          </cell>
          <cell r="Y319">
            <v>624984</v>
          </cell>
          <cell r="Z319">
            <v>0</v>
          </cell>
          <cell r="AA319">
            <v>624984</v>
          </cell>
          <cell r="AB319">
            <v>46380</v>
          </cell>
          <cell r="AC319">
            <v>671364</v>
          </cell>
          <cell r="AD319">
            <v>0</v>
          </cell>
          <cell r="AE319">
            <v>0</v>
          </cell>
          <cell r="AF319">
            <v>0</v>
          </cell>
          <cell r="AG319">
            <v>671364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624984</v>
          </cell>
          <cell r="AM319">
            <v>552767</v>
          </cell>
          <cell r="AN319">
            <v>72217</v>
          </cell>
          <cell r="AO319">
            <v>0</v>
          </cell>
          <cell r="AP319">
            <v>0</v>
          </cell>
          <cell r="AT319">
            <v>0</v>
          </cell>
          <cell r="AV319">
            <v>72217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72217</v>
          </cell>
          <cell r="BK319">
            <v>72217</v>
          </cell>
          <cell r="BL319">
            <v>0</v>
          </cell>
          <cell r="BN319">
            <v>0</v>
          </cell>
          <cell r="BO319">
            <v>0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T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T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T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11.993344961089738</v>
          </cell>
          <cell r="E323">
            <v>211402</v>
          </cell>
          <cell r="F323">
            <v>10701</v>
          </cell>
          <cell r="G323">
            <v>222103</v>
          </cell>
          <cell r="I323">
            <v>0</v>
          </cell>
          <cell r="J323" t="str">
            <v/>
          </cell>
          <cell r="K323">
            <v>10701</v>
          </cell>
          <cell r="L323">
            <v>10701</v>
          </cell>
          <cell r="N323">
            <v>211402</v>
          </cell>
          <cell r="P323">
            <v>0</v>
          </cell>
          <cell r="Q323">
            <v>0</v>
          </cell>
          <cell r="R323">
            <v>10701</v>
          </cell>
          <cell r="S323">
            <v>10701</v>
          </cell>
          <cell r="V323">
            <v>0</v>
          </cell>
          <cell r="W323">
            <v>314</v>
          </cell>
          <cell r="X323">
            <v>11.993344961089738</v>
          </cell>
          <cell r="Y323">
            <v>211402</v>
          </cell>
          <cell r="Z323">
            <v>0</v>
          </cell>
          <cell r="AA323">
            <v>211402</v>
          </cell>
          <cell r="AB323">
            <v>10701</v>
          </cell>
          <cell r="AC323">
            <v>222103</v>
          </cell>
          <cell r="AD323">
            <v>0</v>
          </cell>
          <cell r="AE323">
            <v>0</v>
          </cell>
          <cell r="AF323">
            <v>0</v>
          </cell>
          <cell r="AG323">
            <v>222103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211402</v>
          </cell>
          <cell r="AM323">
            <v>222731</v>
          </cell>
          <cell r="AN323">
            <v>0</v>
          </cell>
          <cell r="AO323">
            <v>0</v>
          </cell>
          <cell r="AP323">
            <v>0</v>
          </cell>
          <cell r="AT323">
            <v>0</v>
          </cell>
          <cell r="AV323">
            <v>0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0.9850746268656716</v>
          </cell>
          <cell r="E324">
            <v>13614</v>
          </cell>
          <cell r="F324">
            <v>879</v>
          </cell>
          <cell r="G324">
            <v>14493</v>
          </cell>
          <cell r="I324">
            <v>0</v>
          </cell>
          <cell r="J324" t="str">
            <v/>
          </cell>
          <cell r="K324">
            <v>879</v>
          </cell>
          <cell r="L324">
            <v>879</v>
          </cell>
          <cell r="N324">
            <v>13614</v>
          </cell>
          <cell r="P324">
            <v>0</v>
          </cell>
          <cell r="Q324">
            <v>0</v>
          </cell>
          <cell r="R324">
            <v>879</v>
          </cell>
          <cell r="S324">
            <v>879</v>
          </cell>
          <cell r="V324">
            <v>0</v>
          </cell>
          <cell r="W324">
            <v>315</v>
          </cell>
          <cell r="X324">
            <v>0.9850746268656716</v>
          </cell>
          <cell r="Y324">
            <v>13614</v>
          </cell>
          <cell r="Z324">
            <v>0</v>
          </cell>
          <cell r="AA324">
            <v>13614</v>
          </cell>
          <cell r="AB324">
            <v>879</v>
          </cell>
          <cell r="AC324">
            <v>14493</v>
          </cell>
          <cell r="AD324">
            <v>0</v>
          </cell>
          <cell r="AE324">
            <v>0</v>
          </cell>
          <cell r="AF324">
            <v>0</v>
          </cell>
          <cell r="AG324">
            <v>14493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13614</v>
          </cell>
          <cell r="AM324">
            <v>15531</v>
          </cell>
          <cell r="AN324">
            <v>0</v>
          </cell>
          <cell r="AO324">
            <v>0</v>
          </cell>
          <cell r="AP324">
            <v>0</v>
          </cell>
          <cell r="AT324">
            <v>0</v>
          </cell>
          <cell r="AV324">
            <v>0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8.9652173913043391</v>
          </cell>
          <cell r="E325">
            <v>106826</v>
          </cell>
          <cell r="F325">
            <v>8014</v>
          </cell>
          <cell r="G325">
            <v>114840</v>
          </cell>
          <cell r="I325">
            <v>4684</v>
          </cell>
          <cell r="J325" t="str">
            <v/>
          </cell>
          <cell r="K325">
            <v>8014</v>
          </cell>
          <cell r="L325">
            <v>12698</v>
          </cell>
          <cell r="N325">
            <v>102142</v>
          </cell>
          <cell r="P325">
            <v>0</v>
          </cell>
          <cell r="Q325">
            <v>4684</v>
          </cell>
          <cell r="R325">
            <v>8014</v>
          </cell>
          <cell r="S325">
            <v>12698</v>
          </cell>
          <cell r="V325">
            <v>0</v>
          </cell>
          <cell r="W325">
            <v>316</v>
          </cell>
          <cell r="X325">
            <v>8.9652173913043391</v>
          </cell>
          <cell r="Y325">
            <v>106826</v>
          </cell>
          <cell r="Z325">
            <v>0</v>
          </cell>
          <cell r="AA325">
            <v>106826</v>
          </cell>
          <cell r="AB325">
            <v>8014</v>
          </cell>
          <cell r="AC325">
            <v>114840</v>
          </cell>
          <cell r="AD325">
            <v>0</v>
          </cell>
          <cell r="AE325">
            <v>0</v>
          </cell>
          <cell r="AF325">
            <v>0</v>
          </cell>
          <cell r="AG325">
            <v>114840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106826</v>
          </cell>
          <cell r="AM325">
            <v>102142</v>
          </cell>
          <cell r="AN325">
            <v>4684</v>
          </cell>
          <cell r="AO325">
            <v>0</v>
          </cell>
          <cell r="AP325">
            <v>0</v>
          </cell>
          <cell r="AT325">
            <v>0</v>
          </cell>
          <cell r="AV325">
            <v>4684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4684</v>
          </cell>
          <cell r="BK325">
            <v>4684</v>
          </cell>
          <cell r="BL325">
            <v>0</v>
          </cell>
          <cell r="BN325">
            <v>0</v>
          </cell>
          <cell r="BO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0.97674418604651159</v>
          </cell>
          <cell r="E326">
            <v>16135</v>
          </cell>
          <cell r="F326">
            <v>875</v>
          </cell>
          <cell r="G326">
            <v>17010</v>
          </cell>
          <cell r="I326">
            <v>0</v>
          </cell>
          <cell r="J326" t="str">
            <v/>
          </cell>
          <cell r="K326">
            <v>875</v>
          </cell>
          <cell r="L326">
            <v>875</v>
          </cell>
          <cell r="N326">
            <v>16135</v>
          </cell>
          <cell r="P326">
            <v>0</v>
          </cell>
          <cell r="Q326">
            <v>0</v>
          </cell>
          <cell r="R326">
            <v>875</v>
          </cell>
          <cell r="S326">
            <v>875</v>
          </cell>
          <cell r="V326">
            <v>0</v>
          </cell>
          <cell r="W326">
            <v>317</v>
          </cell>
          <cell r="X326">
            <v>0.97674418604651159</v>
          </cell>
          <cell r="Y326">
            <v>16135</v>
          </cell>
          <cell r="Z326">
            <v>0</v>
          </cell>
          <cell r="AA326">
            <v>16135</v>
          </cell>
          <cell r="AB326">
            <v>875</v>
          </cell>
          <cell r="AC326">
            <v>17010</v>
          </cell>
          <cell r="AD326">
            <v>0</v>
          </cell>
          <cell r="AE326">
            <v>0</v>
          </cell>
          <cell r="AF326">
            <v>0</v>
          </cell>
          <cell r="AG326">
            <v>17010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16135</v>
          </cell>
          <cell r="AM326">
            <v>16185</v>
          </cell>
          <cell r="AN326">
            <v>0</v>
          </cell>
          <cell r="AO326">
            <v>0</v>
          </cell>
          <cell r="AP326">
            <v>0</v>
          </cell>
          <cell r="AT326">
            <v>0</v>
          </cell>
          <cell r="AV326">
            <v>0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T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T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T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5.8687955570982275</v>
          </cell>
          <cell r="E330">
            <v>79052</v>
          </cell>
          <cell r="F330">
            <v>5240</v>
          </cell>
          <cell r="G330">
            <v>84292</v>
          </cell>
          <cell r="I330">
            <v>445</v>
          </cell>
          <cell r="J330" t="str">
            <v/>
          </cell>
          <cell r="K330">
            <v>5240</v>
          </cell>
          <cell r="L330">
            <v>5685</v>
          </cell>
          <cell r="N330">
            <v>78607</v>
          </cell>
          <cell r="P330">
            <v>0</v>
          </cell>
          <cell r="Q330">
            <v>445</v>
          </cell>
          <cell r="R330">
            <v>5240</v>
          </cell>
          <cell r="S330">
            <v>5685</v>
          </cell>
          <cell r="V330">
            <v>0</v>
          </cell>
          <cell r="W330">
            <v>321</v>
          </cell>
          <cell r="X330">
            <v>5.8687955570982275</v>
          </cell>
          <cell r="Y330">
            <v>79052</v>
          </cell>
          <cell r="Z330">
            <v>0</v>
          </cell>
          <cell r="AA330">
            <v>79052</v>
          </cell>
          <cell r="AB330">
            <v>5240</v>
          </cell>
          <cell r="AC330">
            <v>84292</v>
          </cell>
          <cell r="AD330">
            <v>0</v>
          </cell>
          <cell r="AE330">
            <v>0</v>
          </cell>
          <cell r="AF330">
            <v>0</v>
          </cell>
          <cell r="AG330">
            <v>84292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79052</v>
          </cell>
          <cell r="AM330">
            <v>78607</v>
          </cell>
          <cell r="AN330">
            <v>445</v>
          </cell>
          <cell r="AO330">
            <v>0</v>
          </cell>
          <cell r="AP330">
            <v>0</v>
          </cell>
          <cell r="AT330">
            <v>0</v>
          </cell>
          <cell r="AV330">
            <v>445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445</v>
          </cell>
          <cell r="BK330">
            <v>445</v>
          </cell>
          <cell r="BL330">
            <v>0</v>
          </cell>
          <cell r="BN330">
            <v>0</v>
          </cell>
          <cell r="BO330">
            <v>0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21.65366905636181</v>
          </cell>
          <cell r="E331">
            <v>307989</v>
          </cell>
          <cell r="F331">
            <v>19333</v>
          </cell>
          <cell r="G331">
            <v>327322</v>
          </cell>
          <cell r="I331">
            <v>0</v>
          </cell>
          <cell r="J331" t="str">
            <v/>
          </cell>
          <cell r="K331">
            <v>19333</v>
          </cell>
          <cell r="L331">
            <v>19333</v>
          </cell>
          <cell r="N331">
            <v>307989</v>
          </cell>
          <cell r="P331">
            <v>0</v>
          </cell>
          <cell r="Q331">
            <v>0</v>
          </cell>
          <cell r="R331">
            <v>19333</v>
          </cell>
          <cell r="S331">
            <v>19333</v>
          </cell>
          <cell r="V331">
            <v>0</v>
          </cell>
          <cell r="W331">
            <v>322</v>
          </cell>
          <cell r="X331">
            <v>21.65366905636181</v>
          </cell>
          <cell r="Y331">
            <v>307989</v>
          </cell>
          <cell r="Z331">
            <v>0</v>
          </cell>
          <cell r="AA331">
            <v>307989</v>
          </cell>
          <cell r="AB331">
            <v>19333</v>
          </cell>
          <cell r="AC331">
            <v>327322</v>
          </cell>
          <cell r="AD331">
            <v>0</v>
          </cell>
          <cell r="AE331">
            <v>0</v>
          </cell>
          <cell r="AF331">
            <v>0</v>
          </cell>
          <cell r="AG331">
            <v>327322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307989</v>
          </cell>
          <cell r="AM331">
            <v>308249</v>
          </cell>
          <cell r="AN331">
            <v>0</v>
          </cell>
          <cell r="AO331">
            <v>0</v>
          </cell>
          <cell r="AP331">
            <v>0</v>
          </cell>
          <cell r="AT331">
            <v>0</v>
          </cell>
          <cell r="AV331">
            <v>0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1.0358565737051795</v>
          </cell>
          <cell r="E332">
            <v>10686</v>
          </cell>
          <cell r="F332">
            <v>923</v>
          </cell>
          <cell r="G332">
            <v>11609</v>
          </cell>
          <cell r="I332">
            <v>375</v>
          </cell>
          <cell r="J332" t="str">
            <v/>
          </cell>
          <cell r="K332">
            <v>923</v>
          </cell>
          <cell r="L332">
            <v>1298</v>
          </cell>
          <cell r="N332">
            <v>10311</v>
          </cell>
          <cell r="P332">
            <v>0</v>
          </cell>
          <cell r="Q332">
            <v>375</v>
          </cell>
          <cell r="R332">
            <v>923</v>
          </cell>
          <cell r="S332">
            <v>1298</v>
          </cell>
          <cell r="V332">
            <v>0</v>
          </cell>
          <cell r="W332">
            <v>323</v>
          </cell>
          <cell r="X332">
            <v>1.0358565737051795</v>
          </cell>
          <cell r="Y332">
            <v>10686</v>
          </cell>
          <cell r="Z332">
            <v>0</v>
          </cell>
          <cell r="AA332">
            <v>10686</v>
          </cell>
          <cell r="AB332">
            <v>923</v>
          </cell>
          <cell r="AC332">
            <v>11609</v>
          </cell>
          <cell r="AD332">
            <v>0</v>
          </cell>
          <cell r="AE332">
            <v>0</v>
          </cell>
          <cell r="AF332">
            <v>0</v>
          </cell>
          <cell r="AG332">
            <v>11609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10686</v>
          </cell>
          <cell r="AM332">
            <v>10311</v>
          </cell>
          <cell r="AN332">
            <v>375</v>
          </cell>
          <cell r="AO332">
            <v>0</v>
          </cell>
          <cell r="AP332">
            <v>0</v>
          </cell>
          <cell r="AT332">
            <v>0</v>
          </cell>
          <cell r="AV332">
            <v>375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375</v>
          </cell>
          <cell r="BK332">
            <v>375</v>
          </cell>
          <cell r="BL332">
            <v>0</v>
          </cell>
          <cell r="BN332">
            <v>0</v>
          </cell>
          <cell r="BO332">
            <v>0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T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15.977890914788183</v>
          </cell>
          <cell r="E334">
            <v>181109</v>
          </cell>
          <cell r="F334">
            <v>14265</v>
          </cell>
          <cell r="G334">
            <v>195374</v>
          </cell>
          <cell r="I334">
            <v>19062</v>
          </cell>
          <cell r="J334" t="str">
            <v/>
          </cell>
          <cell r="K334">
            <v>14265</v>
          </cell>
          <cell r="L334">
            <v>33327</v>
          </cell>
          <cell r="N334">
            <v>162047</v>
          </cell>
          <cell r="P334">
            <v>0</v>
          </cell>
          <cell r="Q334">
            <v>19062</v>
          </cell>
          <cell r="R334">
            <v>14265</v>
          </cell>
          <cell r="S334">
            <v>33327</v>
          </cell>
          <cell r="V334">
            <v>0</v>
          </cell>
          <cell r="W334">
            <v>325</v>
          </cell>
          <cell r="X334">
            <v>15.977890914788183</v>
          </cell>
          <cell r="Y334">
            <v>181109</v>
          </cell>
          <cell r="Z334">
            <v>0</v>
          </cell>
          <cell r="AA334">
            <v>181109</v>
          </cell>
          <cell r="AB334">
            <v>14265</v>
          </cell>
          <cell r="AC334">
            <v>195374</v>
          </cell>
          <cell r="AD334">
            <v>0</v>
          </cell>
          <cell r="AE334">
            <v>0</v>
          </cell>
          <cell r="AF334">
            <v>0</v>
          </cell>
          <cell r="AG334">
            <v>195374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181109</v>
          </cell>
          <cell r="AM334">
            <v>162047</v>
          </cell>
          <cell r="AN334">
            <v>19062</v>
          </cell>
          <cell r="AO334">
            <v>0</v>
          </cell>
          <cell r="AP334">
            <v>0</v>
          </cell>
          <cell r="AT334">
            <v>0</v>
          </cell>
          <cell r="AV334">
            <v>19062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19062</v>
          </cell>
          <cell r="BK334">
            <v>19062</v>
          </cell>
          <cell r="BL334">
            <v>0</v>
          </cell>
          <cell r="BN334">
            <v>0</v>
          </cell>
          <cell r="BO334">
            <v>0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8.9516782177430887</v>
          </cell>
          <cell r="E335">
            <v>117135</v>
          </cell>
          <cell r="F335">
            <v>7992</v>
          </cell>
          <cell r="G335">
            <v>125127</v>
          </cell>
          <cell r="I335">
            <v>7092</v>
          </cell>
          <cell r="J335" t="str">
            <v/>
          </cell>
          <cell r="K335">
            <v>7992</v>
          </cell>
          <cell r="L335">
            <v>15084</v>
          </cell>
          <cell r="N335">
            <v>110043</v>
          </cell>
          <cell r="P335">
            <v>0</v>
          </cell>
          <cell r="Q335">
            <v>7092</v>
          </cell>
          <cell r="R335">
            <v>7992</v>
          </cell>
          <cell r="S335">
            <v>15084</v>
          </cell>
          <cell r="V335">
            <v>0</v>
          </cell>
          <cell r="W335">
            <v>326</v>
          </cell>
          <cell r="X335">
            <v>8.9516782177430887</v>
          </cell>
          <cell r="Y335">
            <v>117135</v>
          </cell>
          <cell r="Z335">
            <v>0</v>
          </cell>
          <cell r="AA335">
            <v>117135</v>
          </cell>
          <cell r="AB335">
            <v>7992</v>
          </cell>
          <cell r="AC335">
            <v>125127</v>
          </cell>
          <cell r="AD335">
            <v>0</v>
          </cell>
          <cell r="AE335">
            <v>0</v>
          </cell>
          <cell r="AF335">
            <v>0</v>
          </cell>
          <cell r="AG335">
            <v>125127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117135</v>
          </cell>
          <cell r="AM335">
            <v>110043</v>
          </cell>
          <cell r="AN335">
            <v>7092</v>
          </cell>
          <cell r="AO335">
            <v>0</v>
          </cell>
          <cell r="AP335">
            <v>0</v>
          </cell>
          <cell r="AT335">
            <v>0</v>
          </cell>
          <cell r="AV335">
            <v>7092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7092</v>
          </cell>
          <cell r="BK335">
            <v>7092</v>
          </cell>
          <cell r="BL335">
            <v>0</v>
          </cell>
          <cell r="BN335">
            <v>0</v>
          </cell>
          <cell r="BO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6.5163825583780461</v>
          </cell>
          <cell r="E336">
            <v>91455</v>
          </cell>
          <cell r="F336">
            <v>5817</v>
          </cell>
          <cell r="G336">
            <v>97272</v>
          </cell>
          <cell r="I336">
            <v>6483</v>
          </cell>
          <cell r="J336" t="str">
            <v/>
          </cell>
          <cell r="K336">
            <v>5817</v>
          </cell>
          <cell r="L336">
            <v>12300</v>
          </cell>
          <cell r="N336">
            <v>84972</v>
          </cell>
          <cell r="P336">
            <v>0</v>
          </cell>
          <cell r="Q336">
            <v>6483</v>
          </cell>
          <cell r="R336">
            <v>5817</v>
          </cell>
          <cell r="S336">
            <v>12300</v>
          </cell>
          <cell r="V336">
            <v>0</v>
          </cell>
          <cell r="W336">
            <v>327</v>
          </cell>
          <cell r="X336">
            <v>6.5163825583780461</v>
          </cell>
          <cell r="Y336">
            <v>91455</v>
          </cell>
          <cell r="Z336">
            <v>0</v>
          </cell>
          <cell r="AA336">
            <v>91455</v>
          </cell>
          <cell r="AB336">
            <v>5817</v>
          </cell>
          <cell r="AC336">
            <v>97272</v>
          </cell>
          <cell r="AD336">
            <v>0</v>
          </cell>
          <cell r="AE336">
            <v>0</v>
          </cell>
          <cell r="AF336">
            <v>0</v>
          </cell>
          <cell r="AG336">
            <v>97272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91455</v>
          </cell>
          <cell r="AM336">
            <v>84972</v>
          </cell>
          <cell r="AN336">
            <v>6483</v>
          </cell>
          <cell r="AO336">
            <v>0</v>
          </cell>
          <cell r="AP336">
            <v>0</v>
          </cell>
          <cell r="AT336">
            <v>0</v>
          </cell>
          <cell r="AV336">
            <v>6483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6483</v>
          </cell>
          <cell r="BK336">
            <v>6483</v>
          </cell>
          <cell r="BL336">
            <v>0</v>
          </cell>
          <cell r="BN336">
            <v>0</v>
          </cell>
          <cell r="BO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T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T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T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9.0459694242962083</v>
          </cell>
          <cell r="E340">
            <v>95690</v>
          </cell>
          <cell r="F340">
            <v>8074</v>
          </cell>
          <cell r="G340">
            <v>103764</v>
          </cell>
          <cell r="I340">
            <v>3517</v>
          </cell>
          <cell r="J340" t="str">
            <v/>
          </cell>
          <cell r="K340">
            <v>8074</v>
          </cell>
          <cell r="L340">
            <v>11591</v>
          </cell>
          <cell r="N340">
            <v>92173</v>
          </cell>
          <cell r="P340">
            <v>0</v>
          </cell>
          <cell r="Q340">
            <v>3517</v>
          </cell>
          <cell r="R340">
            <v>8074</v>
          </cell>
          <cell r="S340">
            <v>11591</v>
          </cell>
          <cell r="V340">
            <v>0</v>
          </cell>
          <cell r="W340">
            <v>331</v>
          </cell>
          <cell r="X340">
            <v>9.0459694242962083</v>
          </cell>
          <cell r="Y340">
            <v>95690</v>
          </cell>
          <cell r="Z340">
            <v>0</v>
          </cell>
          <cell r="AA340">
            <v>95690</v>
          </cell>
          <cell r="AB340">
            <v>8074</v>
          </cell>
          <cell r="AC340">
            <v>103764</v>
          </cell>
          <cell r="AD340">
            <v>0</v>
          </cell>
          <cell r="AE340">
            <v>0</v>
          </cell>
          <cell r="AF340">
            <v>0</v>
          </cell>
          <cell r="AG340">
            <v>103764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95690</v>
          </cell>
          <cell r="AM340">
            <v>92173</v>
          </cell>
          <cell r="AN340">
            <v>3517</v>
          </cell>
          <cell r="AO340">
            <v>0</v>
          </cell>
          <cell r="AP340">
            <v>0</v>
          </cell>
          <cell r="AT340">
            <v>0</v>
          </cell>
          <cell r="AV340">
            <v>3517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3517</v>
          </cell>
          <cell r="BK340">
            <v>3517</v>
          </cell>
          <cell r="BL340">
            <v>0</v>
          </cell>
          <cell r="BN340">
            <v>0</v>
          </cell>
          <cell r="BO340">
            <v>0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74.180012879828027</v>
          </cell>
          <cell r="E341">
            <v>935831</v>
          </cell>
          <cell r="F341">
            <v>66236</v>
          </cell>
          <cell r="G341">
            <v>1002067</v>
          </cell>
          <cell r="I341">
            <v>78385</v>
          </cell>
          <cell r="J341" t="str">
            <v/>
          </cell>
          <cell r="K341">
            <v>66236</v>
          </cell>
          <cell r="L341">
            <v>144621</v>
          </cell>
          <cell r="N341">
            <v>857446</v>
          </cell>
          <cell r="P341">
            <v>0</v>
          </cell>
          <cell r="Q341">
            <v>78385</v>
          </cell>
          <cell r="R341">
            <v>66236</v>
          </cell>
          <cell r="S341">
            <v>144621</v>
          </cell>
          <cell r="V341">
            <v>0</v>
          </cell>
          <cell r="W341">
            <v>332</v>
          </cell>
          <cell r="X341">
            <v>74.180012879828027</v>
          </cell>
          <cell r="Y341">
            <v>935831</v>
          </cell>
          <cell r="Z341">
            <v>0</v>
          </cell>
          <cell r="AA341">
            <v>935831</v>
          </cell>
          <cell r="AB341">
            <v>66236</v>
          </cell>
          <cell r="AC341">
            <v>1002067</v>
          </cell>
          <cell r="AD341">
            <v>0</v>
          </cell>
          <cell r="AE341">
            <v>0</v>
          </cell>
          <cell r="AF341">
            <v>0</v>
          </cell>
          <cell r="AG341">
            <v>1002067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935831</v>
          </cell>
          <cell r="AM341">
            <v>857446</v>
          </cell>
          <cell r="AN341">
            <v>78385</v>
          </cell>
          <cell r="AO341">
            <v>0</v>
          </cell>
          <cell r="AP341">
            <v>0</v>
          </cell>
          <cell r="AT341">
            <v>0</v>
          </cell>
          <cell r="AV341">
            <v>78385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78385</v>
          </cell>
          <cell r="BK341">
            <v>78385</v>
          </cell>
          <cell r="BL341">
            <v>0</v>
          </cell>
          <cell r="BN341">
            <v>0</v>
          </cell>
          <cell r="BO341">
            <v>0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T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T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 t="str">
            <v/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T344">
            <v>0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134.94406713259355</v>
          </cell>
          <cell r="E345">
            <v>1356637</v>
          </cell>
          <cell r="F345">
            <v>120507</v>
          </cell>
          <cell r="G345">
            <v>1477144</v>
          </cell>
          <cell r="I345">
            <v>198503</v>
          </cell>
          <cell r="J345" t="str">
            <v/>
          </cell>
          <cell r="K345">
            <v>120507</v>
          </cell>
          <cell r="L345">
            <v>319010</v>
          </cell>
          <cell r="N345">
            <v>1158134</v>
          </cell>
          <cell r="P345">
            <v>0</v>
          </cell>
          <cell r="Q345">
            <v>198503</v>
          </cell>
          <cell r="R345">
            <v>120507</v>
          </cell>
          <cell r="S345">
            <v>319010</v>
          </cell>
          <cell r="V345">
            <v>0</v>
          </cell>
          <cell r="W345">
            <v>336</v>
          </cell>
          <cell r="X345">
            <v>134.94406713259355</v>
          </cell>
          <cell r="Y345">
            <v>1356637</v>
          </cell>
          <cell r="Z345">
            <v>0</v>
          </cell>
          <cell r="AA345">
            <v>1356637</v>
          </cell>
          <cell r="AB345">
            <v>120507</v>
          </cell>
          <cell r="AC345">
            <v>1477144</v>
          </cell>
          <cell r="AD345">
            <v>0</v>
          </cell>
          <cell r="AE345">
            <v>0</v>
          </cell>
          <cell r="AF345">
            <v>0</v>
          </cell>
          <cell r="AG345">
            <v>1477144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1356637</v>
          </cell>
          <cell r="AM345">
            <v>1158134</v>
          </cell>
          <cell r="AN345">
            <v>198503</v>
          </cell>
          <cell r="AO345">
            <v>0</v>
          </cell>
          <cell r="AP345">
            <v>0</v>
          </cell>
          <cell r="AT345">
            <v>0</v>
          </cell>
          <cell r="AV345">
            <v>198503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198503</v>
          </cell>
          <cell r="BK345">
            <v>198503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1.1389521640091116</v>
          </cell>
          <cell r="E346">
            <v>20818</v>
          </cell>
          <cell r="F346">
            <v>1015</v>
          </cell>
          <cell r="G346">
            <v>21833</v>
          </cell>
          <cell r="I346">
            <v>2937</v>
          </cell>
          <cell r="J346" t="str">
            <v/>
          </cell>
          <cell r="K346">
            <v>1015</v>
          </cell>
          <cell r="L346">
            <v>3952</v>
          </cell>
          <cell r="N346">
            <v>17881</v>
          </cell>
          <cell r="P346">
            <v>0</v>
          </cell>
          <cell r="Q346">
            <v>2937</v>
          </cell>
          <cell r="R346">
            <v>1015</v>
          </cell>
          <cell r="S346">
            <v>3952</v>
          </cell>
          <cell r="V346">
            <v>0</v>
          </cell>
          <cell r="W346">
            <v>337</v>
          </cell>
          <cell r="X346">
            <v>1.1389521640091116</v>
          </cell>
          <cell r="Y346">
            <v>20818</v>
          </cell>
          <cell r="Z346">
            <v>0</v>
          </cell>
          <cell r="AA346">
            <v>20818</v>
          </cell>
          <cell r="AB346">
            <v>1015</v>
          </cell>
          <cell r="AC346">
            <v>21833</v>
          </cell>
          <cell r="AD346">
            <v>0</v>
          </cell>
          <cell r="AE346">
            <v>0</v>
          </cell>
          <cell r="AF346">
            <v>0</v>
          </cell>
          <cell r="AG346">
            <v>21833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20818</v>
          </cell>
          <cell r="AM346">
            <v>17881</v>
          </cell>
          <cell r="AN346">
            <v>2937</v>
          </cell>
          <cell r="AO346">
            <v>0</v>
          </cell>
          <cell r="AP346">
            <v>0</v>
          </cell>
          <cell r="AT346">
            <v>0</v>
          </cell>
          <cell r="AV346">
            <v>2937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2937</v>
          </cell>
          <cell r="BK346">
            <v>2937</v>
          </cell>
          <cell r="BL346">
            <v>0</v>
          </cell>
          <cell r="BN346">
            <v>0</v>
          </cell>
          <cell r="BO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T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T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16.636582495762671</v>
          </cell>
          <cell r="E349">
            <v>230328</v>
          </cell>
          <cell r="F349">
            <v>14854</v>
          </cell>
          <cell r="G349">
            <v>245182</v>
          </cell>
          <cell r="I349">
            <v>11501</v>
          </cell>
          <cell r="J349" t="str">
            <v/>
          </cell>
          <cell r="K349">
            <v>14854</v>
          </cell>
          <cell r="L349">
            <v>26355</v>
          </cell>
          <cell r="N349">
            <v>218827</v>
          </cell>
          <cell r="P349">
            <v>0</v>
          </cell>
          <cell r="Q349">
            <v>11501</v>
          </cell>
          <cell r="R349">
            <v>14854</v>
          </cell>
          <cell r="S349">
            <v>26355</v>
          </cell>
          <cell r="V349">
            <v>0</v>
          </cell>
          <cell r="W349">
            <v>340</v>
          </cell>
          <cell r="X349">
            <v>16.636582495762671</v>
          </cell>
          <cell r="Y349">
            <v>230328</v>
          </cell>
          <cell r="Z349">
            <v>0</v>
          </cell>
          <cell r="AA349">
            <v>230328</v>
          </cell>
          <cell r="AB349">
            <v>14854</v>
          </cell>
          <cell r="AC349">
            <v>245182</v>
          </cell>
          <cell r="AD349">
            <v>0</v>
          </cell>
          <cell r="AE349">
            <v>0</v>
          </cell>
          <cell r="AF349">
            <v>0</v>
          </cell>
          <cell r="AG349">
            <v>245182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230328</v>
          </cell>
          <cell r="AM349">
            <v>218827</v>
          </cell>
          <cell r="AN349">
            <v>11501</v>
          </cell>
          <cell r="AO349">
            <v>0</v>
          </cell>
          <cell r="AP349">
            <v>0</v>
          </cell>
          <cell r="AT349">
            <v>0</v>
          </cell>
          <cell r="AV349">
            <v>11501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11501</v>
          </cell>
          <cell r="BK349">
            <v>11501</v>
          </cell>
          <cell r="BL349">
            <v>0</v>
          </cell>
          <cell r="BN349">
            <v>0</v>
          </cell>
          <cell r="BO349">
            <v>0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 t="str">
            <v/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T350">
            <v>0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8.290493841123892</v>
          </cell>
          <cell r="E351">
            <v>118157</v>
          </cell>
          <cell r="F351">
            <v>7405</v>
          </cell>
          <cell r="G351">
            <v>125562</v>
          </cell>
          <cell r="I351">
            <v>6956</v>
          </cell>
          <cell r="J351" t="str">
            <v/>
          </cell>
          <cell r="K351">
            <v>7405</v>
          </cell>
          <cell r="L351">
            <v>14361</v>
          </cell>
          <cell r="N351">
            <v>111201</v>
          </cell>
          <cell r="P351">
            <v>0</v>
          </cell>
          <cell r="Q351">
            <v>6956</v>
          </cell>
          <cell r="R351">
            <v>7405</v>
          </cell>
          <cell r="S351">
            <v>14361</v>
          </cell>
          <cell r="V351">
            <v>0</v>
          </cell>
          <cell r="W351">
            <v>342</v>
          </cell>
          <cell r="X351">
            <v>8.290493841123892</v>
          </cell>
          <cell r="Y351">
            <v>118157</v>
          </cell>
          <cell r="Z351">
            <v>0</v>
          </cell>
          <cell r="AA351">
            <v>118157</v>
          </cell>
          <cell r="AB351">
            <v>7405</v>
          </cell>
          <cell r="AC351">
            <v>125562</v>
          </cell>
          <cell r="AD351">
            <v>0</v>
          </cell>
          <cell r="AE351">
            <v>0</v>
          </cell>
          <cell r="AF351">
            <v>0</v>
          </cell>
          <cell r="AG351">
            <v>125562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118157</v>
          </cell>
          <cell r="AM351">
            <v>111201</v>
          </cell>
          <cell r="AN351">
            <v>6956</v>
          </cell>
          <cell r="AO351">
            <v>0</v>
          </cell>
          <cell r="AP351">
            <v>0</v>
          </cell>
          <cell r="AT351">
            <v>0</v>
          </cell>
          <cell r="AV351">
            <v>6956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6956</v>
          </cell>
          <cell r="BK351">
            <v>6956</v>
          </cell>
          <cell r="BL351">
            <v>0</v>
          </cell>
          <cell r="BN351">
            <v>0</v>
          </cell>
          <cell r="BO351">
            <v>0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48.450704225352112</v>
          </cell>
          <cell r="E352">
            <v>518568</v>
          </cell>
          <cell r="F352">
            <v>43266</v>
          </cell>
          <cell r="G352">
            <v>561834</v>
          </cell>
          <cell r="I352">
            <v>42773</v>
          </cell>
          <cell r="J352" t="str">
            <v/>
          </cell>
          <cell r="K352">
            <v>43266</v>
          </cell>
          <cell r="L352">
            <v>86039</v>
          </cell>
          <cell r="N352">
            <v>475795</v>
          </cell>
          <cell r="P352">
            <v>0</v>
          </cell>
          <cell r="Q352">
            <v>42773</v>
          </cell>
          <cell r="R352">
            <v>43266</v>
          </cell>
          <cell r="S352">
            <v>86039</v>
          </cell>
          <cell r="V352">
            <v>0</v>
          </cell>
          <cell r="W352">
            <v>343</v>
          </cell>
          <cell r="X352">
            <v>48.450704225352112</v>
          </cell>
          <cell r="Y352">
            <v>518568</v>
          </cell>
          <cell r="Z352">
            <v>0</v>
          </cell>
          <cell r="AA352">
            <v>518568</v>
          </cell>
          <cell r="AB352">
            <v>43266</v>
          </cell>
          <cell r="AC352">
            <v>561834</v>
          </cell>
          <cell r="AD352">
            <v>0</v>
          </cell>
          <cell r="AE352">
            <v>0</v>
          </cell>
          <cell r="AF352">
            <v>0</v>
          </cell>
          <cell r="AG352">
            <v>561834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518568</v>
          </cell>
          <cell r="AM352">
            <v>475795</v>
          </cell>
          <cell r="AN352">
            <v>42773</v>
          </cell>
          <cell r="AO352">
            <v>0</v>
          </cell>
          <cell r="AP352">
            <v>0</v>
          </cell>
          <cell r="AT352">
            <v>0</v>
          </cell>
          <cell r="AV352">
            <v>42773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42773</v>
          </cell>
          <cell r="BK352">
            <v>42773</v>
          </cell>
          <cell r="BL352">
            <v>0</v>
          </cell>
          <cell r="BN352">
            <v>0</v>
          </cell>
          <cell r="BO352">
            <v>0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1.0073875083948958</v>
          </cell>
          <cell r="E353">
            <v>11063</v>
          </cell>
          <cell r="F353">
            <v>897</v>
          </cell>
          <cell r="G353">
            <v>11960</v>
          </cell>
          <cell r="I353">
            <v>0</v>
          </cell>
          <cell r="J353" t="str">
            <v/>
          </cell>
          <cell r="K353">
            <v>897</v>
          </cell>
          <cell r="L353">
            <v>897</v>
          </cell>
          <cell r="N353">
            <v>11063</v>
          </cell>
          <cell r="P353">
            <v>0</v>
          </cell>
          <cell r="Q353">
            <v>0</v>
          </cell>
          <cell r="R353">
            <v>897</v>
          </cell>
          <cell r="S353">
            <v>897</v>
          </cell>
          <cell r="V353">
            <v>0</v>
          </cell>
          <cell r="W353">
            <v>344</v>
          </cell>
          <cell r="X353">
            <v>1.0073875083948958</v>
          </cell>
          <cell r="Y353">
            <v>11063</v>
          </cell>
          <cell r="Z353">
            <v>0</v>
          </cell>
          <cell r="AA353">
            <v>11063</v>
          </cell>
          <cell r="AB353">
            <v>897</v>
          </cell>
          <cell r="AC353">
            <v>11960</v>
          </cell>
          <cell r="AD353">
            <v>0</v>
          </cell>
          <cell r="AE353">
            <v>0</v>
          </cell>
          <cell r="AF353">
            <v>0</v>
          </cell>
          <cell r="AG353">
            <v>11960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11063</v>
          </cell>
          <cell r="AM353">
            <v>12139</v>
          </cell>
          <cell r="AN353">
            <v>0</v>
          </cell>
          <cell r="AO353">
            <v>0</v>
          </cell>
          <cell r="AP353">
            <v>0</v>
          </cell>
          <cell r="AT353">
            <v>0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T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19.328098843455546</v>
          </cell>
          <cell r="E355">
            <v>233950</v>
          </cell>
          <cell r="F355">
            <v>17267</v>
          </cell>
          <cell r="G355">
            <v>251217</v>
          </cell>
          <cell r="I355">
            <v>50701</v>
          </cell>
          <cell r="J355" t="str">
            <v/>
          </cell>
          <cell r="K355">
            <v>17267</v>
          </cell>
          <cell r="L355">
            <v>67968</v>
          </cell>
          <cell r="N355">
            <v>183249</v>
          </cell>
          <cell r="P355">
            <v>0</v>
          </cell>
          <cell r="Q355">
            <v>50701</v>
          </cell>
          <cell r="R355">
            <v>17267</v>
          </cell>
          <cell r="S355">
            <v>67968</v>
          </cell>
          <cell r="V355">
            <v>0</v>
          </cell>
          <cell r="W355">
            <v>346</v>
          </cell>
          <cell r="X355">
            <v>19.328098843455546</v>
          </cell>
          <cell r="Y355">
            <v>233950</v>
          </cell>
          <cell r="Z355">
            <v>0</v>
          </cell>
          <cell r="AA355">
            <v>233950</v>
          </cell>
          <cell r="AB355">
            <v>17267</v>
          </cell>
          <cell r="AC355">
            <v>251217</v>
          </cell>
          <cell r="AD355">
            <v>0</v>
          </cell>
          <cell r="AE355">
            <v>0</v>
          </cell>
          <cell r="AF355">
            <v>0</v>
          </cell>
          <cell r="AG355">
            <v>251217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233950</v>
          </cell>
          <cell r="AM355">
            <v>183249</v>
          </cell>
          <cell r="AN355">
            <v>50701</v>
          </cell>
          <cell r="AO355">
            <v>0</v>
          </cell>
          <cell r="AP355">
            <v>0</v>
          </cell>
          <cell r="AT355">
            <v>0</v>
          </cell>
          <cell r="AV355">
            <v>50701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50701</v>
          </cell>
          <cell r="BK355">
            <v>50701</v>
          </cell>
          <cell r="BL355">
            <v>0</v>
          </cell>
          <cell r="BN355">
            <v>0</v>
          </cell>
          <cell r="BO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14.790809772335137</v>
          </cell>
          <cell r="E356">
            <v>206179</v>
          </cell>
          <cell r="F356">
            <v>13210</v>
          </cell>
          <cell r="G356">
            <v>219389</v>
          </cell>
          <cell r="I356">
            <v>11147</v>
          </cell>
          <cell r="J356" t="str">
            <v/>
          </cell>
          <cell r="K356">
            <v>13210</v>
          </cell>
          <cell r="L356">
            <v>24357</v>
          </cell>
          <cell r="N356">
            <v>195032</v>
          </cell>
          <cell r="P356">
            <v>0</v>
          </cell>
          <cell r="Q356">
            <v>11147</v>
          </cell>
          <cell r="R356">
            <v>13210</v>
          </cell>
          <cell r="S356">
            <v>24357</v>
          </cell>
          <cell r="V356">
            <v>0</v>
          </cell>
          <cell r="W356">
            <v>347</v>
          </cell>
          <cell r="X356">
            <v>14.790809772335137</v>
          </cell>
          <cell r="Y356">
            <v>206179</v>
          </cell>
          <cell r="Z356">
            <v>0</v>
          </cell>
          <cell r="AA356">
            <v>206179</v>
          </cell>
          <cell r="AB356">
            <v>13210</v>
          </cell>
          <cell r="AC356">
            <v>219389</v>
          </cell>
          <cell r="AD356">
            <v>0</v>
          </cell>
          <cell r="AE356">
            <v>0</v>
          </cell>
          <cell r="AF356">
            <v>0</v>
          </cell>
          <cell r="AG356">
            <v>219389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206179</v>
          </cell>
          <cell r="AM356">
            <v>195032</v>
          </cell>
          <cell r="AN356">
            <v>11147</v>
          </cell>
          <cell r="AO356">
            <v>0</v>
          </cell>
          <cell r="AP356">
            <v>0</v>
          </cell>
          <cell r="AT356">
            <v>0</v>
          </cell>
          <cell r="AV356">
            <v>11147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11147</v>
          </cell>
          <cell r="BK356">
            <v>11147</v>
          </cell>
          <cell r="BL356">
            <v>0</v>
          </cell>
          <cell r="BN356">
            <v>0</v>
          </cell>
          <cell r="BO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2030.5737706247421</v>
          </cell>
          <cell r="E357">
            <v>22722832</v>
          </cell>
          <cell r="F357">
            <v>1813304</v>
          </cell>
          <cell r="G357">
            <v>24536136</v>
          </cell>
          <cell r="I357">
            <v>351354</v>
          </cell>
          <cell r="J357" t="str">
            <v/>
          </cell>
          <cell r="K357">
            <v>1813304</v>
          </cell>
          <cell r="L357">
            <v>2164658</v>
          </cell>
          <cell r="N357">
            <v>22371478</v>
          </cell>
          <cell r="P357">
            <v>0</v>
          </cell>
          <cell r="Q357">
            <v>351354</v>
          </cell>
          <cell r="R357">
            <v>1813304</v>
          </cell>
          <cell r="S357">
            <v>2164658</v>
          </cell>
          <cell r="V357">
            <v>0</v>
          </cell>
          <cell r="W357">
            <v>348</v>
          </cell>
          <cell r="X357">
            <v>2030.5737706247421</v>
          </cell>
          <cell r="Y357">
            <v>22722832</v>
          </cell>
          <cell r="Z357">
            <v>0</v>
          </cell>
          <cell r="AA357">
            <v>22722832</v>
          </cell>
          <cell r="AB357">
            <v>1813304</v>
          </cell>
          <cell r="AC357">
            <v>24536136</v>
          </cell>
          <cell r="AD357">
            <v>0</v>
          </cell>
          <cell r="AE357">
            <v>0</v>
          </cell>
          <cell r="AF357">
            <v>0</v>
          </cell>
          <cell r="AG357">
            <v>24536136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22722832</v>
          </cell>
          <cell r="AM357">
            <v>22371478</v>
          </cell>
          <cell r="AN357">
            <v>351354</v>
          </cell>
          <cell r="AO357">
            <v>0</v>
          </cell>
          <cell r="AP357">
            <v>0</v>
          </cell>
          <cell r="AT357">
            <v>0</v>
          </cell>
          <cell r="AV357">
            <v>351354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351354</v>
          </cell>
          <cell r="BK357">
            <v>351354</v>
          </cell>
          <cell r="BL357">
            <v>0</v>
          </cell>
          <cell r="BN357">
            <v>0</v>
          </cell>
          <cell r="BO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1.0283286118980171</v>
          </cell>
          <cell r="E358">
            <v>12929</v>
          </cell>
          <cell r="F358">
            <v>917</v>
          </cell>
          <cell r="G358">
            <v>13846</v>
          </cell>
          <cell r="I358">
            <v>1458</v>
          </cell>
          <cell r="J358" t="str">
            <v/>
          </cell>
          <cell r="K358">
            <v>917</v>
          </cell>
          <cell r="L358">
            <v>2375</v>
          </cell>
          <cell r="N358">
            <v>11471</v>
          </cell>
          <cell r="P358">
            <v>0</v>
          </cell>
          <cell r="Q358">
            <v>1458</v>
          </cell>
          <cell r="R358">
            <v>917</v>
          </cell>
          <cell r="S358">
            <v>2375</v>
          </cell>
          <cell r="V358">
            <v>0</v>
          </cell>
          <cell r="W358">
            <v>349</v>
          </cell>
          <cell r="X358">
            <v>1.0283286118980171</v>
          </cell>
          <cell r="Y358">
            <v>12929</v>
          </cell>
          <cell r="Z358">
            <v>0</v>
          </cell>
          <cell r="AA358">
            <v>12929</v>
          </cell>
          <cell r="AB358">
            <v>917</v>
          </cell>
          <cell r="AC358">
            <v>13846</v>
          </cell>
          <cell r="AD358">
            <v>0</v>
          </cell>
          <cell r="AE358">
            <v>0</v>
          </cell>
          <cell r="AF358">
            <v>0</v>
          </cell>
          <cell r="AG358">
            <v>13846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12929</v>
          </cell>
          <cell r="AM358">
            <v>11471</v>
          </cell>
          <cell r="AN358">
            <v>1458</v>
          </cell>
          <cell r="AO358">
            <v>0</v>
          </cell>
          <cell r="AP358">
            <v>0</v>
          </cell>
          <cell r="AT358">
            <v>0</v>
          </cell>
          <cell r="AV358">
            <v>1458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1458</v>
          </cell>
          <cell r="BK358">
            <v>1458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9.3227091633466124</v>
          </cell>
          <cell r="E359">
            <v>128436</v>
          </cell>
          <cell r="F359">
            <v>8323</v>
          </cell>
          <cell r="G359">
            <v>136759</v>
          </cell>
          <cell r="I359">
            <v>4407</v>
          </cell>
          <cell r="J359" t="str">
            <v/>
          </cell>
          <cell r="K359">
            <v>8323</v>
          </cell>
          <cell r="L359">
            <v>12730</v>
          </cell>
          <cell r="N359">
            <v>124029</v>
          </cell>
          <cell r="P359">
            <v>0</v>
          </cell>
          <cell r="Q359">
            <v>4407</v>
          </cell>
          <cell r="R359">
            <v>8323</v>
          </cell>
          <cell r="S359">
            <v>12730</v>
          </cell>
          <cell r="V359">
            <v>0</v>
          </cell>
          <cell r="W359">
            <v>350</v>
          </cell>
          <cell r="X359">
            <v>9.3227091633466124</v>
          </cell>
          <cell r="Y359">
            <v>128436</v>
          </cell>
          <cell r="Z359">
            <v>0</v>
          </cell>
          <cell r="AA359">
            <v>128436</v>
          </cell>
          <cell r="AB359">
            <v>8323</v>
          </cell>
          <cell r="AC359">
            <v>136759</v>
          </cell>
          <cell r="AD359">
            <v>0</v>
          </cell>
          <cell r="AE359">
            <v>0</v>
          </cell>
          <cell r="AF359">
            <v>0</v>
          </cell>
          <cell r="AG359">
            <v>136759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128436</v>
          </cell>
          <cell r="AM359">
            <v>124029</v>
          </cell>
          <cell r="AN359">
            <v>4407</v>
          </cell>
          <cell r="AO359">
            <v>0</v>
          </cell>
          <cell r="AP359">
            <v>0</v>
          </cell>
          <cell r="AT359">
            <v>0</v>
          </cell>
          <cell r="AV359">
            <v>4407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4407</v>
          </cell>
          <cell r="BK359">
            <v>4407</v>
          </cell>
          <cell r="BL359">
            <v>0</v>
          </cell>
          <cell r="BN359">
            <v>0</v>
          </cell>
          <cell r="BO359">
            <v>0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T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5.0458816363618206</v>
          </cell>
          <cell r="E361">
            <v>81297</v>
          </cell>
          <cell r="F361">
            <v>4505</v>
          </cell>
          <cell r="G361">
            <v>85802</v>
          </cell>
          <cell r="I361">
            <v>9607</v>
          </cell>
          <cell r="J361" t="str">
            <v/>
          </cell>
          <cell r="K361">
            <v>4505</v>
          </cell>
          <cell r="L361">
            <v>14112</v>
          </cell>
          <cell r="N361">
            <v>71690</v>
          </cell>
          <cell r="P361">
            <v>0</v>
          </cell>
          <cell r="Q361">
            <v>9607</v>
          </cell>
          <cell r="R361">
            <v>4505</v>
          </cell>
          <cell r="S361">
            <v>14112</v>
          </cell>
          <cell r="V361">
            <v>0</v>
          </cell>
          <cell r="W361">
            <v>352</v>
          </cell>
          <cell r="X361">
            <v>5.0458816363618206</v>
          </cell>
          <cell r="Y361">
            <v>81297</v>
          </cell>
          <cell r="Z361">
            <v>0</v>
          </cell>
          <cell r="AA361">
            <v>81297</v>
          </cell>
          <cell r="AB361">
            <v>4505</v>
          </cell>
          <cell r="AC361">
            <v>85802</v>
          </cell>
          <cell r="AD361">
            <v>0</v>
          </cell>
          <cell r="AE361">
            <v>0</v>
          </cell>
          <cell r="AF361">
            <v>0</v>
          </cell>
          <cell r="AG361">
            <v>85802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81297</v>
          </cell>
          <cell r="AM361">
            <v>71690</v>
          </cell>
          <cell r="AN361">
            <v>9607</v>
          </cell>
          <cell r="AO361">
            <v>0</v>
          </cell>
          <cell r="AP361">
            <v>0</v>
          </cell>
          <cell r="AT361">
            <v>0</v>
          </cell>
          <cell r="AV361">
            <v>9607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9607</v>
          </cell>
          <cell r="BK361">
            <v>9607</v>
          </cell>
          <cell r="BL361">
            <v>0</v>
          </cell>
          <cell r="BN361">
            <v>0</v>
          </cell>
          <cell r="BO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T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T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28.072738664843929</v>
          </cell>
          <cell r="E364">
            <v>358420</v>
          </cell>
          <cell r="F364">
            <v>25066</v>
          </cell>
          <cell r="G364">
            <v>383486</v>
          </cell>
          <cell r="I364">
            <v>8550</v>
          </cell>
          <cell r="J364" t="str">
            <v/>
          </cell>
          <cell r="K364">
            <v>25066</v>
          </cell>
          <cell r="L364">
            <v>33616</v>
          </cell>
          <cell r="N364">
            <v>349870</v>
          </cell>
          <cell r="P364">
            <v>0</v>
          </cell>
          <cell r="Q364">
            <v>8550</v>
          </cell>
          <cell r="R364">
            <v>25066</v>
          </cell>
          <cell r="S364">
            <v>33616</v>
          </cell>
          <cell r="V364">
            <v>0</v>
          </cell>
          <cell r="W364">
            <v>600</v>
          </cell>
          <cell r="X364">
            <v>28.072738664843929</v>
          </cell>
          <cell r="Y364">
            <v>358420</v>
          </cell>
          <cell r="Z364">
            <v>0</v>
          </cell>
          <cell r="AA364">
            <v>358420</v>
          </cell>
          <cell r="AB364">
            <v>25066</v>
          </cell>
          <cell r="AC364">
            <v>383486</v>
          </cell>
          <cell r="AD364">
            <v>0</v>
          </cell>
          <cell r="AE364">
            <v>0</v>
          </cell>
          <cell r="AF364">
            <v>0</v>
          </cell>
          <cell r="AG364">
            <v>383486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358420</v>
          </cell>
          <cell r="AM364">
            <v>349870</v>
          </cell>
          <cell r="AN364">
            <v>8550</v>
          </cell>
          <cell r="AO364">
            <v>0</v>
          </cell>
          <cell r="AP364">
            <v>0</v>
          </cell>
          <cell r="AT364">
            <v>0</v>
          </cell>
          <cell r="AV364">
            <v>8550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8550</v>
          </cell>
          <cell r="BK364">
            <v>8550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74.039660056657226</v>
          </cell>
          <cell r="E365">
            <v>921130</v>
          </cell>
          <cell r="F365">
            <v>66115</v>
          </cell>
          <cell r="G365">
            <v>987245</v>
          </cell>
          <cell r="I365">
            <v>21490</v>
          </cell>
          <cell r="J365" t="str">
            <v/>
          </cell>
          <cell r="K365">
            <v>66115</v>
          </cell>
          <cell r="L365">
            <v>87605</v>
          </cell>
          <cell r="N365">
            <v>899640</v>
          </cell>
          <cell r="P365">
            <v>0</v>
          </cell>
          <cell r="Q365">
            <v>21490</v>
          </cell>
          <cell r="R365">
            <v>66115</v>
          </cell>
          <cell r="S365">
            <v>87605</v>
          </cell>
          <cell r="V365">
            <v>0</v>
          </cell>
          <cell r="W365">
            <v>603</v>
          </cell>
          <cell r="X365">
            <v>74.039660056657226</v>
          </cell>
          <cell r="Y365">
            <v>921130</v>
          </cell>
          <cell r="Z365">
            <v>0</v>
          </cell>
          <cell r="AA365">
            <v>921130</v>
          </cell>
          <cell r="AB365">
            <v>66115</v>
          </cell>
          <cell r="AC365">
            <v>987245</v>
          </cell>
          <cell r="AD365">
            <v>0</v>
          </cell>
          <cell r="AE365">
            <v>0</v>
          </cell>
          <cell r="AF365">
            <v>0</v>
          </cell>
          <cell r="AG365">
            <v>987245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921130</v>
          </cell>
          <cell r="AM365">
            <v>899640</v>
          </cell>
          <cell r="AN365">
            <v>21490</v>
          </cell>
          <cell r="AO365">
            <v>0</v>
          </cell>
          <cell r="AP365">
            <v>0</v>
          </cell>
          <cell r="AT365">
            <v>0</v>
          </cell>
          <cell r="AV365">
            <v>21490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21490</v>
          </cell>
          <cell r="BK365">
            <v>21490</v>
          </cell>
          <cell r="BL365">
            <v>0</v>
          </cell>
          <cell r="BN365">
            <v>0</v>
          </cell>
          <cell r="BO365">
            <v>0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93.99208828437115</v>
          </cell>
          <cell r="E366">
            <v>1528114</v>
          </cell>
          <cell r="F366">
            <v>83938</v>
          </cell>
          <cell r="G366">
            <v>1612052</v>
          </cell>
          <cell r="I366">
            <v>80162</v>
          </cell>
          <cell r="J366" t="str">
            <v/>
          </cell>
          <cell r="K366">
            <v>83938</v>
          </cell>
          <cell r="L366">
            <v>164100</v>
          </cell>
          <cell r="N366">
            <v>1447952</v>
          </cell>
          <cell r="P366">
            <v>0</v>
          </cell>
          <cell r="Q366">
            <v>80162</v>
          </cell>
          <cell r="R366">
            <v>83938</v>
          </cell>
          <cell r="S366">
            <v>164100</v>
          </cell>
          <cell r="V366">
            <v>0</v>
          </cell>
          <cell r="W366">
            <v>605</v>
          </cell>
          <cell r="X366">
            <v>93.99208828437115</v>
          </cell>
          <cell r="Y366">
            <v>1528114</v>
          </cell>
          <cell r="Z366">
            <v>0</v>
          </cell>
          <cell r="AA366">
            <v>1528114</v>
          </cell>
          <cell r="AB366">
            <v>83938</v>
          </cell>
          <cell r="AC366">
            <v>1612052</v>
          </cell>
          <cell r="AD366">
            <v>0</v>
          </cell>
          <cell r="AE366">
            <v>0</v>
          </cell>
          <cell r="AF366">
            <v>0</v>
          </cell>
          <cell r="AG366">
            <v>1612052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1528114</v>
          </cell>
          <cell r="AM366">
            <v>1447952</v>
          </cell>
          <cell r="AN366">
            <v>80162</v>
          </cell>
          <cell r="AO366">
            <v>0</v>
          </cell>
          <cell r="AP366">
            <v>0</v>
          </cell>
          <cell r="AT366">
            <v>0</v>
          </cell>
          <cell r="AV366">
            <v>80162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80162</v>
          </cell>
          <cell r="BK366">
            <v>80162</v>
          </cell>
          <cell r="BL366">
            <v>0</v>
          </cell>
          <cell r="BN366">
            <v>0</v>
          </cell>
          <cell r="BO366">
            <v>0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13.148363867415014</v>
          </cell>
          <cell r="E367">
            <v>148998</v>
          </cell>
          <cell r="F367">
            <v>11742</v>
          </cell>
          <cell r="G367">
            <v>160740</v>
          </cell>
          <cell r="I367">
            <v>22734</v>
          </cell>
          <cell r="J367" t="str">
            <v/>
          </cell>
          <cell r="K367">
            <v>11742</v>
          </cell>
          <cell r="L367">
            <v>34476</v>
          </cell>
          <cell r="N367">
            <v>126264</v>
          </cell>
          <cell r="P367">
            <v>0</v>
          </cell>
          <cell r="Q367">
            <v>22734</v>
          </cell>
          <cell r="R367">
            <v>11742</v>
          </cell>
          <cell r="S367">
            <v>34476</v>
          </cell>
          <cell r="V367">
            <v>0</v>
          </cell>
          <cell r="W367">
            <v>610</v>
          </cell>
          <cell r="X367">
            <v>13.148363867415014</v>
          </cell>
          <cell r="Y367">
            <v>148998</v>
          </cell>
          <cell r="Z367">
            <v>0</v>
          </cell>
          <cell r="AA367">
            <v>148998</v>
          </cell>
          <cell r="AB367">
            <v>11742</v>
          </cell>
          <cell r="AC367">
            <v>160740</v>
          </cell>
          <cell r="AD367">
            <v>0</v>
          </cell>
          <cell r="AE367">
            <v>0</v>
          </cell>
          <cell r="AF367">
            <v>0</v>
          </cell>
          <cell r="AG367">
            <v>160740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148998</v>
          </cell>
          <cell r="AM367">
            <v>126264</v>
          </cell>
          <cell r="AN367">
            <v>22734</v>
          </cell>
          <cell r="AO367">
            <v>0</v>
          </cell>
          <cell r="AP367">
            <v>0</v>
          </cell>
          <cell r="AT367">
            <v>0</v>
          </cell>
          <cell r="AV367">
            <v>22734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22734</v>
          </cell>
          <cell r="BK367">
            <v>22734</v>
          </cell>
          <cell r="BL367">
            <v>0</v>
          </cell>
          <cell r="BN367">
            <v>0</v>
          </cell>
          <cell r="BO367">
            <v>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4.3850291220351849</v>
          </cell>
          <cell r="E368">
            <v>52112</v>
          </cell>
          <cell r="F368">
            <v>3913</v>
          </cell>
          <cell r="G368">
            <v>56025</v>
          </cell>
          <cell r="I368">
            <v>13442</v>
          </cell>
          <cell r="J368" t="str">
            <v/>
          </cell>
          <cell r="K368">
            <v>3913</v>
          </cell>
          <cell r="L368">
            <v>17355</v>
          </cell>
          <cell r="N368">
            <v>38670</v>
          </cell>
          <cell r="P368">
            <v>0</v>
          </cell>
          <cell r="Q368">
            <v>13442</v>
          </cell>
          <cell r="R368">
            <v>3913</v>
          </cell>
          <cell r="S368">
            <v>17355</v>
          </cell>
          <cell r="V368">
            <v>0</v>
          </cell>
          <cell r="W368">
            <v>615</v>
          </cell>
          <cell r="X368">
            <v>4.3850291220351849</v>
          </cell>
          <cell r="Y368">
            <v>52112</v>
          </cell>
          <cell r="Z368">
            <v>0</v>
          </cell>
          <cell r="AA368">
            <v>52112</v>
          </cell>
          <cell r="AB368">
            <v>3913</v>
          </cell>
          <cell r="AC368">
            <v>56025</v>
          </cell>
          <cell r="AD368">
            <v>0</v>
          </cell>
          <cell r="AE368">
            <v>0</v>
          </cell>
          <cell r="AF368">
            <v>0</v>
          </cell>
          <cell r="AG368">
            <v>56025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52112</v>
          </cell>
          <cell r="AM368">
            <v>38670</v>
          </cell>
          <cell r="AN368">
            <v>13442</v>
          </cell>
          <cell r="AO368">
            <v>0</v>
          </cell>
          <cell r="AP368">
            <v>0</v>
          </cell>
          <cell r="AT368">
            <v>0</v>
          </cell>
          <cell r="AV368">
            <v>13442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13442</v>
          </cell>
          <cell r="BK368">
            <v>13442</v>
          </cell>
          <cell r="BL368">
            <v>0</v>
          </cell>
          <cell r="BN368">
            <v>0</v>
          </cell>
          <cell r="BO368">
            <v>0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79.361463587810249</v>
          </cell>
          <cell r="E369">
            <v>956719</v>
          </cell>
          <cell r="F369">
            <v>70872</v>
          </cell>
          <cell r="G369">
            <v>1027591</v>
          </cell>
          <cell r="I369">
            <v>16392</v>
          </cell>
          <cell r="J369" t="str">
            <v/>
          </cell>
          <cell r="K369">
            <v>70872</v>
          </cell>
          <cell r="L369">
            <v>87264</v>
          </cell>
          <cell r="N369">
            <v>940327</v>
          </cell>
          <cell r="P369">
            <v>0</v>
          </cell>
          <cell r="Q369">
            <v>16392</v>
          </cell>
          <cell r="R369">
            <v>70872</v>
          </cell>
          <cell r="S369">
            <v>87264</v>
          </cell>
          <cell r="V369">
            <v>0</v>
          </cell>
          <cell r="W369">
            <v>616</v>
          </cell>
          <cell r="X369">
            <v>79.361463587810249</v>
          </cell>
          <cell r="Y369">
            <v>956719</v>
          </cell>
          <cell r="Z369">
            <v>0</v>
          </cell>
          <cell r="AA369">
            <v>956719</v>
          </cell>
          <cell r="AB369">
            <v>70872</v>
          </cell>
          <cell r="AC369">
            <v>1027591</v>
          </cell>
          <cell r="AD369">
            <v>0</v>
          </cell>
          <cell r="AE369">
            <v>0</v>
          </cell>
          <cell r="AF369">
            <v>0</v>
          </cell>
          <cell r="AG369">
            <v>1027591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956719</v>
          </cell>
          <cell r="AM369">
            <v>940327</v>
          </cell>
          <cell r="AN369">
            <v>16392</v>
          </cell>
          <cell r="AO369">
            <v>0</v>
          </cell>
          <cell r="AP369">
            <v>0</v>
          </cell>
          <cell r="AT369">
            <v>0</v>
          </cell>
          <cell r="AV369">
            <v>16392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16392</v>
          </cell>
          <cell r="BK369">
            <v>16392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1.0283286118980171</v>
          </cell>
          <cell r="E370">
            <v>13734</v>
          </cell>
          <cell r="F370">
            <v>917</v>
          </cell>
          <cell r="G370">
            <v>14651</v>
          </cell>
          <cell r="I370">
            <v>0</v>
          </cell>
          <cell r="J370" t="str">
            <v/>
          </cell>
          <cell r="K370">
            <v>917</v>
          </cell>
          <cell r="L370">
            <v>917</v>
          </cell>
          <cell r="N370">
            <v>13734</v>
          </cell>
          <cell r="P370">
            <v>0</v>
          </cell>
          <cell r="Q370">
            <v>0</v>
          </cell>
          <cell r="R370">
            <v>917</v>
          </cell>
          <cell r="S370">
            <v>917</v>
          </cell>
          <cell r="V370">
            <v>0</v>
          </cell>
          <cell r="W370">
            <v>618</v>
          </cell>
          <cell r="X370">
            <v>1.0283286118980171</v>
          </cell>
          <cell r="Y370">
            <v>13734</v>
          </cell>
          <cell r="Z370">
            <v>0</v>
          </cell>
          <cell r="AA370">
            <v>13734</v>
          </cell>
          <cell r="AB370">
            <v>917</v>
          </cell>
          <cell r="AC370">
            <v>14651</v>
          </cell>
          <cell r="AD370">
            <v>0</v>
          </cell>
          <cell r="AE370">
            <v>0</v>
          </cell>
          <cell r="AF370">
            <v>0</v>
          </cell>
          <cell r="AG370">
            <v>14651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13734</v>
          </cell>
          <cell r="AM370">
            <v>18612</v>
          </cell>
          <cell r="AN370">
            <v>0</v>
          </cell>
          <cell r="AO370">
            <v>0</v>
          </cell>
          <cell r="AP370">
            <v>0</v>
          </cell>
          <cell r="AT370">
            <v>0</v>
          </cell>
          <cell r="AV370">
            <v>0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19.63793203940083</v>
          </cell>
          <cell r="E371">
            <v>270768</v>
          </cell>
          <cell r="F371">
            <v>17538</v>
          </cell>
          <cell r="G371">
            <v>288306</v>
          </cell>
          <cell r="I371">
            <v>1420</v>
          </cell>
          <cell r="J371" t="str">
            <v/>
          </cell>
          <cell r="K371">
            <v>17538</v>
          </cell>
          <cell r="L371">
            <v>18958</v>
          </cell>
          <cell r="N371">
            <v>269348</v>
          </cell>
          <cell r="P371">
            <v>0</v>
          </cell>
          <cell r="Q371">
            <v>1420</v>
          </cell>
          <cell r="R371">
            <v>17538</v>
          </cell>
          <cell r="S371">
            <v>18958</v>
          </cell>
          <cell r="V371">
            <v>0</v>
          </cell>
          <cell r="W371">
            <v>620</v>
          </cell>
          <cell r="X371">
            <v>19.63793203940083</v>
          </cell>
          <cell r="Y371">
            <v>270768</v>
          </cell>
          <cell r="Z371">
            <v>0</v>
          </cell>
          <cell r="AA371">
            <v>270768</v>
          </cell>
          <cell r="AB371">
            <v>17538</v>
          </cell>
          <cell r="AC371">
            <v>288306</v>
          </cell>
          <cell r="AD371">
            <v>0</v>
          </cell>
          <cell r="AE371">
            <v>0</v>
          </cell>
          <cell r="AF371">
            <v>0</v>
          </cell>
          <cell r="AG371">
            <v>288306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270768</v>
          </cell>
          <cell r="AM371">
            <v>269348</v>
          </cell>
          <cell r="AN371">
            <v>1420</v>
          </cell>
          <cell r="AO371">
            <v>0</v>
          </cell>
          <cell r="AP371">
            <v>0</v>
          </cell>
          <cell r="AT371">
            <v>0</v>
          </cell>
          <cell r="AV371">
            <v>1420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1420</v>
          </cell>
          <cell r="BK371">
            <v>1420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 t="str">
            <v/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T372">
            <v>0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9.4574889838448613</v>
          </cell>
          <cell r="E373">
            <v>108366</v>
          </cell>
          <cell r="F373">
            <v>8444</v>
          </cell>
          <cell r="G373">
            <v>116810</v>
          </cell>
          <cell r="I373">
            <v>1281</v>
          </cell>
          <cell r="J373" t="str">
            <v/>
          </cell>
          <cell r="K373">
            <v>8444</v>
          </cell>
          <cell r="L373">
            <v>9725</v>
          </cell>
          <cell r="N373">
            <v>107085</v>
          </cell>
          <cell r="P373">
            <v>0</v>
          </cell>
          <cell r="Q373">
            <v>1281</v>
          </cell>
          <cell r="R373">
            <v>8444</v>
          </cell>
          <cell r="S373">
            <v>9725</v>
          </cell>
          <cell r="V373">
            <v>0</v>
          </cell>
          <cell r="W373">
            <v>625</v>
          </cell>
          <cell r="X373">
            <v>9.4574889838448613</v>
          </cell>
          <cell r="Y373">
            <v>108366</v>
          </cell>
          <cell r="Z373">
            <v>0</v>
          </cell>
          <cell r="AA373">
            <v>108366</v>
          </cell>
          <cell r="AB373">
            <v>8444</v>
          </cell>
          <cell r="AC373">
            <v>116810</v>
          </cell>
          <cell r="AD373">
            <v>0</v>
          </cell>
          <cell r="AE373">
            <v>0</v>
          </cell>
          <cell r="AF373">
            <v>0</v>
          </cell>
          <cell r="AG373">
            <v>116810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108366</v>
          </cell>
          <cell r="AM373">
            <v>107085</v>
          </cell>
          <cell r="AN373">
            <v>1281</v>
          </cell>
          <cell r="AO373">
            <v>0</v>
          </cell>
          <cell r="AP373">
            <v>0</v>
          </cell>
          <cell r="AT373">
            <v>0</v>
          </cell>
          <cell r="AV373">
            <v>1281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1281</v>
          </cell>
          <cell r="BK373">
            <v>1281</v>
          </cell>
          <cell r="BL373">
            <v>0</v>
          </cell>
          <cell r="BN373">
            <v>0</v>
          </cell>
          <cell r="BO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2.066350710900474</v>
          </cell>
          <cell r="E374">
            <v>28252</v>
          </cell>
          <cell r="F374">
            <v>1848</v>
          </cell>
          <cell r="G374">
            <v>30100</v>
          </cell>
          <cell r="I374">
            <v>1524</v>
          </cell>
          <cell r="J374" t="str">
            <v/>
          </cell>
          <cell r="K374">
            <v>1848</v>
          </cell>
          <cell r="L374">
            <v>3372</v>
          </cell>
          <cell r="N374">
            <v>26728</v>
          </cell>
          <cell r="P374">
            <v>0</v>
          </cell>
          <cell r="Q374">
            <v>1524</v>
          </cell>
          <cell r="R374">
            <v>1848</v>
          </cell>
          <cell r="S374">
            <v>3372</v>
          </cell>
          <cell r="V374">
            <v>0</v>
          </cell>
          <cell r="W374">
            <v>632</v>
          </cell>
          <cell r="X374">
            <v>2.066350710900474</v>
          </cell>
          <cell r="Y374">
            <v>28252</v>
          </cell>
          <cell r="Z374">
            <v>0</v>
          </cell>
          <cell r="AA374">
            <v>28252</v>
          </cell>
          <cell r="AB374">
            <v>1848</v>
          </cell>
          <cell r="AC374">
            <v>30100</v>
          </cell>
          <cell r="AD374">
            <v>0</v>
          </cell>
          <cell r="AE374">
            <v>0</v>
          </cell>
          <cell r="AF374">
            <v>0</v>
          </cell>
          <cell r="AG374">
            <v>30100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28252</v>
          </cell>
          <cell r="AM374">
            <v>26728</v>
          </cell>
          <cell r="AN374">
            <v>1524</v>
          </cell>
          <cell r="AO374">
            <v>0</v>
          </cell>
          <cell r="AP374">
            <v>0</v>
          </cell>
          <cell r="AT374">
            <v>0</v>
          </cell>
          <cell r="AV374">
            <v>1524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1524</v>
          </cell>
          <cell r="BK374">
            <v>1524</v>
          </cell>
          <cell r="BL374">
            <v>0</v>
          </cell>
          <cell r="BN374">
            <v>0</v>
          </cell>
          <cell r="BO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16.67935163814267</v>
          </cell>
          <cell r="E375">
            <v>248994</v>
          </cell>
          <cell r="F375">
            <v>14890</v>
          </cell>
          <cell r="G375">
            <v>263884</v>
          </cell>
          <cell r="I375">
            <v>38451</v>
          </cell>
          <cell r="J375" t="str">
            <v/>
          </cell>
          <cell r="K375">
            <v>14890</v>
          </cell>
          <cell r="L375">
            <v>53341</v>
          </cell>
          <cell r="N375">
            <v>210543</v>
          </cell>
          <cell r="P375">
            <v>0</v>
          </cell>
          <cell r="Q375">
            <v>38451</v>
          </cell>
          <cell r="R375">
            <v>14890</v>
          </cell>
          <cell r="S375">
            <v>53341</v>
          </cell>
          <cell r="V375">
            <v>0</v>
          </cell>
          <cell r="W375">
            <v>635</v>
          </cell>
          <cell r="X375">
            <v>16.67935163814267</v>
          </cell>
          <cell r="Y375">
            <v>248994</v>
          </cell>
          <cell r="Z375">
            <v>0</v>
          </cell>
          <cell r="AA375">
            <v>248994</v>
          </cell>
          <cell r="AB375">
            <v>14890</v>
          </cell>
          <cell r="AC375">
            <v>263884</v>
          </cell>
          <cell r="AD375">
            <v>0</v>
          </cell>
          <cell r="AE375">
            <v>0</v>
          </cell>
          <cell r="AF375">
            <v>0</v>
          </cell>
          <cell r="AG375">
            <v>263884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248994</v>
          </cell>
          <cell r="AM375">
            <v>210543</v>
          </cell>
          <cell r="AN375">
            <v>38451</v>
          </cell>
          <cell r="AO375">
            <v>0</v>
          </cell>
          <cell r="AP375">
            <v>0</v>
          </cell>
          <cell r="AT375">
            <v>0</v>
          </cell>
          <cell r="AV375">
            <v>38451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38451</v>
          </cell>
          <cell r="BK375">
            <v>38451</v>
          </cell>
          <cell r="BL375">
            <v>0</v>
          </cell>
          <cell r="BN375">
            <v>0</v>
          </cell>
          <cell r="BO375">
            <v>0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6.0150375939849621</v>
          </cell>
          <cell r="E376">
            <v>97400</v>
          </cell>
          <cell r="F376">
            <v>5372</v>
          </cell>
          <cell r="G376">
            <v>102772</v>
          </cell>
          <cell r="I376">
            <v>0</v>
          </cell>
          <cell r="J376" t="str">
            <v/>
          </cell>
          <cell r="K376">
            <v>5372</v>
          </cell>
          <cell r="L376">
            <v>5372</v>
          </cell>
          <cell r="N376">
            <v>97400</v>
          </cell>
          <cell r="P376">
            <v>0</v>
          </cell>
          <cell r="Q376">
            <v>0</v>
          </cell>
          <cell r="R376">
            <v>5372</v>
          </cell>
          <cell r="S376">
            <v>5372</v>
          </cell>
          <cell r="V376">
            <v>0</v>
          </cell>
          <cell r="W376">
            <v>640</v>
          </cell>
          <cell r="X376">
            <v>6.0150375939849621</v>
          </cell>
          <cell r="Y376">
            <v>97400</v>
          </cell>
          <cell r="Z376">
            <v>0</v>
          </cell>
          <cell r="AA376">
            <v>97400</v>
          </cell>
          <cell r="AB376">
            <v>5372</v>
          </cell>
          <cell r="AC376">
            <v>102772</v>
          </cell>
          <cell r="AD376">
            <v>0</v>
          </cell>
          <cell r="AE376">
            <v>0</v>
          </cell>
          <cell r="AF376">
            <v>0</v>
          </cell>
          <cell r="AG376">
            <v>102772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97400</v>
          </cell>
          <cell r="AM376">
            <v>99726</v>
          </cell>
          <cell r="AN376">
            <v>0</v>
          </cell>
          <cell r="AO376">
            <v>0</v>
          </cell>
          <cell r="AP376">
            <v>0</v>
          </cell>
          <cell r="AT376">
            <v>0</v>
          </cell>
          <cell r="AV376">
            <v>0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N376">
            <v>0</v>
          </cell>
          <cell r="BO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137.47204968944101</v>
          </cell>
          <cell r="E377">
            <v>1885872</v>
          </cell>
          <cell r="F377">
            <v>122760</v>
          </cell>
          <cell r="G377">
            <v>2008632</v>
          </cell>
          <cell r="I377">
            <v>159077</v>
          </cell>
          <cell r="J377" t="str">
            <v/>
          </cell>
          <cell r="K377">
            <v>122760</v>
          </cell>
          <cell r="L377">
            <v>281837</v>
          </cell>
          <cell r="N377">
            <v>1726795</v>
          </cell>
          <cell r="P377">
            <v>0</v>
          </cell>
          <cell r="Q377">
            <v>159077</v>
          </cell>
          <cell r="R377">
            <v>122760</v>
          </cell>
          <cell r="S377">
            <v>281837</v>
          </cell>
          <cell r="V377">
            <v>0</v>
          </cell>
          <cell r="W377">
            <v>645</v>
          </cell>
          <cell r="X377">
            <v>137.47204968944101</v>
          </cell>
          <cell r="Y377">
            <v>1885872</v>
          </cell>
          <cell r="Z377">
            <v>0</v>
          </cell>
          <cell r="AA377">
            <v>1885872</v>
          </cell>
          <cell r="AB377">
            <v>122760</v>
          </cell>
          <cell r="AC377">
            <v>2008632</v>
          </cell>
          <cell r="AD377">
            <v>0</v>
          </cell>
          <cell r="AE377">
            <v>0</v>
          </cell>
          <cell r="AF377">
            <v>0</v>
          </cell>
          <cell r="AG377">
            <v>2008632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1885872</v>
          </cell>
          <cell r="AM377">
            <v>1726795</v>
          </cell>
          <cell r="AN377">
            <v>159077</v>
          </cell>
          <cell r="AO377">
            <v>0</v>
          </cell>
          <cell r="AP377">
            <v>0</v>
          </cell>
          <cell r="AT377">
            <v>0</v>
          </cell>
          <cell r="AV377">
            <v>159077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159077</v>
          </cell>
          <cell r="BK377">
            <v>159077</v>
          </cell>
          <cell r="BL377">
            <v>0</v>
          </cell>
          <cell r="BN377">
            <v>0</v>
          </cell>
          <cell r="BO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5.2990143719683074</v>
          </cell>
          <cell r="E378">
            <v>60468</v>
          </cell>
          <cell r="F378">
            <v>4728</v>
          </cell>
          <cell r="G378">
            <v>65196</v>
          </cell>
          <cell r="I378">
            <v>2065</v>
          </cell>
          <cell r="J378" t="str">
            <v/>
          </cell>
          <cell r="K378">
            <v>4728</v>
          </cell>
          <cell r="L378">
            <v>6793</v>
          </cell>
          <cell r="N378">
            <v>58403</v>
          </cell>
          <cell r="P378">
            <v>0</v>
          </cell>
          <cell r="Q378">
            <v>2065</v>
          </cell>
          <cell r="R378">
            <v>4728</v>
          </cell>
          <cell r="S378">
            <v>6793</v>
          </cell>
          <cell r="V378">
            <v>0</v>
          </cell>
          <cell r="W378">
            <v>650</v>
          </cell>
          <cell r="X378">
            <v>5.2990143719683074</v>
          </cell>
          <cell r="Y378">
            <v>60468</v>
          </cell>
          <cell r="Z378">
            <v>0</v>
          </cell>
          <cell r="AA378">
            <v>60468</v>
          </cell>
          <cell r="AB378">
            <v>4728</v>
          </cell>
          <cell r="AC378">
            <v>65196</v>
          </cell>
          <cell r="AD378">
            <v>0</v>
          </cell>
          <cell r="AE378">
            <v>0</v>
          </cell>
          <cell r="AF378">
            <v>0</v>
          </cell>
          <cell r="AG378">
            <v>65196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60468</v>
          </cell>
          <cell r="AM378">
            <v>58403</v>
          </cell>
          <cell r="AN378">
            <v>2065</v>
          </cell>
          <cell r="AO378">
            <v>0</v>
          </cell>
          <cell r="AP378">
            <v>0</v>
          </cell>
          <cell r="AT378">
            <v>0</v>
          </cell>
          <cell r="AV378">
            <v>2065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2065</v>
          </cell>
          <cell r="BK378">
            <v>2065</v>
          </cell>
          <cell r="BL378">
            <v>0</v>
          </cell>
          <cell r="BN378">
            <v>0</v>
          </cell>
          <cell r="BO378">
            <v>0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0.9850746268656716</v>
          </cell>
          <cell r="E379">
            <v>14361</v>
          </cell>
          <cell r="F379">
            <v>879</v>
          </cell>
          <cell r="G379">
            <v>15240</v>
          </cell>
          <cell r="I379">
            <v>0</v>
          </cell>
          <cell r="J379" t="str">
            <v/>
          </cell>
          <cell r="K379">
            <v>879</v>
          </cell>
          <cell r="L379">
            <v>879</v>
          </cell>
          <cell r="N379">
            <v>14361</v>
          </cell>
          <cell r="P379">
            <v>0</v>
          </cell>
          <cell r="Q379">
            <v>0</v>
          </cell>
          <cell r="R379">
            <v>879</v>
          </cell>
          <cell r="S379">
            <v>879</v>
          </cell>
          <cell r="V379">
            <v>0</v>
          </cell>
          <cell r="W379">
            <v>655</v>
          </cell>
          <cell r="X379">
            <v>0.9850746268656716</v>
          </cell>
          <cell r="Y379">
            <v>14361</v>
          </cell>
          <cell r="Z379">
            <v>0</v>
          </cell>
          <cell r="AA379">
            <v>14361</v>
          </cell>
          <cell r="AB379">
            <v>879</v>
          </cell>
          <cell r="AC379">
            <v>15240</v>
          </cell>
          <cell r="AD379">
            <v>0</v>
          </cell>
          <cell r="AE379">
            <v>0</v>
          </cell>
          <cell r="AF379">
            <v>0</v>
          </cell>
          <cell r="AG379">
            <v>15240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14361</v>
          </cell>
          <cell r="AM379">
            <v>16780</v>
          </cell>
          <cell r="AN379">
            <v>0</v>
          </cell>
          <cell r="AO379">
            <v>0</v>
          </cell>
          <cell r="AP379">
            <v>0</v>
          </cell>
          <cell r="AT379">
            <v>0</v>
          </cell>
          <cell r="AV379">
            <v>0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1.9999999999999996</v>
          </cell>
          <cell r="E380">
            <v>20488</v>
          </cell>
          <cell r="F380">
            <v>1781</v>
          </cell>
          <cell r="G380">
            <v>22269</v>
          </cell>
          <cell r="I380">
            <v>0</v>
          </cell>
          <cell r="J380" t="str">
            <v/>
          </cell>
          <cell r="K380">
            <v>1781</v>
          </cell>
          <cell r="L380">
            <v>1781</v>
          </cell>
          <cell r="N380">
            <v>20488</v>
          </cell>
          <cell r="P380">
            <v>0</v>
          </cell>
          <cell r="Q380">
            <v>0</v>
          </cell>
          <cell r="R380">
            <v>1781</v>
          </cell>
          <cell r="S380">
            <v>1781</v>
          </cell>
          <cell r="V380">
            <v>0</v>
          </cell>
          <cell r="W380">
            <v>658</v>
          </cell>
          <cell r="X380">
            <v>1.9999999999999996</v>
          </cell>
          <cell r="Y380">
            <v>20488</v>
          </cell>
          <cell r="Z380">
            <v>0</v>
          </cell>
          <cell r="AA380">
            <v>20488</v>
          </cell>
          <cell r="AB380">
            <v>1781</v>
          </cell>
          <cell r="AC380">
            <v>22269</v>
          </cell>
          <cell r="AD380">
            <v>0</v>
          </cell>
          <cell r="AE380">
            <v>0</v>
          </cell>
          <cell r="AF380">
            <v>0</v>
          </cell>
          <cell r="AG380">
            <v>22269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20488</v>
          </cell>
          <cell r="AM380">
            <v>20534</v>
          </cell>
          <cell r="AN380">
            <v>0</v>
          </cell>
          <cell r="AO380">
            <v>0</v>
          </cell>
          <cell r="AP380">
            <v>0</v>
          </cell>
          <cell r="AT380">
            <v>0</v>
          </cell>
          <cell r="AV380">
            <v>0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82.881987577639734</v>
          </cell>
          <cell r="E381">
            <v>1304777</v>
          </cell>
          <cell r="F381">
            <v>74013</v>
          </cell>
          <cell r="G381">
            <v>1378790</v>
          </cell>
          <cell r="I381">
            <v>0</v>
          </cell>
          <cell r="J381" t="str">
            <v/>
          </cell>
          <cell r="K381">
            <v>74013</v>
          </cell>
          <cell r="L381">
            <v>74013</v>
          </cell>
          <cell r="N381">
            <v>1304777</v>
          </cell>
          <cell r="P381">
            <v>0</v>
          </cell>
          <cell r="Q381">
            <v>0</v>
          </cell>
          <cell r="R381">
            <v>74013</v>
          </cell>
          <cell r="S381">
            <v>74013</v>
          </cell>
          <cell r="V381">
            <v>0</v>
          </cell>
          <cell r="W381">
            <v>660</v>
          </cell>
          <cell r="X381">
            <v>82.881987577639734</v>
          </cell>
          <cell r="Y381">
            <v>1304777</v>
          </cell>
          <cell r="Z381">
            <v>0</v>
          </cell>
          <cell r="AA381">
            <v>1304777</v>
          </cell>
          <cell r="AB381">
            <v>74013</v>
          </cell>
          <cell r="AC381">
            <v>1378790</v>
          </cell>
          <cell r="AD381">
            <v>0</v>
          </cell>
          <cell r="AE381">
            <v>0</v>
          </cell>
          <cell r="AF381">
            <v>0</v>
          </cell>
          <cell r="AG381">
            <v>1378790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1304777</v>
          </cell>
          <cell r="AM381">
            <v>1317615</v>
          </cell>
          <cell r="AN381">
            <v>0</v>
          </cell>
          <cell r="AO381">
            <v>0</v>
          </cell>
          <cell r="AP381">
            <v>0</v>
          </cell>
          <cell r="AT381">
            <v>0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T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13.748374774658028</v>
          </cell>
          <cell r="E383">
            <v>156300</v>
          </cell>
          <cell r="F383">
            <v>12280</v>
          </cell>
          <cell r="G383">
            <v>168580</v>
          </cell>
          <cell r="I383">
            <v>18835</v>
          </cell>
          <cell r="J383" t="str">
            <v/>
          </cell>
          <cell r="K383">
            <v>12280</v>
          </cell>
          <cell r="L383">
            <v>31115</v>
          </cell>
          <cell r="N383">
            <v>137465</v>
          </cell>
          <cell r="P383">
            <v>0</v>
          </cell>
          <cell r="Q383">
            <v>18835</v>
          </cell>
          <cell r="R383">
            <v>12280</v>
          </cell>
          <cell r="S383">
            <v>31115</v>
          </cell>
          <cell r="V383">
            <v>0</v>
          </cell>
          <cell r="W383">
            <v>665</v>
          </cell>
          <cell r="X383">
            <v>13.748374774658028</v>
          </cell>
          <cell r="Y383">
            <v>156300</v>
          </cell>
          <cell r="Z383">
            <v>0</v>
          </cell>
          <cell r="AA383">
            <v>156300</v>
          </cell>
          <cell r="AB383">
            <v>12280</v>
          </cell>
          <cell r="AC383">
            <v>168580</v>
          </cell>
          <cell r="AD383">
            <v>0</v>
          </cell>
          <cell r="AE383">
            <v>0</v>
          </cell>
          <cell r="AF383">
            <v>0</v>
          </cell>
          <cell r="AG383">
            <v>168580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156300</v>
          </cell>
          <cell r="AM383">
            <v>137465</v>
          </cell>
          <cell r="AN383">
            <v>18835</v>
          </cell>
          <cell r="AO383">
            <v>0</v>
          </cell>
          <cell r="AP383">
            <v>0</v>
          </cell>
          <cell r="AT383">
            <v>0</v>
          </cell>
          <cell r="AV383">
            <v>18835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18835</v>
          </cell>
          <cell r="BK383">
            <v>18835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36.575310940804357</v>
          </cell>
          <cell r="E384">
            <v>639258</v>
          </cell>
          <cell r="F384">
            <v>32664</v>
          </cell>
          <cell r="G384">
            <v>671922</v>
          </cell>
          <cell r="I384">
            <v>14514</v>
          </cell>
          <cell r="J384" t="str">
            <v/>
          </cell>
          <cell r="K384">
            <v>32664</v>
          </cell>
          <cell r="L384">
            <v>47178</v>
          </cell>
          <cell r="N384">
            <v>624744</v>
          </cell>
          <cell r="P384">
            <v>0</v>
          </cell>
          <cell r="Q384">
            <v>14514</v>
          </cell>
          <cell r="R384">
            <v>32664</v>
          </cell>
          <cell r="S384">
            <v>47178</v>
          </cell>
          <cell r="V384">
            <v>0</v>
          </cell>
          <cell r="W384">
            <v>670</v>
          </cell>
          <cell r="X384">
            <v>36.575310940804357</v>
          </cell>
          <cell r="Y384">
            <v>639258</v>
          </cell>
          <cell r="Z384">
            <v>0</v>
          </cell>
          <cell r="AA384">
            <v>639258</v>
          </cell>
          <cell r="AB384">
            <v>32664</v>
          </cell>
          <cell r="AC384">
            <v>671922</v>
          </cell>
          <cell r="AD384">
            <v>0</v>
          </cell>
          <cell r="AE384">
            <v>0</v>
          </cell>
          <cell r="AF384">
            <v>0</v>
          </cell>
          <cell r="AG384">
            <v>671922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639258</v>
          </cell>
          <cell r="AM384">
            <v>624744</v>
          </cell>
          <cell r="AN384">
            <v>14514</v>
          </cell>
          <cell r="AO384">
            <v>0</v>
          </cell>
          <cell r="AP384">
            <v>0</v>
          </cell>
          <cell r="AT384">
            <v>0</v>
          </cell>
          <cell r="AV384">
            <v>14514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14514</v>
          </cell>
          <cell r="BK384">
            <v>14514</v>
          </cell>
          <cell r="BL384">
            <v>0</v>
          </cell>
          <cell r="BN384">
            <v>0</v>
          </cell>
          <cell r="BO384">
            <v>0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1.9851116625310179</v>
          </cell>
          <cell r="E385">
            <v>23583</v>
          </cell>
          <cell r="F385">
            <v>1771</v>
          </cell>
          <cell r="G385">
            <v>25354</v>
          </cell>
          <cell r="I385">
            <v>0</v>
          </cell>
          <cell r="J385" t="str">
            <v/>
          </cell>
          <cell r="K385">
            <v>1771</v>
          </cell>
          <cell r="L385">
            <v>1771</v>
          </cell>
          <cell r="N385">
            <v>23583</v>
          </cell>
          <cell r="P385">
            <v>0</v>
          </cell>
          <cell r="Q385">
            <v>0</v>
          </cell>
          <cell r="R385">
            <v>1771</v>
          </cell>
          <cell r="S385">
            <v>1771</v>
          </cell>
          <cell r="V385">
            <v>0</v>
          </cell>
          <cell r="W385">
            <v>672</v>
          </cell>
          <cell r="X385">
            <v>1.9851116625310179</v>
          </cell>
          <cell r="Y385">
            <v>23583</v>
          </cell>
          <cell r="Z385">
            <v>0</v>
          </cell>
          <cell r="AA385">
            <v>23583</v>
          </cell>
          <cell r="AB385">
            <v>1771</v>
          </cell>
          <cell r="AC385">
            <v>25354</v>
          </cell>
          <cell r="AD385">
            <v>0</v>
          </cell>
          <cell r="AE385">
            <v>0</v>
          </cell>
          <cell r="AF385">
            <v>0</v>
          </cell>
          <cell r="AG385">
            <v>25354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23583</v>
          </cell>
          <cell r="AM385">
            <v>26112</v>
          </cell>
          <cell r="AN385">
            <v>0</v>
          </cell>
          <cell r="AO385">
            <v>0</v>
          </cell>
          <cell r="AP385">
            <v>0</v>
          </cell>
          <cell r="AT385">
            <v>0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48.142088174982916</v>
          </cell>
          <cell r="E386">
            <v>587064</v>
          </cell>
          <cell r="F386">
            <v>42990</v>
          </cell>
          <cell r="G386">
            <v>630054</v>
          </cell>
          <cell r="I386">
            <v>24279</v>
          </cell>
          <cell r="J386" t="str">
            <v/>
          </cell>
          <cell r="K386">
            <v>42990</v>
          </cell>
          <cell r="L386">
            <v>67269</v>
          </cell>
          <cell r="N386">
            <v>562785</v>
          </cell>
          <cell r="P386">
            <v>0</v>
          </cell>
          <cell r="Q386">
            <v>24279</v>
          </cell>
          <cell r="R386">
            <v>42990</v>
          </cell>
          <cell r="S386">
            <v>67269</v>
          </cell>
          <cell r="V386">
            <v>0</v>
          </cell>
          <cell r="W386">
            <v>673</v>
          </cell>
          <cell r="X386">
            <v>48.142088174982916</v>
          </cell>
          <cell r="Y386">
            <v>587064</v>
          </cell>
          <cell r="Z386">
            <v>0</v>
          </cell>
          <cell r="AA386">
            <v>587064</v>
          </cell>
          <cell r="AB386">
            <v>42990</v>
          </cell>
          <cell r="AC386">
            <v>630054</v>
          </cell>
          <cell r="AD386">
            <v>0</v>
          </cell>
          <cell r="AE386">
            <v>0</v>
          </cell>
          <cell r="AF386">
            <v>0</v>
          </cell>
          <cell r="AG386">
            <v>630054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587064</v>
          </cell>
          <cell r="AM386">
            <v>562785</v>
          </cell>
          <cell r="AN386">
            <v>24279</v>
          </cell>
          <cell r="AO386">
            <v>0</v>
          </cell>
          <cell r="AP386">
            <v>0</v>
          </cell>
          <cell r="AT386">
            <v>0</v>
          </cell>
          <cell r="AV386">
            <v>24279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24279</v>
          </cell>
          <cell r="BK386">
            <v>24279</v>
          </cell>
          <cell r="BL386">
            <v>0</v>
          </cell>
          <cell r="BN386">
            <v>0</v>
          </cell>
          <cell r="BO386">
            <v>0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70.466945347674184</v>
          </cell>
          <cell r="E387">
            <v>961668</v>
          </cell>
          <cell r="F387">
            <v>62933</v>
          </cell>
          <cell r="G387">
            <v>1024601</v>
          </cell>
          <cell r="I387">
            <v>71543</v>
          </cell>
          <cell r="J387" t="str">
            <v/>
          </cell>
          <cell r="K387">
            <v>62933</v>
          </cell>
          <cell r="L387">
            <v>134476</v>
          </cell>
          <cell r="N387">
            <v>890125</v>
          </cell>
          <cell r="P387">
            <v>0</v>
          </cell>
          <cell r="Q387">
            <v>71543</v>
          </cell>
          <cell r="R387">
            <v>62933</v>
          </cell>
          <cell r="S387">
            <v>134476</v>
          </cell>
          <cell r="V387">
            <v>0</v>
          </cell>
          <cell r="W387">
            <v>674</v>
          </cell>
          <cell r="X387">
            <v>70.466945347674184</v>
          </cell>
          <cell r="Y387">
            <v>961668</v>
          </cell>
          <cell r="Z387">
            <v>0</v>
          </cell>
          <cell r="AA387">
            <v>961668</v>
          </cell>
          <cell r="AB387">
            <v>62933</v>
          </cell>
          <cell r="AC387">
            <v>1024601</v>
          </cell>
          <cell r="AD387">
            <v>0</v>
          </cell>
          <cell r="AE387">
            <v>0</v>
          </cell>
          <cell r="AF387">
            <v>0</v>
          </cell>
          <cell r="AG387">
            <v>1024601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961668</v>
          </cell>
          <cell r="AM387">
            <v>890125</v>
          </cell>
          <cell r="AN387">
            <v>71543</v>
          </cell>
          <cell r="AO387">
            <v>0</v>
          </cell>
          <cell r="AP387">
            <v>0</v>
          </cell>
          <cell r="AT387">
            <v>0</v>
          </cell>
          <cell r="AV387">
            <v>71543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71543</v>
          </cell>
          <cell r="BK387">
            <v>71543</v>
          </cell>
          <cell r="BL387">
            <v>0</v>
          </cell>
          <cell r="BN387">
            <v>0</v>
          </cell>
          <cell r="BO387">
            <v>0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T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7.9566064434099655</v>
          </cell>
          <cell r="E389">
            <v>102011</v>
          </cell>
          <cell r="F389">
            <v>7101</v>
          </cell>
          <cell r="G389">
            <v>109112</v>
          </cell>
          <cell r="I389">
            <v>2239</v>
          </cell>
          <cell r="J389" t="str">
            <v/>
          </cell>
          <cell r="K389">
            <v>7101</v>
          </cell>
          <cell r="L389">
            <v>9340</v>
          </cell>
          <cell r="N389">
            <v>99772</v>
          </cell>
          <cell r="P389">
            <v>0</v>
          </cell>
          <cell r="Q389">
            <v>2239</v>
          </cell>
          <cell r="R389">
            <v>7101</v>
          </cell>
          <cell r="S389">
            <v>9340</v>
          </cell>
          <cell r="V389">
            <v>0</v>
          </cell>
          <cell r="W389">
            <v>680</v>
          </cell>
          <cell r="X389">
            <v>7.9566064434099655</v>
          </cell>
          <cell r="Y389">
            <v>102011</v>
          </cell>
          <cell r="Z389">
            <v>0</v>
          </cell>
          <cell r="AA389">
            <v>102011</v>
          </cell>
          <cell r="AB389">
            <v>7101</v>
          </cell>
          <cell r="AC389">
            <v>109112</v>
          </cell>
          <cell r="AD389">
            <v>0</v>
          </cell>
          <cell r="AE389">
            <v>0</v>
          </cell>
          <cell r="AF389">
            <v>0</v>
          </cell>
          <cell r="AG389">
            <v>109112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102011</v>
          </cell>
          <cell r="AM389">
            <v>99772</v>
          </cell>
          <cell r="AN389">
            <v>2239</v>
          </cell>
          <cell r="AO389">
            <v>0</v>
          </cell>
          <cell r="AP389">
            <v>0</v>
          </cell>
          <cell r="AT389">
            <v>0</v>
          </cell>
          <cell r="AV389">
            <v>2239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2239</v>
          </cell>
          <cell r="BK389">
            <v>2239</v>
          </cell>
          <cell r="BL389">
            <v>0</v>
          </cell>
          <cell r="BN389">
            <v>0</v>
          </cell>
          <cell r="BO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19.166085099734389</v>
          </cell>
          <cell r="E390">
            <v>278552</v>
          </cell>
          <cell r="F390">
            <v>17116</v>
          </cell>
          <cell r="G390">
            <v>295668</v>
          </cell>
          <cell r="I390">
            <v>15112</v>
          </cell>
          <cell r="J390" t="str">
            <v/>
          </cell>
          <cell r="K390">
            <v>17116</v>
          </cell>
          <cell r="L390">
            <v>32228</v>
          </cell>
          <cell r="N390">
            <v>263440</v>
          </cell>
          <cell r="P390">
            <v>0</v>
          </cell>
          <cell r="Q390">
            <v>15112</v>
          </cell>
          <cell r="R390">
            <v>17116</v>
          </cell>
          <cell r="S390">
            <v>32228</v>
          </cell>
          <cell r="V390">
            <v>0</v>
          </cell>
          <cell r="W390">
            <v>683</v>
          </cell>
          <cell r="X390">
            <v>19.166085099734389</v>
          </cell>
          <cell r="Y390">
            <v>278552</v>
          </cell>
          <cell r="Z390">
            <v>0</v>
          </cell>
          <cell r="AA390">
            <v>278552</v>
          </cell>
          <cell r="AB390">
            <v>17116</v>
          </cell>
          <cell r="AC390">
            <v>295668</v>
          </cell>
          <cell r="AD390">
            <v>0</v>
          </cell>
          <cell r="AE390">
            <v>0</v>
          </cell>
          <cell r="AF390">
            <v>0</v>
          </cell>
          <cell r="AG390">
            <v>295668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278552</v>
          </cell>
          <cell r="AM390">
            <v>263440</v>
          </cell>
          <cell r="AN390">
            <v>15112</v>
          </cell>
          <cell r="AO390">
            <v>0</v>
          </cell>
          <cell r="AP390">
            <v>0</v>
          </cell>
          <cell r="AT390">
            <v>0</v>
          </cell>
          <cell r="AV390">
            <v>15112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15112</v>
          </cell>
          <cell r="BK390">
            <v>15112</v>
          </cell>
          <cell r="BL390">
            <v>0</v>
          </cell>
          <cell r="BN390">
            <v>0</v>
          </cell>
          <cell r="BO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 t="str">
            <v/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T391">
            <v>0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12.430278884462149</v>
          </cell>
          <cell r="E392">
            <v>165012</v>
          </cell>
          <cell r="F392">
            <v>11100</v>
          </cell>
          <cell r="G392">
            <v>176112</v>
          </cell>
          <cell r="I392">
            <v>16740</v>
          </cell>
          <cell r="J392" t="str">
            <v/>
          </cell>
          <cell r="K392">
            <v>11100</v>
          </cell>
          <cell r="L392">
            <v>27840</v>
          </cell>
          <cell r="N392">
            <v>148272</v>
          </cell>
          <cell r="P392">
            <v>0</v>
          </cell>
          <cell r="Q392">
            <v>16740</v>
          </cell>
          <cell r="R392">
            <v>11100</v>
          </cell>
          <cell r="S392">
            <v>27840</v>
          </cell>
          <cell r="V392">
            <v>0</v>
          </cell>
          <cell r="W392">
            <v>690</v>
          </cell>
          <cell r="X392">
            <v>12.430278884462149</v>
          </cell>
          <cell r="Y392">
            <v>165012</v>
          </cell>
          <cell r="Z392">
            <v>0</v>
          </cell>
          <cell r="AA392">
            <v>165012</v>
          </cell>
          <cell r="AB392">
            <v>11100</v>
          </cell>
          <cell r="AC392">
            <v>176112</v>
          </cell>
          <cell r="AD392">
            <v>0</v>
          </cell>
          <cell r="AE392">
            <v>0</v>
          </cell>
          <cell r="AF392">
            <v>0</v>
          </cell>
          <cell r="AG392">
            <v>176112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165012</v>
          </cell>
          <cell r="AM392">
            <v>148272</v>
          </cell>
          <cell r="AN392">
            <v>16740</v>
          </cell>
          <cell r="AO392">
            <v>0</v>
          </cell>
          <cell r="AP392">
            <v>0</v>
          </cell>
          <cell r="AT392">
            <v>0</v>
          </cell>
          <cell r="AV392">
            <v>16740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16740</v>
          </cell>
          <cell r="BK392">
            <v>16740</v>
          </cell>
          <cell r="BL392">
            <v>0</v>
          </cell>
          <cell r="BN392">
            <v>0</v>
          </cell>
          <cell r="BO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0.97674418604651148</v>
          </cell>
          <cell r="E393">
            <v>14468</v>
          </cell>
          <cell r="F393">
            <v>872</v>
          </cell>
          <cell r="G393">
            <v>15340</v>
          </cell>
          <cell r="I393">
            <v>0</v>
          </cell>
          <cell r="J393" t="str">
            <v/>
          </cell>
          <cell r="K393">
            <v>872</v>
          </cell>
          <cell r="L393">
            <v>872</v>
          </cell>
          <cell r="N393">
            <v>14468</v>
          </cell>
          <cell r="P393">
            <v>0</v>
          </cell>
          <cell r="Q393">
            <v>0</v>
          </cell>
          <cell r="R393">
            <v>872</v>
          </cell>
          <cell r="S393">
            <v>872</v>
          </cell>
          <cell r="V393">
            <v>0</v>
          </cell>
          <cell r="W393">
            <v>695</v>
          </cell>
          <cell r="X393">
            <v>0.97674418604651148</v>
          </cell>
          <cell r="Y393">
            <v>14468</v>
          </cell>
          <cell r="Z393">
            <v>0</v>
          </cell>
          <cell r="AA393">
            <v>14468</v>
          </cell>
          <cell r="AB393">
            <v>872</v>
          </cell>
          <cell r="AC393">
            <v>15340</v>
          </cell>
          <cell r="AD393">
            <v>0</v>
          </cell>
          <cell r="AE393">
            <v>0</v>
          </cell>
          <cell r="AF393">
            <v>0</v>
          </cell>
          <cell r="AG393">
            <v>15340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14468</v>
          </cell>
          <cell r="AM393">
            <v>14511</v>
          </cell>
          <cell r="AN393">
            <v>0</v>
          </cell>
          <cell r="AO393">
            <v>0</v>
          </cell>
          <cell r="AP393">
            <v>0</v>
          </cell>
          <cell r="AT393">
            <v>0</v>
          </cell>
          <cell r="AV393">
            <v>0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N393">
            <v>0</v>
          </cell>
          <cell r="BO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 t="str">
            <v/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T394">
            <v>0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43.483146067415738</v>
          </cell>
          <cell r="E395">
            <v>1033825</v>
          </cell>
          <cell r="F395">
            <v>38832</v>
          </cell>
          <cell r="G395">
            <v>1072657</v>
          </cell>
          <cell r="I395">
            <v>137748</v>
          </cell>
          <cell r="J395" t="str">
            <v/>
          </cell>
          <cell r="K395">
            <v>38832</v>
          </cell>
          <cell r="L395">
            <v>176580</v>
          </cell>
          <cell r="N395">
            <v>896077</v>
          </cell>
          <cell r="P395">
            <v>0</v>
          </cell>
          <cell r="Q395">
            <v>137748</v>
          </cell>
          <cell r="R395">
            <v>38832</v>
          </cell>
          <cell r="S395">
            <v>176580</v>
          </cell>
          <cell r="V395">
            <v>0</v>
          </cell>
          <cell r="W395">
            <v>700</v>
          </cell>
          <cell r="X395">
            <v>43.483146067415738</v>
          </cell>
          <cell r="Y395">
            <v>1033825</v>
          </cell>
          <cell r="Z395">
            <v>0</v>
          </cell>
          <cell r="AA395">
            <v>1033825</v>
          </cell>
          <cell r="AB395">
            <v>38832</v>
          </cell>
          <cell r="AC395">
            <v>1072657</v>
          </cell>
          <cell r="AD395">
            <v>0</v>
          </cell>
          <cell r="AE395">
            <v>0</v>
          </cell>
          <cell r="AF395">
            <v>0</v>
          </cell>
          <cell r="AG395">
            <v>1072657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1033825</v>
          </cell>
          <cell r="AM395">
            <v>896077</v>
          </cell>
          <cell r="AN395">
            <v>137748</v>
          </cell>
          <cell r="AO395">
            <v>0</v>
          </cell>
          <cell r="AP395">
            <v>0</v>
          </cell>
          <cell r="AT395">
            <v>0</v>
          </cell>
          <cell r="AV395">
            <v>137748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137748</v>
          </cell>
          <cell r="BK395">
            <v>137748</v>
          </cell>
          <cell r="BL395">
            <v>0</v>
          </cell>
          <cell r="BN395">
            <v>0</v>
          </cell>
          <cell r="BO395">
            <v>0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 t="str">
            <v/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T396">
            <v>0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12.722665741062126</v>
          </cell>
          <cell r="E397">
            <v>164568</v>
          </cell>
          <cell r="F397">
            <v>11362</v>
          </cell>
          <cell r="G397">
            <v>175930</v>
          </cell>
          <cell r="I397">
            <v>4707</v>
          </cell>
          <cell r="J397" t="str">
            <v/>
          </cell>
          <cell r="K397">
            <v>11362</v>
          </cell>
          <cell r="L397">
            <v>16069</v>
          </cell>
          <cell r="N397">
            <v>159861</v>
          </cell>
          <cell r="P397">
            <v>0</v>
          </cell>
          <cell r="Q397">
            <v>4707</v>
          </cell>
          <cell r="R397">
            <v>11362</v>
          </cell>
          <cell r="S397">
            <v>16069</v>
          </cell>
          <cell r="V397">
            <v>0</v>
          </cell>
          <cell r="W397">
            <v>710</v>
          </cell>
          <cell r="X397">
            <v>12.722665741062126</v>
          </cell>
          <cell r="Y397">
            <v>164568</v>
          </cell>
          <cell r="Z397">
            <v>0</v>
          </cell>
          <cell r="AA397">
            <v>164568</v>
          </cell>
          <cell r="AB397">
            <v>11362</v>
          </cell>
          <cell r="AC397">
            <v>175930</v>
          </cell>
          <cell r="AD397">
            <v>0</v>
          </cell>
          <cell r="AE397">
            <v>0</v>
          </cell>
          <cell r="AF397">
            <v>0</v>
          </cell>
          <cell r="AG397">
            <v>175930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164568</v>
          </cell>
          <cell r="AM397">
            <v>159861</v>
          </cell>
          <cell r="AN397">
            <v>4707</v>
          </cell>
          <cell r="AO397">
            <v>0</v>
          </cell>
          <cell r="AP397">
            <v>0</v>
          </cell>
          <cell r="AT397">
            <v>0</v>
          </cell>
          <cell r="AV397">
            <v>4707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4707</v>
          </cell>
          <cell r="BK397">
            <v>4707</v>
          </cell>
          <cell r="BL397">
            <v>0</v>
          </cell>
          <cell r="BN397">
            <v>0</v>
          </cell>
          <cell r="BO397">
            <v>0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68.838509316770171</v>
          </cell>
          <cell r="E398">
            <v>1077020</v>
          </cell>
          <cell r="F398">
            <v>61472</v>
          </cell>
          <cell r="G398">
            <v>1138492</v>
          </cell>
          <cell r="I398">
            <v>43683</v>
          </cell>
          <cell r="J398" t="str">
            <v/>
          </cell>
          <cell r="K398">
            <v>61472</v>
          </cell>
          <cell r="L398">
            <v>105155</v>
          </cell>
          <cell r="N398">
            <v>1033337</v>
          </cell>
          <cell r="P398">
            <v>0</v>
          </cell>
          <cell r="Q398">
            <v>43683</v>
          </cell>
          <cell r="R398">
            <v>61472</v>
          </cell>
          <cell r="S398">
            <v>105155</v>
          </cell>
          <cell r="V398">
            <v>0</v>
          </cell>
          <cell r="W398">
            <v>712</v>
          </cell>
          <cell r="X398">
            <v>68.838509316770171</v>
          </cell>
          <cell r="Y398">
            <v>1077020</v>
          </cell>
          <cell r="Z398">
            <v>0</v>
          </cell>
          <cell r="AA398">
            <v>1077020</v>
          </cell>
          <cell r="AB398">
            <v>61472</v>
          </cell>
          <cell r="AC398">
            <v>1138492</v>
          </cell>
          <cell r="AD398">
            <v>0</v>
          </cell>
          <cell r="AE398">
            <v>0</v>
          </cell>
          <cell r="AF398">
            <v>0</v>
          </cell>
          <cell r="AG398">
            <v>1138492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1077020</v>
          </cell>
          <cell r="AM398">
            <v>1033337</v>
          </cell>
          <cell r="AN398">
            <v>43683</v>
          </cell>
          <cell r="AO398">
            <v>0</v>
          </cell>
          <cell r="AP398">
            <v>0</v>
          </cell>
          <cell r="AT398">
            <v>0</v>
          </cell>
          <cell r="AV398">
            <v>43683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43683</v>
          </cell>
          <cell r="BK398">
            <v>43683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19.538243626062325</v>
          </cell>
          <cell r="E399">
            <v>347940</v>
          </cell>
          <cell r="F399">
            <v>17448</v>
          </cell>
          <cell r="G399">
            <v>365388</v>
          </cell>
          <cell r="I399">
            <v>3356</v>
          </cell>
          <cell r="J399" t="str">
            <v/>
          </cell>
          <cell r="K399">
            <v>17448</v>
          </cell>
          <cell r="L399">
            <v>20804</v>
          </cell>
          <cell r="N399">
            <v>344584</v>
          </cell>
          <cell r="P399">
            <v>0</v>
          </cell>
          <cell r="Q399">
            <v>3356</v>
          </cell>
          <cell r="R399">
            <v>17448</v>
          </cell>
          <cell r="S399">
            <v>20804</v>
          </cell>
          <cell r="V399">
            <v>0</v>
          </cell>
          <cell r="W399">
            <v>715</v>
          </cell>
          <cell r="X399">
            <v>19.538243626062325</v>
          </cell>
          <cell r="Y399">
            <v>347940</v>
          </cell>
          <cell r="Z399">
            <v>0</v>
          </cell>
          <cell r="AA399">
            <v>347940</v>
          </cell>
          <cell r="AB399">
            <v>17448</v>
          </cell>
          <cell r="AC399">
            <v>365388</v>
          </cell>
          <cell r="AD399">
            <v>0</v>
          </cell>
          <cell r="AE399">
            <v>0</v>
          </cell>
          <cell r="AF399">
            <v>0</v>
          </cell>
          <cell r="AG399">
            <v>365388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347940</v>
          </cell>
          <cell r="AM399">
            <v>344584</v>
          </cell>
          <cell r="AN399">
            <v>3356</v>
          </cell>
          <cell r="AO399">
            <v>0</v>
          </cell>
          <cell r="AP399">
            <v>0</v>
          </cell>
          <cell r="AT399">
            <v>0</v>
          </cell>
          <cell r="AV399">
            <v>3356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3356</v>
          </cell>
          <cell r="BK399">
            <v>3356</v>
          </cell>
          <cell r="BL399">
            <v>0</v>
          </cell>
          <cell r="BN399">
            <v>0</v>
          </cell>
          <cell r="BO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52.674437319292842</v>
          </cell>
          <cell r="E400">
            <v>883301</v>
          </cell>
          <cell r="F400">
            <v>47045</v>
          </cell>
          <cell r="G400">
            <v>930346</v>
          </cell>
          <cell r="I400">
            <v>69192</v>
          </cell>
          <cell r="J400" t="str">
            <v/>
          </cell>
          <cell r="K400">
            <v>47045</v>
          </cell>
          <cell r="L400">
            <v>116237</v>
          </cell>
          <cell r="N400">
            <v>814109</v>
          </cell>
          <cell r="P400">
            <v>0</v>
          </cell>
          <cell r="Q400">
            <v>69192</v>
          </cell>
          <cell r="R400">
            <v>47045</v>
          </cell>
          <cell r="S400">
            <v>116237</v>
          </cell>
          <cell r="V400">
            <v>0</v>
          </cell>
          <cell r="W400">
            <v>717</v>
          </cell>
          <cell r="X400">
            <v>52.674437319292842</v>
          </cell>
          <cell r="Y400">
            <v>883301</v>
          </cell>
          <cell r="Z400">
            <v>0</v>
          </cell>
          <cell r="AA400">
            <v>883301</v>
          </cell>
          <cell r="AB400">
            <v>47045</v>
          </cell>
          <cell r="AC400">
            <v>930346</v>
          </cell>
          <cell r="AD400">
            <v>0</v>
          </cell>
          <cell r="AE400">
            <v>0</v>
          </cell>
          <cell r="AF400">
            <v>0</v>
          </cell>
          <cell r="AG400">
            <v>930346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883301</v>
          </cell>
          <cell r="AM400">
            <v>814109</v>
          </cell>
          <cell r="AN400">
            <v>69192</v>
          </cell>
          <cell r="AO400">
            <v>0</v>
          </cell>
          <cell r="AP400">
            <v>0</v>
          </cell>
          <cell r="AT400">
            <v>0</v>
          </cell>
          <cell r="AV400">
            <v>69192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69192</v>
          </cell>
          <cell r="BK400">
            <v>69192</v>
          </cell>
          <cell r="BL400">
            <v>0</v>
          </cell>
          <cell r="BN400">
            <v>0</v>
          </cell>
          <cell r="BO400">
            <v>0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16.28013696212362</v>
          </cell>
          <cell r="E401">
            <v>209820</v>
          </cell>
          <cell r="F401">
            <v>14538</v>
          </cell>
          <cell r="G401">
            <v>224358</v>
          </cell>
          <cell r="I401">
            <v>34430</v>
          </cell>
          <cell r="J401" t="str">
            <v/>
          </cell>
          <cell r="K401">
            <v>14538</v>
          </cell>
          <cell r="L401">
            <v>48968</v>
          </cell>
          <cell r="N401">
            <v>175390</v>
          </cell>
          <cell r="P401">
            <v>0</v>
          </cell>
          <cell r="Q401">
            <v>34430</v>
          </cell>
          <cell r="R401">
            <v>14538</v>
          </cell>
          <cell r="S401">
            <v>48968</v>
          </cell>
          <cell r="V401">
            <v>0</v>
          </cell>
          <cell r="W401">
            <v>720</v>
          </cell>
          <cell r="X401">
            <v>16.28013696212362</v>
          </cell>
          <cell r="Y401">
            <v>209820</v>
          </cell>
          <cell r="Z401">
            <v>0</v>
          </cell>
          <cell r="AA401">
            <v>209820</v>
          </cell>
          <cell r="AB401">
            <v>14538</v>
          </cell>
          <cell r="AC401">
            <v>224358</v>
          </cell>
          <cell r="AD401">
            <v>0</v>
          </cell>
          <cell r="AE401">
            <v>0</v>
          </cell>
          <cell r="AF401">
            <v>0</v>
          </cell>
          <cell r="AG401">
            <v>224358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209820</v>
          </cell>
          <cell r="AM401">
            <v>175390</v>
          </cell>
          <cell r="AN401">
            <v>34430</v>
          </cell>
          <cell r="AO401">
            <v>0</v>
          </cell>
          <cell r="AP401">
            <v>0</v>
          </cell>
          <cell r="AT401">
            <v>0</v>
          </cell>
          <cell r="AV401">
            <v>34430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34430</v>
          </cell>
          <cell r="BK401">
            <v>34430</v>
          </cell>
          <cell r="BL401">
            <v>0</v>
          </cell>
          <cell r="BN401">
            <v>0</v>
          </cell>
          <cell r="BO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24.004070116332429</v>
          </cell>
          <cell r="E402">
            <v>326289</v>
          </cell>
          <cell r="F402">
            <v>21434</v>
          </cell>
          <cell r="G402">
            <v>347723</v>
          </cell>
          <cell r="I402">
            <v>21301</v>
          </cell>
          <cell r="J402" t="str">
            <v/>
          </cell>
          <cell r="K402">
            <v>21434</v>
          </cell>
          <cell r="L402">
            <v>42735</v>
          </cell>
          <cell r="N402">
            <v>304988</v>
          </cell>
          <cell r="P402">
            <v>0</v>
          </cell>
          <cell r="Q402">
            <v>21301</v>
          </cell>
          <cell r="R402">
            <v>21434</v>
          </cell>
          <cell r="S402">
            <v>42735</v>
          </cell>
          <cell r="V402">
            <v>0</v>
          </cell>
          <cell r="W402">
            <v>725</v>
          </cell>
          <cell r="X402">
            <v>24.004070116332429</v>
          </cell>
          <cell r="Y402">
            <v>326289</v>
          </cell>
          <cell r="Z402">
            <v>0</v>
          </cell>
          <cell r="AA402">
            <v>326289</v>
          </cell>
          <cell r="AB402">
            <v>21434</v>
          </cell>
          <cell r="AC402">
            <v>347723</v>
          </cell>
          <cell r="AD402">
            <v>0</v>
          </cell>
          <cell r="AE402">
            <v>0</v>
          </cell>
          <cell r="AF402">
            <v>0</v>
          </cell>
          <cell r="AG402">
            <v>347723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326289</v>
          </cell>
          <cell r="AM402">
            <v>304988</v>
          </cell>
          <cell r="AN402">
            <v>21301</v>
          </cell>
          <cell r="AO402">
            <v>0</v>
          </cell>
          <cell r="AP402">
            <v>0</v>
          </cell>
          <cell r="AT402">
            <v>0</v>
          </cell>
          <cell r="AV402">
            <v>21301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21301</v>
          </cell>
          <cell r="BK402">
            <v>21301</v>
          </cell>
          <cell r="BL402">
            <v>0</v>
          </cell>
          <cell r="BN402">
            <v>0</v>
          </cell>
          <cell r="BO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T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27.374599288919978</v>
          </cell>
          <cell r="E404">
            <v>347028</v>
          </cell>
          <cell r="F404">
            <v>24448</v>
          </cell>
          <cell r="G404">
            <v>371476</v>
          </cell>
          <cell r="I404">
            <v>24772</v>
          </cell>
          <cell r="J404" t="str">
            <v/>
          </cell>
          <cell r="K404">
            <v>24448</v>
          </cell>
          <cell r="L404">
            <v>49220</v>
          </cell>
          <cell r="N404">
            <v>322256</v>
          </cell>
          <cell r="P404">
            <v>0</v>
          </cell>
          <cell r="Q404">
            <v>24772</v>
          </cell>
          <cell r="R404">
            <v>24448</v>
          </cell>
          <cell r="S404">
            <v>49220</v>
          </cell>
          <cell r="V404">
            <v>0</v>
          </cell>
          <cell r="W404">
            <v>730</v>
          </cell>
          <cell r="X404">
            <v>27.374599288919978</v>
          </cell>
          <cell r="Y404">
            <v>347028</v>
          </cell>
          <cell r="Z404">
            <v>0</v>
          </cell>
          <cell r="AA404">
            <v>347028</v>
          </cell>
          <cell r="AB404">
            <v>24448</v>
          </cell>
          <cell r="AC404">
            <v>371476</v>
          </cell>
          <cell r="AD404">
            <v>0</v>
          </cell>
          <cell r="AE404">
            <v>0</v>
          </cell>
          <cell r="AF404">
            <v>0</v>
          </cell>
          <cell r="AG404">
            <v>371476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347028</v>
          </cell>
          <cell r="AM404">
            <v>322256</v>
          </cell>
          <cell r="AN404">
            <v>24772</v>
          </cell>
          <cell r="AO404">
            <v>0</v>
          </cell>
          <cell r="AP404">
            <v>0</v>
          </cell>
          <cell r="AT404">
            <v>0</v>
          </cell>
          <cell r="AV404">
            <v>24772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24772</v>
          </cell>
          <cell r="BK404">
            <v>24772</v>
          </cell>
          <cell r="BL404">
            <v>0</v>
          </cell>
          <cell r="BN404">
            <v>0</v>
          </cell>
          <cell r="BO404">
            <v>0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66.479341528794905</v>
          </cell>
          <cell r="E405">
            <v>828300</v>
          </cell>
          <cell r="F405">
            <v>59368</v>
          </cell>
          <cell r="G405">
            <v>887668</v>
          </cell>
          <cell r="I405">
            <v>52151</v>
          </cell>
          <cell r="J405" t="str">
            <v/>
          </cell>
          <cell r="K405">
            <v>59368</v>
          </cell>
          <cell r="L405">
            <v>111519</v>
          </cell>
          <cell r="N405">
            <v>776149</v>
          </cell>
          <cell r="P405">
            <v>0</v>
          </cell>
          <cell r="Q405">
            <v>52151</v>
          </cell>
          <cell r="R405">
            <v>59368</v>
          </cell>
          <cell r="S405">
            <v>111519</v>
          </cell>
          <cell r="V405">
            <v>0</v>
          </cell>
          <cell r="W405">
            <v>735</v>
          </cell>
          <cell r="X405">
            <v>66.479341528794905</v>
          </cell>
          <cell r="Y405">
            <v>828300</v>
          </cell>
          <cell r="Z405">
            <v>0</v>
          </cell>
          <cell r="AA405">
            <v>828300</v>
          </cell>
          <cell r="AB405">
            <v>59368</v>
          </cell>
          <cell r="AC405">
            <v>887668</v>
          </cell>
          <cell r="AD405">
            <v>0</v>
          </cell>
          <cell r="AE405">
            <v>0</v>
          </cell>
          <cell r="AF405">
            <v>0</v>
          </cell>
          <cell r="AG405">
            <v>887668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828300</v>
          </cell>
          <cell r="AM405">
            <v>776149</v>
          </cell>
          <cell r="AN405">
            <v>52151</v>
          </cell>
          <cell r="AO405">
            <v>0</v>
          </cell>
          <cell r="AP405">
            <v>0</v>
          </cell>
          <cell r="AT405">
            <v>0</v>
          </cell>
          <cell r="AV405">
            <v>52151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52151</v>
          </cell>
          <cell r="BK405">
            <v>52151</v>
          </cell>
          <cell r="BL405">
            <v>0</v>
          </cell>
          <cell r="BN405">
            <v>0</v>
          </cell>
          <cell r="BO405">
            <v>0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3.785729050801744</v>
          </cell>
          <cell r="E406">
            <v>49167</v>
          </cell>
          <cell r="F406">
            <v>3378</v>
          </cell>
          <cell r="G406">
            <v>52545</v>
          </cell>
          <cell r="I406">
            <v>10141</v>
          </cell>
          <cell r="J406" t="str">
            <v/>
          </cell>
          <cell r="K406">
            <v>3378</v>
          </cell>
          <cell r="L406">
            <v>13519</v>
          </cell>
          <cell r="N406">
            <v>39026</v>
          </cell>
          <cell r="P406">
            <v>0</v>
          </cell>
          <cell r="Q406">
            <v>10141</v>
          </cell>
          <cell r="R406">
            <v>3378</v>
          </cell>
          <cell r="S406">
            <v>13519</v>
          </cell>
          <cell r="V406">
            <v>0</v>
          </cell>
          <cell r="W406">
            <v>740</v>
          </cell>
          <cell r="X406">
            <v>3.785729050801744</v>
          </cell>
          <cell r="Y406">
            <v>49167</v>
          </cell>
          <cell r="Z406">
            <v>0</v>
          </cell>
          <cell r="AA406">
            <v>49167</v>
          </cell>
          <cell r="AB406">
            <v>3378</v>
          </cell>
          <cell r="AC406">
            <v>52545</v>
          </cell>
          <cell r="AD406">
            <v>0</v>
          </cell>
          <cell r="AE406">
            <v>0</v>
          </cell>
          <cell r="AF406">
            <v>0</v>
          </cell>
          <cell r="AG406">
            <v>52545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49167</v>
          </cell>
          <cell r="AM406">
            <v>39026</v>
          </cell>
          <cell r="AN406">
            <v>10141</v>
          </cell>
          <cell r="AO406">
            <v>0</v>
          </cell>
          <cell r="AP406">
            <v>0</v>
          </cell>
          <cell r="AT406">
            <v>0</v>
          </cell>
          <cell r="AV406">
            <v>10141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10141</v>
          </cell>
          <cell r="BK406">
            <v>10141</v>
          </cell>
          <cell r="BL406">
            <v>0</v>
          </cell>
          <cell r="BN406">
            <v>0</v>
          </cell>
          <cell r="BO406">
            <v>0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26.000000000000004</v>
          </cell>
          <cell r="E407">
            <v>317637</v>
          </cell>
          <cell r="F407">
            <v>23220</v>
          </cell>
          <cell r="G407">
            <v>340857</v>
          </cell>
          <cell r="I407">
            <v>14833</v>
          </cell>
          <cell r="J407" t="str">
            <v/>
          </cell>
          <cell r="K407">
            <v>23220</v>
          </cell>
          <cell r="L407">
            <v>38053</v>
          </cell>
          <cell r="N407">
            <v>302804</v>
          </cell>
          <cell r="P407">
            <v>0</v>
          </cell>
          <cell r="Q407">
            <v>14833</v>
          </cell>
          <cell r="R407">
            <v>23220</v>
          </cell>
          <cell r="S407">
            <v>38053</v>
          </cell>
          <cell r="V407">
            <v>0</v>
          </cell>
          <cell r="W407">
            <v>745</v>
          </cell>
          <cell r="X407">
            <v>26.000000000000004</v>
          </cell>
          <cell r="Y407">
            <v>317637</v>
          </cell>
          <cell r="Z407">
            <v>0</v>
          </cell>
          <cell r="AA407">
            <v>317637</v>
          </cell>
          <cell r="AB407">
            <v>23220</v>
          </cell>
          <cell r="AC407">
            <v>340857</v>
          </cell>
          <cell r="AD407">
            <v>0</v>
          </cell>
          <cell r="AE407">
            <v>0</v>
          </cell>
          <cell r="AF407">
            <v>0</v>
          </cell>
          <cell r="AG407">
            <v>340857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317637</v>
          </cell>
          <cell r="AM407">
            <v>302804</v>
          </cell>
          <cell r="AN407">
            <v>14833</v>
          </cell>
          <cell r="AO407">
            <v>0</v>
          </cell>
          <cell r="AP407">
            <v>0</v>
          </cell>
          <cell r="AT407">
            <v>0</v>
          </cell>
          <cell r="AV407">
            <v>14833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14833</v>
          </cell>
          <cell r="BK407">
            <v>14833</v>
          </cell>
          <cell r="BL407">
            <v>0</v>
          </cell>
          <cell r="BN407">
            <v>0</v>
          </cell>
          <cell r="BO407">
            <v>0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15.186104218362283</v>
          </cell>
          <cell r="E408">
            <v>254124</v>
          </cell>
          <cell r="F408">
            <v>13561</v>
          </cell>
          <cell r="G408">
            <v>267685</v>
          </cell>
          <cell r="I408">
            <v>23090</v>
          </cell>
          <cell r="J408" t="str">
            <v/>
          </cell>
          <cell r="K408">
            <v>13561</v>
          </cell>
          <cell r="L408">
            <v>36651</v>
          </cell>
          <cell r="N408">
            <v>231034</v>
          </cell>
          <cell r="P408">
            <v>0</v>
          </cell>
          <cell r="Q408">
            <v>23090</v>
          </cell>
          <cell r="R408">
            <v>13561</v>
          </cell>
          <cell r="S408">
            <v>36651</v>
          </cell>
          <cell r="V408">
            <v>0</v>
          </cell>
          <cell r="W408">
            <v>750</v>
          </cell>
          <cell r="X408">
            <v>15.186104218362283</v>
          </cell>
          <cell r="Y408">
            <v>254124</v>
          </cell>
          <cell r="Z408">
            <v>0</v>
          </cell>
          <cell r="AA408">
            <v>254124</v>
          </cell>
          <cell r="AB408">
            <v>13561</v>
          </cell>
          <cell r="AC408">
            <v>267685</v>
          </cell>
          <cell r="AD408">
            <v>0</v>
          </cell>
          <cell r="AE408">
            <v>0</v>
          </cell>
          <cell r="AF408">
            <v>0</v>
          </cell>
          <cell r="AG408">
            <v>267685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254124</v>
          </cell>
          <cell r="AM408">
            <v>231034</v>
          </cell>
          <cell r="AN408">
            <v>23090</v>
          </cell>
          <cell r="AO408">
            <v>0</v>
          </cell>
          <cell r="AP408">
            <v>0</v>
          </cell>
          <cell r="AT408">
            <v>0</v>
          </cell>
          <cell r="AV408">
            <v>23090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23090</v>
          </cell>
          <cell r="BK408">
            <v>23090</v>
          </cell>
          <cell r="BL408">
            <v>0</v>
          </cell>
          <cell r="BN408">
            <v>0</v>
          </cell>
          <cell r="BO408">
            <v>0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32.436019626531113</v>
          </cell>
          <cell r="E409">
            <v>355542</v>
          </cell>
          <cell r="F409">
            <v>28962</v>
          </cell>
          <cell r="G409">
            <v>384504</v>
          </cell>
          <cell r="I409">
            <v>24396</v>
          </cell>
          <cell r="J409" t="str">
            <v/>
          </cell>
          <cell r="K409">
            <v>28962</v>
          </cell>
          <cell r="L409">
            <v>53358</v>
          </cell>
          <cell r="N409">
            <v>331146</v>
          </cell>
          <cell r="P409">
            <v>0</v>
          </cell>
          <cell r="Q409">
            <v>24396</v>
          </cell>
          <cell r="R409">
            <v>28962</v>
          </cell>
          <cell r="S409">
            <v>53358</v>
          </cell>
          <cell r="V409">
            <v>0</v>
          </cell>
          <cell r="W409">
            <v>753</v>
          </cell>
          <cell r="X409">
            <v>32.436019626531113</v>
          </cell>
          <cell r="Y409">
            <v>355542</v>
          </cell>
          <cell r="Z409">
            <v>0</v>
          </cell>
          <cell r="AA409">
            <v>355542</v>
          </cell>
          <cell r="AB409">
            <v>28962</v>
          </cell>
          <cell r="AC409">
            <v>384504</v>
          </cell>
          <cell r="AD409">
            <v>0</v>
          </cell>
          <cell r="AE409">
            <v>0</v>
          </cell>
          <cell r="AF409">
            <v>0</v>
          </cell>
          <cell r="AG409">
            <v>384504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355542</v>
          </cell>
          <cell r="AM409">
            <v>331146</v>
          </cell>
          <cell r="AN409">
            <v>24396</v>
          </cell>
          <cell r="AO409">
            <v>0</v>
          </cell>
          <cell r="AP409">
            <v>0</v>
          </cell>
          <cell r="AT409">
            <v>0</v>
          </cell>
          <cell r="AV409">
            <v>24396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24396</v>
          </cell>
          <cell r="BK409">
            <v>24396</v>
          </cell>
          <cell r="BL409">
            <v>0</v>
          </cell>
          <cell r="BN409">
            <v>0</v>
          </cell>
          <cell r="BO409">
            <v>0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20.572766624561265</v>
          </cell>
          <cell r="E410">
            <v>263718</v>
          </cell>
          <cell r="F410">
            <v>18366</v>
          </cell>
          <cell r="G410">
            <v>282084</v>
          </cell>
          <cell r="I410">
            <v>4070</v>
          </cell>
          <cell r="J410" t="str">
            <v/>
          </cell>
          <cell r="K410">
            <v>18366</v>
          </cell>
          <cell r="L410">
            <v>22436</v>
          </cell>
          <cell r="N410">
            <v>259648</v>
          </cell>
          <cell r="P410">
            <v>0</v>
          </cell>
          <cell r="Q410">
            <v>4070</v>
          </cell>
          <cell r="R410">
            <v>18366</v>
          </cell>
          <cell r="S410">
            <v>22436</v>
          </cell>
          <cell r="V410">
            <v>0</v>
          </cell>
          <cell r="W410">
            <v>755</v>
          </cell>
          <cell r="X410">
            <v>20.572766624561265</v>
          </cell>
          <cell r="Y410">
            <v>263718</v>
          </cell>
          <cell r="Z410">
            <v>0</v>
          </cell>
          <cell r="AA410">
            <v>263718</v>
          </cell>
          <cell r="AB410">
            <v>18366</v>
          </cell>
          <cell r="AC410">
            <v>282084</v>
          </cell>
          <cell r="AD410">
            <v>0</v>
          </cell>
          <cell r="AE410">
            <v>0</v>
          </cell>
          <cell r="AF410">
            <v>0</v>
          </cell>
          <cell r="AG410">
            <v>282084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263718</v>
          </cell>
          <cell r="AM410">
            <v>259648</v>
          </cell>
          <cell r="AN410">
            <v>4070</v>
          </cell>
          <cell r="AO410">
            <v>0</v>
          </cell>
          <cell r="AP410">
            <v>0</v>
          </cell>
          <cell r="AT410">
            <v>0</v>
          </cell>
          <cell r="AV410">
            <v>4070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4070</v>
          </cell>
          <cell r="BK410">
            <v>4070</v>
          </cell>
          <cell r="BL410">
            <v>0</v>
          </cell>
          <cell r="BN410">
            <v>0</v>
          </cell>
          <cell r="BO410">
            <v>0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40.368896781849038</v>
          </cell>
          <cell r="E411">
            <v>430578</v>
          </cell>
          <cell r="F411">
            <v>36048</v>
          </cell>
          <cell r="G411">
            <v>466626</v>
          </cell>
          <cell r="I411">
            <v>38493</v>
          </cell>
          <cell r="J411" t="str">
            <v/>
          </cell>
          <cell r="K411">
            <v>36048</v>
          </cell>
          <cell r="L411">
            <v>74541</v>
          </cell>
          <cell r="N411">
            <v>392085</v>
          </cell>
          <cell r="P411">
            <v>0</v>
          </cell>
          <cell r="Q411">
            <v>38493</v>
          </cell>
          <cell r="R411">
            <v>36048</v>
          </cell>
          <cell r="S411">
            <v>74541</v>
          </cell>
          <cell r="V411">
            <v>0</v>
          </cell>
          <cell r="W411">
            <v>760</v>
          </cell>
          <cell r="X411">
            <v>40.368896781849038</v>
          </cell>
          <cell r="Y411">
            <v>430578</v>
          </cell>
          <cell r="Z411">
            <v>0</v>
          </cell>
          <cell r="AA411">
            <v>430578</v>
          </cell>
          <cell r="AB411">
            <v>36048</v>
          </cell>
          <cell r="AC411">
            <v>466626</v>
          </cell>
          <cell r="AD411">
            <v>0</v>
          </cell>
          <cell r="AE411">
            <v>0</v>
          </cell>
          <cell r="AF411">
            <v>0</v>
          </cell>
          <cell r="AG411">
            <v>466626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430578</v>
          </cell>
          <cell r="AM411">
            <v>392085</v>
          </cell>
          <cell r="AN411">
            <v>38493</v>
          </cell>
          <cell r="AO411">
            <v>0</v>
          </cell>
          <cell r="AP411">
            <v>0</v>
          </cell>
          <cell r="AT411">
            <v>0</v>
          </cell>
          <cell r="AV411">
            <v>38493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38493</v>
          </cell>
          <cell r="BK411">
            <v>38493</v>
          </cell>
          <cell r="BL411">
            <v>0</v>
          </cell>
          <cell r="BN411">
            <v>0</v>
          </cell>
          <cell r="BO411">
            <v>0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1.0894941634241244</v>
          </cell>
          <cell r="E412">
            <v>12537</v>
          </cell>
          <cell r="F412">
            <v>972</v>
          </cell>
          <cell r="G412">
            <v>13509</v>
          </cell>
          <cell r="I412">
            <v>0</v>
          </cell>
          <cell r="J412" t="str">
            <v/>
          </cell>
          <cell r="K412">
            <v>972</v>
          </cell>
          <cell r="L412">
            <v>972</v>
          </cell>
          <cell r="N412">
            <v>12537</v>
          </cell>
          <cell r="P412">
            <v>0</v>
          </cell>
          <cell r="Q412">
            <v>0</v>
          </cell>
          <cell r="R412">
            <v>972</v>
          </cell>
          <cell r="S412">
            <v>972</v>
          </cell>
          <cell r="V412">
            <v>0</v>
          </cell>
          <cell r="W412">
            <v>763</v>
          </cell>
          <cell r="X412">
            <v>1.0894941634241244</v>
          </cell>
          <cell r="Y412">
            <v>12537</v>
          </cell>
          <cell r="Z412">
            <v>0</v>
          </cell>
          <cell r="AA412">
            <v>12537</v>
          </cell>
          <cell r="AB412">
            <v>972</v>
          </cell>
          <cell r="AC412">
            <v>13509</v>
          </cell>
          <cell r="AD412">
            <v>0</v>
          </cell>
          <cell r="AE412">
            <v>0</v>
          </cell>
          <cell r="AF412">
            <v>0</v>
          </cell>
          <cell r="AG412">
            <v>13509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12537</v>
          </cell>
          <cell r="AM412">
            <v>12708</v>
          </cell>
          <cell r="AN412">
            <v>0</v>
          </cell>
          <cell r="AO412">
            <v>0</v>
          </cell>
          <cell r="AP412">
            <v>0</v>
          </cell>
          <cell r="AT412">
            <v>0</v>
          </cell>
          <cell r="AV412">
            <v>0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 t="str">
            <v/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T413">
            <v>0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2.9776674937965271</v>
          </cell>
          <cell r="E414">
            <v>39354</v>
          </cell>
          <cell r="F414">
            <v>2660</v>
          </cell>
          <cell r="G414">
            <v>42014</v>
          </cell>
          <cell r="I414">
            <v>9846</v>
          </cell>
          <cell r="J414" t="str">
            <v/>
          </cell>
          <cell r="K414">
            <v>2660</v>
          </cell>
          <cell r="L414">
            <v>12506</v>
          </cell>
          <cell r="N414">
            <v>29508</v>
          </cell>
          <cell r="P414">
            <v>0</v>
          </cell>
          <cell r="Q414">
            <v>9846</v>
          </cell>
          <cell r="R414">
            <v>2660</v>
          </cell>
          <cell r="S414">
            <v>12506</v>
          </cell>
          <cell r="V414">
            <v>0</v>
          </cell>
          <cell r="W414">
            <v>766</v>
          </cell>
          <cell r="X414">
            <v>2.9776674937965271</v>
          </cell>
          <cell r="Y414">
            <v>39354</v>
          </cell>
          <cell r="Z414">
            <v>0</v>
          </cell>
          <cell r="AA414">
            <v>39354</v>
          </cell>
          <cell r="AB414">
            <v>2660</v>
          </cell>
          <cell r="AC414">
            <v>42014</v>
          </cell>
          <cell r="AD414">
            <v>0</v>
          </cell>
          <cell r="AE414">
            <v>0</v>
          </cell>
          <cell r="AF414">
            <v>0</v>
          </cell>
          <cell r="AG414">
            <v>42014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39354</v>
          </cell>
          <cell r="AM414">
            <v>29508</v>
          </cell>
          <cell r="AN414">
            <v>9846</v>
          </cell>
          <cell r="AO414">
            <v>0</v>
          </cell>
          <cell r="AP414">
            <v>0</v>
          </cell>
          <cell r="AT414">
            <v>0</v>
          </cell>
          <cell r="AV414">
            <v>9846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9846</v>
          </cell>
          <cell r="BK414">
            <v>9846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8.9065467266366749</v>
          </cell>
          <cell r="E415">
            <v>94181</v>
          </cell>
          <cell r="F415">
            <v>7955</v>
          </cell>
          <cell r="G415">
            <v>102136</v>
          </cell>
          <cell r="I415">
            <v>4</v>
          </cell>
          <cell r="J415" t="str">
            <v/>
          </cell>
          <cell r="K415">
            <v>7955</v>
          </cell>
          <cell r="L415">
            <v>7959</v>
          </cell>
          <cell r="N415">
            <v>94177</v>
          </cell>
          <cell r="P415">
            <v>0</v>
          </cell>
          <cell r="Q415">
            <v>4</v>
          </cell>
          <cell r="R415">
            <v>7955</v>
          </cell>
          <cell r="S415">
            <v>7959</v>
          </cell>
          <cell r="V415">
            <v>0</v>
          </cell>
          <cell r="W415">
            <v>767</v>
          </cell>
          <cell r="X415">
            <v>8.9065467266366749</v>
          </cell>
          <cell r="Y415">
            <v>94181</v>
          </cell>
          <cell r="Z415">
            <v>0</v>
          </cell>
          <cell r="AA415">
            <v>94181</v>
          </cell>
          <cell r="AB415">
            <v>7955</v>
          </cell>
          <cell r="AC415">
            <v>102136</v>
          </cell>
          <cell r="AD415">
            <v>0</v>
          </cell>
          <cell r="AE415">
            <v>0</v>
          </cell>
          <cell r="AF415">
            <v>0</v>
          </cell>
          <cell r="AG415">
            <v>102136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94181</v>
          </cell>
          <cell r="AM415">
            <v>94177</v>
          </cell>
          <cell r="AN415">
            <v>4</v>
          </cell>
          <cell r="AO415">
            <v>0</v>
          </cell>
          <cell r="AP415">
            <v>0</v>
          </cell>
          <cell r="AT415">
            <v>0</v>
          </cell>
          <cell r="AV415">
            <v>4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4</v>
          </cell>
          <cell r="BK415">
            <v>4</v>
          </cell>
          <cell r="BL415">
            <v>0</v>
          </cell>
          <cell r="BN415">
            <v>0</v>
          </cell>
          <cell r="BO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T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52.114558472553689</v>
          </cell>
          <cell r="E417">
            <v>625701</v>
          </cell>
          <cell r="F417">
            <v>46534</v>
          </cell>
          <cell r="G417">
            <v>672235</v>
          </cell>
          <cell r="I417">
            <v>32096</v>
          </cell>
          <cell r="J417" t="str">
            <v/>
          </cell>
          <cell r="K417">
            <v>46534</v>
          </cell>
          <cell r="L417">
            <v>78630</v>
          </cell>
          <cell r="N417">
            <v>593605</v>
          </cell>
          <cell r="P417">
            <v>0</v>
          </cell>
          <cell r="Q417">
            <v>32096</v>
          </cell>
          <cell r="R417">
            <v>46534</v>
          </cell>
          <cell r="S417">
            <v>78630</v>
          </cell>
          <cell r="V417">
            <v>0</v>
          </cell>
          <cell r="W417">
            <v>773</v>
          </cell>
          <cell r="X417">
            <v>52.114558472553689</v>
          </cell>
          <cell r="Y417">
            <v>625701</v>
          </cell>
          <cell r="Z417">
            <v>0</v>
          </cell>
          <cell r="AA417">
            <v>625701</v>
          </cell>
          <cell r="AB417">
            <v>46534</v>
          </cell>
          <cell r="AC417">
            <v>672235</v>
          </cell>
          <cell r="AD417">
            <v>0</v>
          </cell>
          <cell r="AE417">
            <v>0</v>
          </cell>
          <cell r="AF417">
            <v>0</v>
          </cell>
          <cell r="AG417">
            <v>672235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625701</v>
          </cell>
          <cell r="AM417">
            <v>593605</v>
          </cell>
          <cell r="AN417">
            <v>32096</v>
          </cell>
          <cell r="AO417">
            <v>0</v>
          </cell>
          <cell r="AP417">
            <v>0</v>
          </cell>
          <cell r="AT417">
            <v>0</v>
          </cell>
          <cell r="AV417">
            <v>32096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32096</v>
          </cell>
          <cell r="BK417">
            <v>32096</v>
          </cell>
          <cell r="BL417">
            <v>0</v>
          </cell>
          <cell r="BN417">
            <v>0</v>
          </cell>
          <cell r="BO417">
            <v>0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45.50561797752809</v>
          </cell>
          <cell r="E418">
            <v>984299.35679999995</v>
          </cell>
          <cell r="F418">
            <v>40635</v>
          </cell>
          <cell r="G418">
            <v>1024934.3568</v>
          </cell>
          <cell r="I418">
            <v>44138.836799999815</v>
          </cell>
          <cell r="J418" t="str">
            <v/>
          </cell>
          <cell r="K418">
            <v>40635</v>
          </cell>
          <cell r="L418">
            <v>84773.836799999815</v>
          </cell>
          <cell r="N418">
            <v>940160.52000000014</v>
          </cell>
          <cell r="P418">
            <v>0</v>
          </cell>
          <cell r="Q418">
            <v>44138.836799999815</v>
          </cell>
          <cell r="R418">
            <v>40635</v>
          </cell>
          <cell r="S418">
            <v>84773.836799999815</v>
          </cell>
          <cell r="V418">
            <v>0</v>
          </cell>
          <cell r="W418">
            <v>774</v>
          </cell>
          <cell r="X418">
            <v>45.50561797752809</v>
          </cell>
          <cell r="Y418">
            <v>1337544</v>
          </cell>
          <cell r="Z418">
            <v>353244.64320000011</v>
          </cell>
          <cell r="AA418">
            <v>984299.35679999995</v>
          </cell>
          <cell r="AB418">
            <v>40635</v>
          </cell>
          <cell r="AC418">
            <v>1024934.3568</v>
          </cell>
          <cell r="AD418">
            <v>0</v>
          </cell>
          <cell r="AE418">
            <v>0</v>
          </cell>
          <cell r="AF418">
            <v>0</v>
          </cell>
          <cell r="AG418">
            <v>1024934.3568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984299.35679999995</v>
          </cell>
          <cell r="AM418">
            <v>940160.52000000014</v>
          </cell>
          <cell r="AN418">
            <v>44138.836799999815</v>
          </cell>
          <cell r="AO418">
            <v>0</v>
          </cell>
          <cell r="AP418">
            <v>0</v>
          </cell>
          <cell r="AT418">
            <v>0</v>
          </cell>
          <cell r="AV418">
            <v>44138.836799999815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44138.836799999815</v>
          </cell>
          <cell r="BK418">
            <v>44138.836799999815</v>
          </cell>
          <cell r="BL418">
            <v>0</v>
          </cell>
          <cell r="BN418">
            <v>0</v>
          </cell>
          <cell r="BO418">
            <v>0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39.505643407569032</v>
          </cell>
          <cell r="E419">
            <v>400895</v>
          </cell>
          <cell r="F419">
            <v>35275</v>
          </cell>
          <cell r="G419">
            <v>436170</v>
          </cell>
          <cell r="I419">
            <v>12936</v>
          </cell>
          <cell r="J419" t="str">
            <v/>
          </cell>
          <cell r="K419">
            <v>35275</v>
          </cell>
          <cell r="L419">
            <v>48211</v>
          </cell>
          <cell r="N419">
            <v>387959</v>
          </cell>
          <cell r="P419">
            <v>0</v>
          </cell>
          <cell r="Q419">
            <v>12936</v>
          </cell>
          <cell r="R419">
            <v>35275</v>
          </cell>
          <cell r="S419">
            <v>48211</v>
          </cell>
          <cell r="V419">
            <v>0</v>
          </cell>
          <cell r="W419">
            <v>775</v>
          </cell>
          <cell r="X419">
            <v>39.505643407569032</v>
          </cell>
          <cell r="Y419">
            <v>400895</v>
          </cell>
          <cell r="Z419">
            <v>0</v>
          </cell>
          <cell r="AA419">
            <v>400895</v>
          </cell>
          <cell r="AB419">
            <v>35275</v>
          </cell>
          <cell r="AC419">
            <v>436170</v>
          </cell>
          <cell r="AD419">
            <v>0</v>
          </cell>
          <cell r="AE419">
            <v>0</v>
          </cell>
          <cell r="AF419">
            <v>0</v>
          </cell>
          <cell r="AG419">
            <v>436170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400895</v>
          </cell>
          <cell r="AM419">
            <v>387959</v>
          </cell>
          <cell r="AN419">
            <v>12936</v>
          </cell>
          <cell r="AO419">
            <v>0</v>
          </cell>
          <cell r="AP419">
            <v>0</v>
          </cell>
          <cell r="AT419">
            <v>0</v>
          </cell>
          <cell r="AV419">
            <v>12936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12936</v>
          </cell>
          <cell r="BK419">
            <v>12936</v>
          </cell>
          <cell r="BL419">
            <v>0</v>
          </cell>
          <cell r="BN419">
            <v>0</v>
          </cell>
          <cell r="BO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 t="str">
            <v/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T420">
            <v>0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29.330752005642246</v>
          </cell>
          <cell r="E421">
            <v>321820</v>
          </cell>
          <cell r="F421">
            <v>26190</v>
          </cell>
          <cell r="G421">
            <v>348010</v>
          </cell>
          <cell r="I421">
            <v>73082</v>
          </cell>
          <cell r="J421" t="str">
            <v/>
          </cell>
          <cell r="K421">
            <v>26190</v>
          </cell>
          <cell r="L421">
            <v>99272</v>
          </cell>
          <cell r="N421">
            <v>248738</v>
          </cell>
          <cell r="P421">
            <v>0</v>
          </cell>
          <cell r="Q421">
            <v>73082</v>
          </cell>
          <cell r="R421">
            <v>26190</v>
          </cell>
          <cell r="S421">
            <v>99272</v>
          </cell>
          <cell r="V421">
            <v>0</v>
          </cell>
          <cell r="W421">
            <v>780</v>
          </cell>
          <cell r="X421">
            <v>29.330752005642246</v>
          </cell>
          <cell r="Y421">
            <v>321820</v>
          </cell>
          <cell r="Z421">
            <v>0</v>
          </cell>
          <cell r="AA421">
            <v>321820</v>
          </cell>
          <cell r="AB421">
            <v>26190</v>
          </cell>
          <cell r="AC421">
            <v>348010</v>
          </cell>
          <cell r="AD421">
            <v>0</v>
          </cell>
          <cell r="AE421">
            <v>0</v>
          </cell>
          <cell r="AF421">
            <v>0</v>
          </cell>
          <cell r="AG421">
            <v>348010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321820</v>
          </cell>
          <cell r="AM421">
            <v>248738</v>
          </cell>
          <cell r="AN421">
            <v>73082</v>
          </cell>
          <cell r="AO421">
            <v>0</v>
          </cell>
          <cell r="AP421">
            <v>0</v>
          </cell>
          <cell r="AT421">
            <v>0</v>
          </cell>
          <cell r="AV421">
            <v>73082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73082</v>
          </cell>
          <cell r="BK421">
            <v>73082</v>
          </cell>
          <cell r="BL421">
            <v>0</v>
          </cell>
          <cell r="BN421">
            <v>0</v>
          </cell>
          <cell r="BO421">
            <v>0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T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T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T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T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T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T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T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T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T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T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T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T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T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T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T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T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T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T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T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T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T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T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T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T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T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T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T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T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-915</v>
          </cell>
        </row>
      </sheetData>
      <sheetData sheetId="17">
        <row r="10">
          <cell r="A10">
            <v>1</v>
          </cell>
          <cell r="B10">
            <v>1</v>
          </cell>
          <cell r="C10" t="str">
            <v>ABINGTON</v>
          </cell>
          <cell r="D10">
            <v>40</v>
          </cell>
          <cell r="E10">
            <v>460833</v>
          </cell>
          <cell r="F10">
            <v>35720</v>
          </cell>
          <cell r="G10">
            <v>496553</v>
          </cell>
          <cell r="I10">
            <v>21332.422788244879</v>
          </cell>
          <cell r="J10">
            <v>0.30450855272438365</v>
          </cell>
          <cell r="K10">
            <v>35720</v>
          </cell>
          <cell r="L10">
            <v>57052.422788244876</v>
          </cell>
          <cell r="N10">
            <v>439500.5772117551</v>
          </cell>
          <cell r="P10">
            <v>0</v>
          </cell>
          <cell r="Q10">
            <v>21332.422788244879</v>
          </cell>
          <cell r="R10">
            <v>35720</v>
          </cell>
          <cell r="S10">
            <v>57052.422788244876</v>
          </cell>
          <cell r="V10">
            <v>0</v>
          </cell>
          <cell r="W10">
            <v>1</v>
          </cell>
          <cell r="X10">
            <v>40</v>
          </cell>
          <cell r="Y10">
            <v>460833</v>
          </cell>
          <cell r="Z10">
            <v>0</v>
          </cell>
          <cell r="AA10">
            <v>460833</v>
          </cell>
          <cell r="AB10">
            <v>35720</v>
          </cell>
          <cell r="AC10">
            <v>496553</v>
          </cell>
          <cell r="AD10">
            <v>0</v>
          </cell>
          <cell r="AE10">
            <v>0</v>
          </cell>
          <cell r="AF10">
            <v>0</v>
          </cell>
          <cell r="AG10">
            <v>496553</v>
          </cell>
          <cell r="AI10">
            <v>1</v>
          </cell>
          <cell r="AJ10">
            <v>1</v>
          </cell>
          <cell r="AK10" t="str">
            <v>ABINGTON</v>
          </cell>
          <cell r="AL10">
            <v>460833</v>
          </cell>
          <cell r="AM10">
            <v>477703</v>
          </cell>
          <cell r="AN10">
            <v>0</v>
          </cell>
          <cell r="AO10">
            <v>9586.5</v>
          </cell>
          <cell r="AP10">
            <v>31270.75</v>
          </cell>
          <cell r="AQ10">
            <v>14519.5</v>
          </cell>
          <cell r="AR10">
            <v>5487.5</v>
          </cell>
          <cell r="AS10">
            <v>9191</v>
          </cell>
          <cell r="AT10">
            <v>0</v>
          </cell>
          <cell r="AU10">
            <v>70055.25</v>
          </cell>
          <cell r="AV10">
            <v>21332.422788244879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0</v>
          </cell>
          <cell r="BO10">
            <v>0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182.08185194156539</v>
          </cell>
          <cell r="J12">
            <v>0.37562011746583884</v>
          </cell>
          <cell r="K12">
            <v>0</v>
          </cell>
          <cell r="L12">
            <v>182.08185194156539</v>
          </cell>
          <cell r="N12">
            <v>-182.08185194156539</v>
          </cell>
          <cell r="P12">
            <v>0</v>
          </cell>
          <cell r="Q12">
            <v>182.08185194156539</v>
          </cell>
          <cell r="R12">
            <v>0</v>
          </cell>
          <cell r="S12">
            <v>182.08185194156539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484.75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182.08185194156539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223986</v>
          </cell>
          <cell r="F14">
            <v>15181</v>
          </cell>
          <cell r="G14">
            <v>239167</v>
          </cell>
          <cell r="I14">
            <v>14601.854183296602</v>
          </cell>
          <cell r="J14">
            <v>0.37008646969152653</v>
          </cell>
          <cell r="K14">
            <v>15181</v>
          </cell>
          <cell r="L14">
            <v>29782.8541832966</v>
          </cell>
          <cell r="N14">
            <v>209384.14581670339</v>
          </cell>
          <cell r="P14">
            <v>0</v>
          </cell>
          <cell r="Q14">
            <v>14601.854183296602</v>
          </cell>
          <cell r="R14">
            <v>15181</v>
          </cell>
          <cell r="S14">
            <v>29782.8541832966</v>
          </cell>
          <cell r="V14">
            <v>0</v>
          </cell>
          <cell r="W14">
            <v>5</v>
          </cell>
          <cell r="X14">
            <v>17</v>
          </cell>
          <cell r="Y14">
            <v>223986</v>
          </cell>
          <cell r="Z14">
            <v>0</v>
          </cell>
          <cell r="AA14">
            <v>223986</v>
          </cell>
          <cell r="AB14">
            <v>15181</v>
          </cell>
          <cell r="AC14">
            <v>239167</v>
          </cell>
          <cell r="AD14">
            <v>0</v>
          </cell>
          <cell r="AE14">
            <v>0</v>
          </cell>
          <cell r="AF14">
            <v>0</v>
          </cell>
          <cell r="AG14">
            <v>239167</v>
          </cell>
          <cell r="AI14">
            <v>5</v>
          </cell>
          <cell r="AJ14">
            <v>5</v>
          </cell>
          <cell r="AK14" t="str">
            <v>AGAWAM</v>
          </cell>
          <cell r="AL14">
            <v>223986</v>
          </cell>
          <cell r="AM14">
            <v>217683</v>
          </cell>
          <cell r="AN14">
            <v>6303</v>
          </cell>
          <cell r="AO14">
            <v>1781</v>
          </cell>
          <cell r="AP14">
            <v>17352.25</v>
          </cell>
          <cell r="AQ14">
            <v>6025</v>
          </cell>
          <cell r="AR14">
            <v>0</v>
          </cell>
          <cell r="AS14">
            <v>7994</v>
          </cell>
          <cell r="AT14">
            <v>0</v>
          </cell>
          <cell r="AU14">
            <v>39455.25</v>
          </cell>
          <cell r="AV14">
            <v>14601.854183296602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6303</v>
          </cell>
          <cell r="BK14">
            <v>6303</v>
          </cell>
          <cell r="BL14">
            <v>0</v>
          </cell>
          <cell r="BN14">
            <v>0</v>
          </cell>
          <cell r="BO14">
            <v>0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578733</v>
          </cell>
          <cell r="F16">
            <v>48222</v>
          </cell>
          <cell r="G16">
            <v>626955</v>
          </cell>
          <cell r="I16">
            <v>29428.25</v>
          </cell>
          <cell r="J16">
            <v>0.3832626801331015</v>
          </cell>
          <cell r="K16">
            <v>48222</v>
          </cell>
          <cell r="L16">
            <v>77650.25</v>
          </cell>
          <cell r="N16">
            <v>549304.75</v>
          </cell>
          <cell r="P16">
            <v>0</v>
          </cell>
          <cell r="Q16">
            <v>29428.25</v>
          </cell>
          <cell r="R16">
            <v>48222</v>
          </cell>
          <cell r="S16">
            <v>77650.25</v>
          </cell>
          <cell r="V16">
            <v>0</v>
          </cell>
          <cell r="W16">
            <v>7</v>
          </cell>
          <cell r="X16">
            <v>54</v>
          </cell>
          <cell r="Y16">
            <v>578733</v>
          </cell>
          <cell r="Z16">
            <v>0</v>
          </cell>
          <cell r="AA16">
            <v>578733</v>
          </cell>
          <cell r="AB16">
            <v>48222</v>
          </cell>
          <cell r="AC16">
            <v>626955</v>
          </cell>
          <cell r="AD16">
            <v>0</v>
          </cell>
          <cell r="AE16">
            <v>0</v>
          </cell>
          <cell r="AF16">
            <v>0</v>
          </cell>
          <cell r="AG16">
            <v>626955</v>
          </cell>
          <cell r="AI16">
            <v>7</v>
          </cell>
          <cell r="AJ16">
            <v>7</v>
          </cell>
          <cell r="AK16" t="str">
            <v>AMESBURY</v>
          </cell>
          <cell r="AL16">
            <v>578733</v>
          </cell>
          <cell r="AM16">
            <v>570831</v>
          </cell>
          <cell r="AN16">
            <v>7902</v>
          </cell>
          <cell r="AO16">
            <v>21526.25</v>
          </cell>
          <cell r="AP16">
            <v>0</v>
          </cell>
          <cell r="AQ16">
            <v>0</v>
          </cell>
          <cell r="AR16">
            <v>20828.75</v>
          </cell>
          <cell r="AS16">
            <v>26526.5</v>
          </cell>
          <cell r="AT16">
            <v>0</v>
          </cell>
          <cell r="AU16">
            <v>76783.5</v>
          </cell>
          <cell r="AV16">
            <v>29428.25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7902</v>
          </cell>
          <cell r="BK16">
            <v>7902</v>
          </cell>
          <cell r="BL16">
            <v>0</v>
          </cell>
          <cell r="BN16">
            <v>0</v>
          </cell>
          <cell r="BO16">
            <v>0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87</v>
          </cell>
          <cell r="E17">
            <v>1545745</v>
          </cell>
          <cell r="F17">
            <v>77691</v>
          </cell>
          <cell r="G17">
            <v>1623436</v>
          </cell>
          <cell r="I17">
            <v>169180.02569566571</v>
          </cell>
          <cell r="J17">
            <v>0.52751838525289096</v>
          </cell>
          <cell r="K17">
            <v>77691</v>
          </cell>
          <cell r="L17">
            <v>246871.02569566571</v>
          </cell>
          <cell r="N17">
            <v>1376564.9743043343</v>
          </cell>
          <cell r="P17">
            <v>0</v>
          </cell>
          <cell r="Q17">
            <v>169180.02569566571</v>
          </cell>
          <cell r="R17">
            <v>77691</v>
          </cell>
          <cell r="S17">
            <v>246871.02569566571</v>
          </cell>
          <cell r="V17">
            <v>0</v>
          </cell>
          <cell r="W17">
            <v>8</v>
          </cell>
          <cell r="X17">
            <v>87</v>
          </cell>
          <cell r="Y17">
            <v>1545745</v>
          </cell>
          <cell r="Z17">
            <v>0</v>
          </cell>
          <cell r="AA17">
            <v>1545745</v>
          </cell>
          <cell r="AB17">
            <v>77691</v>
          </cell>
          <cell r="AC17">
            <v>1623436</v>
          </cell>
          <cell r="AD17">
            <v>0</v>
          </cell>
          <cell r="AE17">
            <v>0</v>
          </cell>
          <cell r="AF17">
            <v>0</v>
          </cell>
          <cell r="AG17">
            <v>1623436</v>
          </cell>
          <cell r="AI17">
            <v>8</v>
          </cell>
          <cell r="AJ17">
            <v>8</v>
          </cell>
          <cell r="AK17" t="str">
            <v>AMHERST</v>
          </cell>
          <cell r="AL17">
            <v>1545745</v>
          </cell>
          <cell r="AM17">
            <v>1448224</v>
          </cell>
          <cell r="AN17">
            <v>97521</v>
          </cell>
          <cell r="AO17">
            <v>45483.75</v>
          </cell>
          <cell r="AP17">
            <v>69685.5</v>
          </cell>
          <cell r="AQ17">
            <v>39206.75</v>
          </cell>
          <cell r="AR17">
            <v>27995.5</v>
          </cell>
          <cell r="AS17">
            <v>40816.75</v>
          </cell>
          <cell r="AT17">
            <v>0</v>
          </cell>
          <cell r="AU17">
            <v>320709.25</v>
          </cell>
          <cell r="AV17">
            <v>169180.02569566571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97521</v>
          </cell>
          <cell r="BK17">
            <v>97521</v>
          </cell>
          <cell r="BL17">
            <v>0</v>
          </cell>
          <cell r="BN17">
            <v>0</v>
          </cell>
          <cell r="BO17">
            <v>0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9</v>
          </cell>
          <cell r="E18">
            <v>144811</v>
          </cell>
          <cell r="F18">
            <v>8037</v>
          </cell>
          <cell r="G18">
            <v>152848</v>
          </cell>
          <cell r="I18">
            <v>26952.145371214312</v>
          </cell>
          <cell r="J18">
            <v>0.68533874198133105</v>
          </cell>
          <cell r="K18">
            <v>8037</v>
          </cell>
          <cell r="L18">
            <v>34989.145371214312</v>
          </cell>
          <cell r="N18">
            <v>117858.85462878569</v>
          </cell>
          <cell r="P18">
            <v>0</v>
          </cell>
          <cell r="Q18">
            <v>26952.145371214312</v>
          </cell>
          <cell r="R18">
            <v>8037</v>
          </cell>
          <cell r="S18">
            <v>34989.145371214312</v>
          </cell>
          <cell r="V18">
            <v>0</v>
          </cell>
          <cell r="W18">
            <v>9</v>
          </cell>
          <cell r="X18">
            <v>9</v>
          </cell>
          <cell r="Y18">
            <v>144811</v>
          </cell>
          <cell r="Z18">
            <v>0</v>
          </cell>
          <cell r="AA18">
            <v>144811</v>
          </cell>
          <cell r="AB18">
            <v>8037</v>
          </cell>
          <cell r="AC18">
            <v>152848</v>
          </cell>
          <cell r="AD18">
            <v>0</v>
          </cell>
          <cell r="AE18">
            <v>0</v>
          </cell>
          <cell r="AF18">
            <v>0</v>
          </cell>
          <cell r="AG18">
            <v>152848</v>
          </cell>
          <cell r="AI18">
            <v>9</v>
          </cell>
          <cell r="AJ18">
            <v>9</v>
          </cell>
          <cell r="AK18" t="str">
            <v>ANDOVER</v>
          </cell>
          <cell r="AL18">
            <v>144811</v>
          </cell>
          <cell r="AM18">
            <v>186170</v>
          </cell>
          <cell r="AN18">
            <v>0</v>
          </cell>
          <cell r="AO18">
            <v>23494.75</v>
          </cell>
          <cell r="AP18">
            <v>9204.5</v>
          </cell>
          <cell r="AQ18">
            <v>6627.5</v>
          </cell>
          <cell r="AR18">
            <v>0</v>
          </cell>
          <cell r="AS18">
            <v>0</v>
          </cell>
          <cell r="AT18">
            <v>0</v>
          </cell>
          <cell r="AU18">
            <v>39326.75</v>
          </cell>
          <cell r="AV18">
            <v>26952.145371214312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12</v>
          </cell>
          <cell r="E19">
            <v>165325</v>
          </cell>
          <cell r="F19">
            <v>10716</v>
          </cell>
          <cell r="G19">
            <v>176041</v>
          </cell>
          <cell r="I19">
            <v>66101</v>
          </cell>
          <cell r="J19">
            <v>0.69134988991909974</v>
          </cell>
          <cell r="K19">
            <v>10716</v>
          </cell>
          <cell r="L19">
            <v>76817</v>
          </cell>
          <cell r="N19">
            <v>99224</v>
          </cell>
          <cell r="P19">
            <v>0</v>
          </cell>
          <cell r="Q19">
            <v>66101</v>
          </cell>
          <cell r="R19">
            <v>10716</v>
          </cell>
          <cell r="S19">
            <v>76817</v>
          </cell>
          <cell r="V19">
            <v>0</v>
          </cell>
          <cell r="W19">
            <v>10</v>
          </cell>
          <cell r="X19">
            <v>12</v>
          </cell>
          <cell r="Y19">
            <v>165325</v>
          </cell>
          <cell r="Z19">
            <v>0</v>
          </cell>
          <cell r="AA19">
            <v>165325</v>
          </cell>
          <cell r="AB19">
            <v>10716</v>
          </cell>
          <cell r="AC19">
            <v>176041</v>
          </cell>
          <cell r="AD19">
            <v>0</v>
          </cell>
          <cell r="AE19">
            <v>0</v>
          </cell>
          <cell r="AF19">
            <v>0</v>
          </cell>
          <cell r="AG19">
            <v>176041</v>
          </cell>
          <cell r="AI19">
            <v>10</v>
          </cell>
          <cell r="AJ19">
            <v>10</v>
          </cell>
          <cell r="AK19" t="str">
            <v>ARLINGTON</v>
          </cell>
          <cell r="AL19">
            <v>165325</v>
          </cell>
          <cell r="AM19">
            <v>99224</v>
          </cell>
          <cell r="AN19">
            <v>66101</v>
          </cell>
          <cell r="AO19">
            <v>0</v>
          </cell>
          <cell r="AP19">
            <v>0</v>
          </cell>
          <cell r="AQ19">
            <v>0</v>
          </cell>
          <cell r="AR19">
            <v>21184</v>
          </cell>
          <cell r="AS19">
            <v>8326.5</v>
          </cell>
          <cell r="AT19">
            <v>0</v>
          </cell>
          <cell r="AU19">
            <v>95611.5</v>
          </cell>
          <cell r="AV19">
            <v>66101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66101</v>
          </cell>
          <cell r="BK19">
            <v>66101</v>
          </cell>
          <cell r="BL19">
            <v>0</v>
          </cell>
          <cell r="BN19">
            <v>0</v>
          </cell>
          <cell r="BO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55</v>
          </cell>
          <cell r="E23">
            <v>665391</v>
          </cell>
          <cell r="F23">
            <v>49115</v>
          </cell>
          <cell r="G23">
            <v>714506</v>
          </cell>
          <cell r="I23">
            <v>507.74449378444768</v>
          </cell>
          <cell r="J23">
            <v>8.2226494754523947E-3</v>
          </cell>
          <cell r="K23">
            <v>49115</v>
          </cell>
          <cell r="L23">
            <v>49622.744493784448</v>
          </cell>
          <cell r="N23">
            <v>664883.2555062155</v>
          </cell>
          <cell r="P23">
            <v>0</v>
          </cell>
          <cell r="Q23">
            <v>507.74449378444768</v>
          </cell>
          <cell r="R23">
            <v>49115</v>
          </cell>
          <cell r="S23">
            <v>49622.744493784448</v>
          </cell>
          <cell r="V23">
            <v>0</v>
          </cell>
          <cell r="W23">
            <v>14</v>
          </cell>
          <cell r="X23">
            <v>55</v>
          </cell>
          <cell r="Y23">
            <v>665391</v>
          </cell>
          <cell r="Z23">
            <v>0</v>
          </cell>
          <cell r="AA23">
            <v>665391</v>
          </cell>
          <cell r="AB23">
            <v>49115</v>
          </cell>
          <cell r="AC23">
            <v>714506</v>
          </cell>
          <cell r="AD23">
            <v>0</v>
          </cell>
          <cell r="AE23">
            <v>0</v>
          </cell>
          <cell r="AF23">
            <v>0</v>
          </cell>
          <cell r="AG23">
            <v>714506</v>
          </cell>
          <cell r="AI23">
            <v>14</v>
          </cell>
          <cell r="AJ23">
            <v>14</v>
          </cell>
          <cell r="AK23" t="str">
            <v>ASHLAND</v>
          </cell>
          <cell r="AL23">
            <v>665391</v>
          </cell>
          <cell r="AM23">
            <v>841482</v>
          </cell>
          <cell r="AN23">
            <v>0</v>
          </cell>
          <cell r="AO23">
            <v>0</v>
          </cell>
          <cell r="AP23">
            <v>1351.75</v>
          </cell>
          <cell r="AQ23">
            <v>31181.5</v>
          </cell>
          <cell r="AR23">
            <v>21500</v>
          </cell>
          <cell r="AS23">
            <v>7716.25</v>
          </cell>
          <cell r="AT23">
            <v>0</v>
          </cell>
          <cell r="AU23">
            <v>61749.5</v>
          </cell>
          <cell r="AV23">
            <v>507.74449378444768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304</v>
          </cell>
          <cell r="E25">
            <v>2855525</v>
          </cell>
          <cell r="F25">
            <v>271472</v>
          </cell>
          <cell r="G25">
            <v>3126997</v>
          </cell>
          <cell r="I25">
            <v>39267</v>
          </cell>
          <cell r="J25">
            <v>0.25507244493957237</v>
          </cell>
          <cell r="K25">
            <v>271472</v>
          </cell>
          <cell r="L25">
            <v>310739</v>
          </cell>
          <cell r="N25">
            <v>2816258</v>
          </cell>
          <cell r="P25">
            <v>0</v>
          </cell>
          <cell r="Q25">
            <v>39267</v>
          </cell>
          <cell r="R25">
            <v>271472</v>
          </cell>
          <cell r="S25">
            <v>310739</v>
          </cell>
          <cell r="V25">
            <v>0</v>
          </cell>
          <cell r="W25">
            <v>16</v>
          </cell>
          <cell r="X25">
            <v>304</v>
          </cell>
          <cell r="Y25">
            <v>2855525</v>
          </cell>
          <cell r="Z25">
            <v>0</v>
          </cell>
          <cell r="AA25">
            <v>2855525</v>
          </cell>
          <cell r="AB25">
            <v>271472</v>
          </cell>
          <cell r="AC25">
            <v>3126997</v>
          </cell>
          <cell r="AD25">
            <v>0</v>
          </cell>
          <cell r="AE25">
            <v>0</v>
          </cell>
          <cell r="AF25">
            <v>0</v>
          </cell>
          <cell r="AG25">
            <v>3126997</v>
          </cell>
          <cell r="AI25">
            <v>16</v>
          </cell>
          <cell r="AJ25">
            <v>16</v>
          </cell>
          <cell r="AK25" t="str">
            <v>ATTLEBORO</v>
          </cell>
          <cell r="AL25">
            <v>2855525</v>
          </cell>
          <cell r="AM25">
            <v>2816258</v>
          </cell>
          <cell r="AN25">
            <v>39267</v>
          </cell>
          <cell r="AO25">
            <v>0</v>
          </cell>
          <cell r="AP25">
            <v>0</v>
          </cell>
          <cell r="AQ25">
            <v>45582.5</v>
          </cell>
          <cell r="AR25">
            <v>48643.5</v>
          </cell>
          <cell r="AS25">
            <v>20451.5</v>
          </cell>
          <cell r="AT25">
            <v>0</v>
          </cell>
          <cell r="AU25">
            <v>153944.5</v>
          </cell>
          <cell r="AV25">
            <v>39267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39267</v>
          </cell>
          <cell r="BK25">
            <v>39267</v>
          </cell>
          <cell r="BL25">
            <v>0</v>
          </cell>
          <cell r="BN25">
            <v>0</v>
          </cell>
          <cell r="BO25">
            <v>0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12</v>
          </cell>
          <cell r="E26">
            <v>158604</v>
          </cell>
          <cell r="F26">
            <v>10716</v>
          </cell>
          <cell r="G26">
            <v>169320</v>
          </cell>
          <cell r="I26">
            <v>0</v>
          </cell>
          <cell r="J26">
            <v>0</v>
          </cell>
          <cell r="K26">
            <v>10716</v>
          </cell>
          <cell r="L26">
            <v>10716</v>
          </cell>
          <cell r="N26">
            <v>158604</v>
          </cell>
          <cell r="P26">
            <v>0</v>
          </cell>
          <cell r="Q26">
            <v>0</v>
          </cell>
          <cell r="R26">
            <v>10716</v>
          </cell>
          <cell r="S26">
            <v>10716</v>
          </cell>
          <cell r="V26">
            <v>0</v>
          </cell>
          <cell r="W26">
            <v>17</v>
          </cell>
          <cell r="X26">
            <v>12</v>
          </cell>
          <cell r="Y26">
            <v>158604</v>
          </cell>
          <cell r="Z26">
            <v>0</v>
          </cell>
          <cell r="AA26">
            <v>158604</v>
          </cell>
          <cell r="AB26">
            <v>10716</v>
          </cell>
          <cell r="AC26">
            <v>169320</v>
          </cell>
          <cell r="AD26">
            <v>0</v>
          </cell>
          <cell r="AE26">
            <v>0</v>
          </cell>
          <cell r="AF26">
            <v>0</v>
          </cell>
          <cell r="AG26">
            <v>169320</v>
          </cell>
          <cell r="AI26">
            <v>17</v>
          </cell>
          <cell r="AJ26">
            <v>17</v>
          </cell>
          <cell r="AK26" t="str">
            <v>AUBURN</v>
          </cell>
          <cell r="AL26">
            <v>158604</v>
          </cell>
          <cell r="AM26">
            <v>191369</v>
          </cell>
          <cell r="AN26">
            <v>0</v>
          </cell>
          <cell r="AO26">
            <v>0</v>
          </cell>
          <cell r="AP26">
            <v>0</v>
          </cell>
          <cell r="AQ26">
            <v>15722.25</v>
          </cell>
          <cell r="AR26">
            <v>0</v>
          </cell>
          <cell r="AS26">
            <v>0</v>
          </cell>
          <cell r="AT26">
            <v>0</v>
          </cell>
          <cell r="AU26">
            <v>15722.25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10</v>
          </cell>
          <cell r="E27">
            <v>175870</v>
          </cell>
          <cell r="F27">
            <v>8930</v>
          </cell>
          <cell r="G27">
            <v>184800</v>
          </cell>
          <cell r="I27">
            <v>69727</v>
          </cell>
          <cell r="J27">
            <v>0.91037517217968056</v>
          </cell>
          <cell r="K27">
            <v>8930</v>
          </cell>
          <cell r="L27">
            <v>78657</v>
          </cell>
          <cell r="N27">
            <v>106143</v>
          </cell>
          <cell r="P27">
            <v>0</v>
          </cell>
          <cell r="Q27">
            <v>69727</v>
          </cell>
          <cell r="R27">
            <v>8930</v>
          </cell>
          <cell r="S27">
            <v>78657</v>
          </cell>
          <cell r="V27">
            <v>0</v>
          </cell>
          <cell r="W27">
            <v>18</v>
          </cell>
          <cell r="X27">
            <v>10</v>
          </cell>
          <cell r="Y27">
            <v>175870</v>
          </cell>
          <cell r="Z27">
            <v>0</v>
          </cell>
          <cell r="AA27">
            <v>175870</v>
          </cell>
          <cell r="AB27">
            <v>8930</v>
          </cell>
          <cell r="AC27">
            <v>184800</v>
          </cell>
          <cell r="AD27">
            <v>0</v>
          </cell>
          <cell r="AE27">
            <v>0</v>
          </cell>
          <cell r="AF27">
            <v>0</v>
          </cell>
          <cell r="AG27">
            <v>184800</v>
          </cell>
          <cell r="AI27">
            <v>18</v>
          </cell>
          <cell r="AJ27">
            <v>18</v>
          </cell>
          <cell r="AK27" t="str">
            <v>AVON</v>
          </cell>
          <cell r="AL27">
            <v>175870</v>
          </cell>
          <cell r="AM27">
            <v>132786</v>
          </cell>
          <cell r="AN27">
            <v>43084</v>
          </cell>
          <cell r="AO27">
            <v>26643</v>
          </cell>
          <cell r="AP27">
            <v>0</v>
          </cell>
          <cell r="AQ27">
            <v>6864.5</v>
          </cell>
          <cell r="AR27">
            <v>0</v>
          </cell>
          <cell r="AS27">
            <v>0</v>
          </cell>
          <cell r="AT27">
            <v>0</v>
          </cell>
          <cell r="AU27">
            <v>76591.5</v>
          </cell>
          <cell r="AV27">
            <v>69727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43084</v>
          </cell>
          <cell r="BK27">
            <v>43084</v>
          </cell>
          <cell r="BL27">
            <v>0</v>
          </cell>
          <cell r="BN27">
            <v>0</v>
          </cell>
          <cell r="BO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226</v>
          </cell>
          <cell r="E29">
            <v>2813426</v>
          </cell>
          <cell r="F29">
            <v>201818</v>
          </cell>
          <cell r="G29">
            <v>3015244</v>
          </cell>
          <cell r="I29">
            <v>166580.59664565627</v>
          </cell>
          <cell r="J29">
            <v>0.33385226748500652</v>
          </cell>
          <cell r="K29">
            <v>201818</v>
          </cell>
          <cell r="L29">
            <v>368398.59664565627</v>
          </cell>
          <cell r="N29">
            <v>2646845.403354344</v>
          </cell>
          <cell r="P29">
            <v>0</v>
          </cell>
          <cell r="Q29">
            <v>166580.59664565627</v>
          </cell>
          <cell r="R29">
            <v>201818</v>
          </cell>
          <cell r="S29">
            <v>368398.59664565627</v>
          </cell>
          <cell r="V29">
            <v>0</v>
          </cell>
          <cell r="W29">
            <v>20</v>
          </cell>
          <cell r="X29">
            <v>226</v>
          </cell>
          <cell r="Y29">
            <v>2813426</v>
          </cell>
          <cell r="Z29">
            <v>0</v>
          </cell>
          <cell r="AA29">
            <v>2813426</v>
          </cell>
          <cell r="AB29">
            <v>201818</v>
          </cell>
          <cell r="AC29">
            <v>3015244</v>
          </cell>
          <cell r="AD29">
            <v>0</v>
          </cell>
          <cell r="AE29">
            <v>0</v>
          </cell>
          <cell r="AF29">
            <v>0</v>
          </cell>
          <cell r="AG29">
            <v>3015244</v>
          </cell>
          <cell r="AI29">
            <v>20</v>
          </cell>
          <cell r="AJ29">
            <v>20</v>
          </cell>
          <cell r="AK29" t="str">
            <v>BARNSTABLE</v>
          </cell>
          <cell r="AL29">
            <v>2813426</v>
          </cell>
          <cell r="AM29">
            <v>2762271</v>
          </cell>
          <cell r="AN29">
            <v>51155</v>
          </cell>
          <cell r="AO29">
            <v>85573</v>
          </cell>
          <cell r="AP29">
            <v>79475.5</v>
          </cell>
          <cell r="AQ29">
            <v>78220.25</v>
          </cell>
          <cell r="AR29">
            <v>80478</v>
          </cell>
          <cell r="AS29">
            <v>124063.25</v>
          </cell>
          <cell r="AT29">
            <v>0</v>
          </cell>
          <cell r="AU29">
            <v>498965</v>
          </cell>
          <cell r="AV29">
            <v>166580.59664565627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51155</v>
          </cell>
          <cell r="BK29">
            <v>51155</v>
          </cell>
          <cell r="BL29">
            <v>0</v>
          </cell>
          <cell r="BN29">
            <v>0</v>
          </cell>
          <cell r="BO29">
            <v>0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27228</v>
          </cell>
          <cell r="F32">
            <v>1786</v>
          </cell>
          <cell r="G32">
            <v>29014</v>
          </cell>
          <cell r="I32">
            <v>1502</v>
          </cell>
          <cell r="J32">
            <v>0.12567985942598947</v>
          </cell>
          <cell r="K32">
            <v>1786</v>
          </cell>
          <cell r="L32">
            <v>3288</v>
          </cell>
          <cell r="N32">
            <v>25726</v>
          </cell>
          <cell r="P32">
            <v>0</v>
          </cell>
          <cell r="Q32">
            <v>1502</v>
          </cell>
          <cell r="R32">
            <v>1786</v>
          </cell>
          <cell r="S32">
            <v>3288</v>
          </cell>
          <cell r="V32">
            <v>0</v>
          </cell>
          <cell r="W32">
            <v>23</v>
          </cell>
          <cell r="X32">
            <v>2</v>
          </cell>
          <cell r="Y32">
            <v>27228</v>
          </cell>
          <cell r="Z32">
            <v>0</v>
          </cell>
          <cell r="AA32">
            <v>27228</v>
          </cell>
          <cell r="AB32">
            <v>1786</v>
          </cell>
          <cell r="AC32">
            <v>29014</v>
          </cell>
          <cell r="AD32">
            <v>0</v>
          </cell>
          <cell r="AE32">
            <v>0</v>
          </cell>
          <cell r="AF32">
            <v>0</v>
          </cell>
          <cell r="AG32">
            <v>29014</v>
          </cell>
          <cell r="AI32">
            <v>23</v>
          </cell>
          <cell r="AJ32">
            <v>23</v>
          </cell>
          <cell r="AK32" t="str">
            <v>BEDFORD</v>
          </cell>
          <cell r="AL32">
            <v>27228</v>
          </cell>
          <cell r="AM32">
            <v>25726</v>
          </cell>
          <cell r="AN32">
            <v>1502</v>
          </cell>
          <cell r="AO32">
            <v>0</v>
          </cell>
          <cell r="AP32">
            <v>0</v>
          </cell>
          <cell r="AQ32">
            <v>0</v>
          </cell>
          <cell r="AR32">
            <v>10449</v>
          </cell>
          <cell r="AS32">
            <v>0</v>
          </cell>
          <cell r="AT32">
            <v>0</v>
          </cell>
          <cell r="AU32">
            <v>11951</v>
          </cell>
          <cell r="AV32">
            <v>1502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1502</v>
          </cell>
          <cell r="BK32">
            <v>1502</v>
          </cell>
          <cell r="BL32">
            <v>0</v>
          </cell>
          <cell r="BN32">
            <v>0</v>
          </cell>
          <cell r="BO32">
            <v>0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56</v>
          </cell>
          <cell r="E33">
            <v>624628</v>
          </cell>
          <cell r="F33">
            <v>50008</v>
          </cell>
          <cell r="G33">
            <v>674636</v>
          </cell>
          <cell r="I33">
            <v>119904.92699364036</v>
          </cell>
          <cell r="J33">
            <v>0.66118692786046918</v>
          </cell>
          <cell r="K33">
            <v>50008</v>
          </cell>
          <cell r="L33">
            <v>169912.92699364037</v>
          </cell>
          <cell r="N33">
            <v>504723.07300635963</v>
          </cell>
          <cell r="P33">
            <v>0</v>
          </cell>
          <cell r="Q33">
            <v>119904.92699364036</v>
          </cell>
          <cell r="R33">
            <v>50008</v>
          </cell>
          <cell r="S33">
            <v>169912.92699364037</v>
          </cell>
          <cell r="V33">
            <v>0</v>
          </cell>
          <cell r="W33">
            <v>24</v>
          </cell>
          <cell r="X33">
            <v>56</v>
          </cell>
          <cell r="Y33">
            <v>624628</v>
          </cell>
          <cell r="Z33">
            <v>0</v>
          </cell>
          <cell r="AA33">
            <v>624628</v>
          </cell>
          <cell r="AB33">
            <v>50008</v>
          </cell>
          <cell r="AC33">
            <v>674636</v>
          </cell>
          <cell r="AD33">
            <v>0</v>
          </cell>
          <cell r="AE33">
            <v>0</v>
          </cell>
          <cell r="AF33">
            <v>0</v>
          </cell>
          <cell r="AG33">
            <v>674636</v>
          </cell>
          <cell r="AI33">
            <v>24</v>
          </cell>
          <cell r="AJ33">
            <v>24</v>
          </cell>
          <cell r="AK33" t="str">
            <v>BELCHERTOWN</v>
          </cell>
          <cell r="AL33">
            <v>624628</v>
          </cell>
          <cell r="AM33">
            <v>522297</v>
          </cell>
          <cell r="AN33">
            <v>102331</v>
          </cell>
          <cell r="AO33">
            <v>10671.25</v>
          </cell>
          <cell r="AP33">
            <v>18376.75</v>
          </cell>
          <cell r="AQ33">
            <v>32858.75</v>
          </cell>
          <cell r="AR33">
            <v>8497.5</v>
          </cell>
          <cell r="AS33">
            <v>8612.75</v>
          </cell>
          <cell r="AT33">
            <v>0</v>
          </cell>
          <cell r="AU33">
            <v>181348</v>
          </cell>
          <cell r="AV33">
            <v>119904.92699364036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102331</v>
          </cell>
          <cell r="BK33">
            <v>102331</v>
          </cell>
          <cell r="BL33">
            <v>0</v>
          </cell>
          <cell r="BN33">
            <v>0</v>
          </cell>
          <cell r="BO33">
            <v>0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24</v>
          </cell>
          <cell r="E34">
            <v>261288</v>
          </cell>
          <cell r="F34">
            <v>21432</v>
          </cell>
          <cell r="G34">
            <v>282720</v>
          </cell>
          <cell r="I34">
            <v>200796</v>
          </cell>
          <cell r="J34">
            <v>0.9744339447526682</v>
          </cell>
          <cell r="K34">
            <v>21432</v>
          </cell>
          <cell r="L34">
            <v>222228</v>
          </cell>
          <cell r="N34">
            <v>60492</v>
          </cell>
          <cell r="P34">
            <v>0</v>
          </cell>
          <cell r="Q34">
            <v>200796</v>
          </cell>
          <cell r="R34">
            <v>21432</v>
          </cell>
          <cell r="S34">
            <v>222228</v>
          </cell>
          <cell r="V34">
            <v>0</v>
          </cell>
          <cell r="W34">
            <v>25</v>
          </cell>
          <cell r="X34">
            <v>24</v>
          </cell>
          <cell r="Y34">
            <v>261288</v>
          </cell>
          <cell r="Z34">
            <v>0</v>
          </cell>
          <cell r="AA34">
            <v>261288</v>
          </cell>
          <cell r="AB34">
            <v>21432</v>
          </cell>
          <cell r="AC34">
            <v>282720</v>
          </cell>
          <cell r="AD34">
            <v>0</v>
          </cell>
          <cell r="AE34">
            <v>0</v>
          </cell>
          <cell r="AF34">
            <v>0</v>
          </cell>
          <cell r="AG34">
            <v>282720</v>
          </cell>
          <cell r="AI34">
            <v>25</v>
          </cell>
          <cell r="AJ34">
            <v>25</v>
          </cell>
          <cell r="AK34" t="str">
            <v>BELLINGHAM</v>
          </cell>
          <cell r="AL34">
            <v>261288</v>
          </cell>
          <cell r="AM34">
            <v>60492</v>
          </cell>
          <cell r="AN34">
            <v>200796</v>
          </cell>
          <cell r="AO34">
            <v>0</v>
          </cell>
          <cell r="AP34">
            <v>0</v>
          </cell>
          <cell r="AQ34">
            <v>5268.25</v>
          </cell>
          <cell r="AR34">
            <v>0</v>
          </cell>
          <cell r="AS34">
            <v>0</v>
          </cell>
          <cell r="AT34">
            <v>0</v>
          </cell>
          <cell r="AU34">
            <v>206064.25</v>
          </cell>
          <cell r="AV34">
            <v>200796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200796</v>
          </cell>
          <cell r="BK34">
            <v>200796</v>
          </cell>
          <cell r="BL34">
            <v>0</v>
          </cell>
          <cell r="BN34">
            <v>0</v>
          </cell>
          <cell r="BO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34030</v>
          </cell>
          <cell r="F35">
            <v>1786</v>
          </cell>
          <cell r="G35">
            <v>35816</v>
          </cell>
          <cell r="I35">
            <v>3562.5</v>
          </cell>
          <cell r="J35">
            <v>0.34945313649516896</v>
          </cell>
          <cell r="K35">
            <v>1786</v>
          </cell>
          <cell r="L35">
            <v>5348.5</v>
          </cell>
          <cell r="N35">
            <v>30467.5</v>
          </cell>
          <cell r="P35">
            <v>0</v>
          </cell>
          <cell r="Q35">
            <v>3562.5</v>
          </cell>
          <cell r="R35">
            <v>1786</v>
          </cell>
          <cell r="S35">
            <v>5348.5</v>
          </cell>
          <cell r="V35">
            <v>0</v>
          </cell>
          <cell r="W35">
            <v>26</v>
          </cell>
          <cell r="X35">
            <v>2</v>
          </cell>
          <cell r="Y35">
            <v>34030</v>
          </cell>
          <cell r="Z35">
            <v>0</v>
          </cell>
          <cell r="AA35">
            <v>34030</v>
          </cell>
          <cell r="AB35">
            <v>1786</v>
          </cell>
          <cell r="AC35">
            <v>35816</v>
          </cell>
          <cell r="AD35">
            <v>0</v>
          </cell>
          <cell r="AE35">
            <v>0</v>
          </cell>
          <cell r="AF35">
            <v>0</v>
          </cell>
          <cell r="AG35">
            <v>35816</v>
          </cell>
          <cell r="AI35">
            <v>26</v>
          </cell>
          <cell r="AJ35">
            <v>26</v>
          </cell>
          <cell r="AK35" t="str">
            <v>BELMONT</v>
          </cell>
          <cell r="AL35">
            <v>34030</v>
          </cell>
          <cell r="AM35">
            <v>31146</v>
          </cell>
          <cell r="AN35">
            <v>2884</v>
          </cell>
          <cell r="AO35">
            <v>678.5</v>
          </cell>
          <cell r="AP35">
            <v>0</v>
          </cell>
          <cell r="AQ35">
            <v>4543.25</v>
          </cell>
          <cell r="AR35">
            <v>1924.75</v>
          </cell>
          <cell r="AS35">
            <v>164</v>
          </cell>
          <cell r="AT35">
            <v>0</v>
          </cell>
          <cell r="AU35">
            <v>10194.5</v>
          </cell>
          <cell r="AV35">
            <v>3562.5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2884</v>
          </cell>
          <cell r="BK35">
            <v>2884</v>
          </cell>
          <cell r="BL35">
            <v>0</v>
          </cell>
          <cell r="BN35">
            <v>0</v>
          </cell>
          <cell r="BO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5373.75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12892.5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11</v>
          </cell>
          <cell r="E39">
            <v>145681</v>
          </cell>
          <cell r="F39">
            <v>9823</v>
          </cell>
          <cell r="G39">
            <v>155504</v>
          </cell>
          <cell r="I39">
            <v>23151.745384757865</v>
          </cell>
          <cell r="J39">
            <v>0.97760938200987524</v>
          </cell>
          <cell r="K39">
            <v>9823</v>
          </cell>
          <cell r="L39">
            <v>32974.745384757865</v>
          </cell>
          <cell r="N39">
            <v>122529.25461524213</v>
          </cell>
          <cell r="P39">
            <v>0</v>
          </cell>
          <cell r="Q39">
            <v>23151.745384757865</v>
          </cell>
          <cell r="R39">
            <v>9823</v>
          </cell>
          <cell r="S39">
            <v>32974.745384757865</v>
          </cell>
          <cell r="V39">
            <v>0</v>
          </cell>
          <cell r="W39">
            <v>30</v>
          </cell>
          <cell r="X39">
            <v>11</v>
          </cell>
          <cell r="Y39">
            <v>145681</v>
          </cell>
          <cell r="Z39">
            <v>0</v>
          </cell>
          <cell r="AA39">
            <v>145681</v>
          </cell>
          <cell r="AB39">
            <v>9823</v>
          </cell>
          <cell r="AC39">
            <v>155504</v>
          </cell>
          <cell r="AD39">
            <v>0</v>
          </cell>
          <cell r="AE39">
            <v>0</v>
          </cell>
          <cell r="AF39">
            <v>0</v>
          </cell>
          <cell r="AG39">
            <v>155504</v>
          </cell>
          <cell r="AI39">
            <v>30</v>
          </cell>
          <cell r="AJ39">
            <v>30</v>
          </cell>
          <cell r="AK39" t="str">
            <v>BEVERLY</v>
          </cell>
          <cell r="AL39">
            <v>145681</v>
          </cell>
          <cell r="AM39">
            <v>132946</v>
          </cell>
          <cell r="AN39">
            <v>12735</v>
          </cell>
          <cell r="AO39">
            <v>10097.75</v>
          </cell>
          <cell r="AP39">
            <v>849.25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23682</v>
          </cell>
          <cell r="AV39">
            <v>23151.745384757865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12735</v>
          </cell>
          <cell r="BK39">
            <v>12735</v>
          </cell>
          <cell r="BL39">
            <v>0</v>
          </cell>
          <cell r="BN39">
            <v>0</v>
          </cell>
          <cell r="BO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193</v>
          </cell>
          <cell r="E40">
            <v>2581916</v>
          </cell>
          <cell r="F40">
            <v>172349</v>
          </cell>
          <cell r="G40">
            <v>2754265</v>
          </cell>
          <cell r="I40">
            <v>41501.219375458801</v>
          </cell>
          <cell r="J40">
            <v>0.21341337921393574</v>
          </cell>
          <cell r="K40">
            <v>172349</v>
          </cell>
          <cell r="L40">
            <v>213850.21937545881</v>
          </cell>
          <cell r="N40">
            <v>2540414.780624541</v>
          </cell>
          <cell r="P40">
            <v>0</v>
          </cell>
          <cell r="Q40">
            <v>41501.219375458801</v>
          </cell>
          <cell r="R40">
            <v>172349</v>
          </cell>
          <cell r="S40">
            <v>213850.21937545881</v>
          </cell>
          <cell r="V40">
            <v>0</v>
          </cell>
          <cell r="W40">
            <v>31</v>
          </cell>
          <cell r="X40">
            <v>193</v>
          </cell>
          <cell r="Y40">
            <v>2581916</v>
          </cell>
          <cell r="Z40">
            <v>0</v>
          </cell>
          <cell r="AA40">
            <v>2581916</v>
          </cell>
          <cell r="AB40">
            <v>172349</v>
          </cell>
          <cell r="AC40">
            <v>2754265</v>
          </cell>
          <cell r="AD40">
            <v>0</v>
          </cell>
          <cell r="AE40">
            <v>0</v>
          </cell>
          <cell r="AF40">
            <v>0</v>
          </cell>
          <cell r="AG40">
            <v>2754265</v>
          </cell>
          <cell r="AI40">
            <v>31</v>
          </cell>
          <cell r="AJ40">
            <v>31</v>
          </cell>
          <cell r="AK40" t="str">
            <v>BILLERICA</v>
          </cell>
          <cell r="AL40">
            <v>2581916</v>
          </cell>
          <cell r="AM40">
            <v>2635376</v>
          </cell>
          <cell r="AN40">
            <v>0</v>
          </cell>
          <cell r="AO40">
            <v>22761.25</v>
          </cell>
          <cell r="AP40">
            <v>49890.75</v>
          </cell>
          <cell r="AQ40">
            <v>69212.25</v>
          </cell>
          <cell r="AR40">
            <v>52599.75</v>
          </cell>
          <cell r="AS40">
            <v>0</v>
          </cell>
          <cell r="AT40">
            <v>0</v>
          </cell>
          <cell r="AU40">
            <v>194464</v>
          </cell>
          <cell r="AV40">
            <v>41501.219375458801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N40">
            <v>0</v>
          </cell>
          <cell r="BO40">
            <v>0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10082</v>
          </cell>
          <cell r="E44">
            <v>147807447</v>
          </cell>
          <cell r="F44">
            <v>9003226</v>
          </cell>
          <cell r="G44">
            <v>156810673</v>
          </cell>
          <cell r="I44">
            <v>17166278.0659816</v>
          </cell>
          <cell r="J44">
            <v>0.5820402783922658</v>
          </cell>
          <cell r="K44">
            <v>9003226</v>
          </cell>
          <cell r="L44">
            <v>26169504.0659816</v>
          </cell>
          <cell r="N44">
            <v>130641168.9340184</v>
          </cell>
          <cell r="P44">
            <v>0</v>
          </cell>
          <cell r="Q44">
            <v>17166278.0659816</v>
          </cell>
          <cell r="R44">
            <v>9003226</v>
          </cell>
          <cell r="S44">
            <v>26169504.0659816</v>
          </cell>
          <cell r="V44">
            <v>0</v>
          </cell>
          <cell r="W44">
            <v>35</v>
          </cell>
          <cell r="X44">
            <v>10082</v>
          </cell>
          <cell r="Y44">
            <v>147807447</v>
          </cell>
          <cell r="Z44">
            <v>0</v>
          </cell>
          <cell r="AA44">
            <v>147807447</v>
          </cell>
          <cell r="AB44">
            <v>9003226</v>
          </cell>
          <cell r="AC44">
            <v>156810673</v>
          </cell>
          <cell r="AD44">
            <v>0</v>
          </cell>
          <cell r="AE44">
            <v>0</v>
          </cell>
          <cell r="AF44">
            <v>0</v>
          </cell>
          <cell r="AG44">
            <v>156810673</v>
          </cell>
          <cell r="AI44">
            <v>35</v>
          </cell>
          <cell r="AJ44">
            <v>35</v>
          </cell>
          <cell r="AK44" t="str">
            <v>BOSTON</v>
          </cell>
          <cell r="AL44">
            <v>147807447</v>
          </cell>
          <cell r="AM44">
            <v>136504532</v>
          </cell>
          <cell r="AN44">
            <v>11302915</v>
          </cell>
          <cell r="AO44">
            <v>4515624.75</v>
          </cell>
          <cell r="AP44">
            <v>3588035.5</v>
          </cell>
          <cell r="AQ44">
            <v>5065491</v>
          </cell>
          <cell r="AR44">
            <v>3682659</v>
          </cell>
          <cell r="AS44">
            <v>1338556.75</v>
          </cell>
          <cell r="AT44">
            <v>0</v>
          </cell>
          <cell r="AU44">
            <v>29493282</v>
          </cell>
          <cell r="AV44">
            <v>17166278.0659816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11302915</v>
          </cell>
          <cell r="BK44">
            <v>11302915</v>
          </cell>
          <cell r="BL44">
            <v>0</v>
          </cell>
          <cell r="BN44">
            <v>0</v>
          </cell>
          <cell r="BO44">
            <v>0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131</v>
          </cell>
          <cell r="E45">
            <v>1807119</v>
          </cell>
          <cell r="F45">
            <v>116983</v>
          </cell>
          <cell r="G45">
            <v>1924102</v>
          </cell>
          <cell r="I45">
            <v>449378.60504575702</v>
          </cell>
          <cell r="J45">
            <v>0.70170371912988194</v>
          </cell>
          <cell r="K45">
            <v>116983</v>
          </cell>
          <cell r="L45">
            <v>566361.60504575702</v>
          </cell>
          <cell r="N45">
            <v>1357740.394954243</v>
          </cell>
          <cell r="P45">
            <v>0</v>
          </cell>
          <cell r="Q45">
            <v>449378.60504575702</v>
          </cell>
          <cell r="R45">
            <v>116983</v>
          </cell>
          <cell r="S45">
            <v>566361.60504575702</v>
          </cell>
          <cell r="V45">
            <v>0</v>
          </cell>
          <cell r="W45">
            <v>36</v>
          </cell>
          <cell r="X45">
            <v>131</v>
          </cell>
          <cell r="Y45">
            <v>1807119</v>
          </cell>
          <cell r="Z45">
            <v>0</v>
          </cell>
          <cell r="AA45">
            <v>1807119</v>
          </cell>
          <cell r="AB45">
            <v>116983</v>
          </cell>
          <cell r="AC45">
            <v>1924102</v>
          </cell>
          <cell r="AD45">
            <v>0</v>
          </cell>
          <cell r="AE45">
            <v>0</v>
          </cell>
          <cell r="AF45">
            <v>0</v>
          </cell>
          <cell r="AG45">
            <v>1924102</v>
          </cell>
          <cell r="AI45">
            <v>36</v>
          </cell>
          <cell r="AJ45">
            <v>36</v>
          </cell>
          <cell r="AK45" t="str">
            <v>BOURNE</v>
          </cell>
          <cell r="AL45">
            <v>1807119</v>
          </cell>
          <cell r="AM45">
            <v>1419656</v>
          </cell>
          <cell r="AN45">
            <v>387463</v>
          </cell>
          <cell r="AO45">
            <v>47939.25</v>
          </cell>
          <cell r="AP45">
            <v>37208.75</v>
          </cell>
          <cell r="AQ45">
            <v>55702.25</v>
          </cell>
          <cell r="AR45">
            <v>34821</v>
          </cell>
          <cell r="AS45">
            <v>77276.5</v>
          </cell>
          <cell r="AT45">
            <v>0</v>
          </cell>
          <cell r="AU45">
            <v>640410.75</v>
          </cell>
          <cell r="AV45">
            <v>449378.60504575702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387463</v>
          </cell>
          <cell r="BK45">
            <v>387463</v>
          </cell>
          <cell r="BL45">
            <v>0</v>
          </cell>
          <cell r="BN45">
            <v>0</v>
          </cell>
          <cell r="BO45">
            <v>0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1</v>
          </cell>
          <cell r="E47">
            <v>15550</v>
          </cell>
          <cell r="F47">
            <v>893</v>
          </cell>
          <cell r="G47">
            <v>16443</v>
          </cell>
          <cell r="I47">
            <v>15550</v>
          </cell>
          <cell r="J47">
            <v>1</v>
          </cell>
          <cell r="K47">
            <v>893</v>
          </cell>
          <cell r="L47">
            <v>16443</v>
          </cell>
          <cell r="N47">
            <v>0</v>
          </cell>
          <cell r="P47">
            <v>0</v>
          </cell>
          <cell r="Q47">
            <v>15550</v>
          </cell>
          <cell r="R47">
            <v>893</v>
          </cell>
          <cell r="S47">
            <v>16443</v>
          </cell>
          <cell r="V47">
            <v>0</v>
          </cell>
          <cell r="W47">
            <v>38</v>
          </cell>
          <cell r="X47">
            <v>1</v>
          </cell>
          <cell r="Y47">
            <v>15550</v>
          </cell>
          <cell r="Z47">
            <v>0</v>
          </cell>
          <cell r="AA47">
            <v>15550</v>
          </cell>
          <cell r="AB47">
            <v>893</v>
          </cell>
          <cell r="AC47">
            <v>16443</v>
          </cell>
          <cell r="AD47">
            <v>0</v>
          </cell>
          <cell r="AE47">
            <v>0</v>
          </cell>
          <cell r="AF47">
            <v>0</v>
          </cell>
          <cell r="AG47">
            <v>16443</v>
          </cell>
          <cell r="AI47">
            <v>38</v>
          </cell>
          <cell r="AJ47">
            <v>38</v>
          </cell>
          <cell r="AK47" t="str">
            <v>BOXFORD</v>
          </cell>
          <cell r="AL47">
            <v>15550</v>
          </cell>
          <cell r="AM47">
            <v>0</v>
          </cell>
          <cell r="AN47">
            <v>15550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15550</v>
          </cell>
          <cell r="AV47">
            <v>15550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15550</v>
          </cell>
          <cell r="BK47">
            <v>15550</v>
          </cell>
          <cell r="BL47">
            <v>0</v>
          </cell>
          <cell r="BN47">
            <v>0</v>
          </cell>
          <cell r="BO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1</v>
          </cell>
          <cell r="E48">
            <v>12648</v>
          </cell>
          <cell r="F48">
            <v>893</v>
          </cell>
          <cell r="G48">
            <v>13541</v>
          </cell>
          <cell r="I48">
            <v>12648</v>
          </cell>
          <cell r="J48">
            <v>0.91360878358855824</v>
          </cell>
          <cell r="K48">
            <v>893</v>
          </cell>
          <cell r="L48">
            <v>13541</v>
          </cell>
          <cell r="N48">
            <v>0</v>
          </cell>
          <cell r="P48">
            <v>0</v>
          </cell>
          <cell r="Q48">
            <v>12648</v>
          </cell>
          <cell r="R48">
            <v>893</v>
          </cell>
          <cell r="S48">
            <v>13541</v>
          </cell>
          <cell r="V48">
            <v>0</v>
          </cell>
          <cell r="W48">
            <v>39</v>
          </cell>
          <cell r="X48">
            <v>1</v>
          </cell>
          <cell r="Y48">
            <v>12648</v>
          </cell>
          <cell r="Z48">
            <v>0</v>
          </cell>
          <cell r="AA48">
            <v>12648</v>
          </cell>
          <cell r="AB48">
            <v>893</v>
          </cell>
          <cell r="AC48">
            <v>13541</v>
          </cell>
          <cell r="AD48">
            <v>0</v>
          </cell>
          <cell r="AE48">
            <v>0</v>
          </cell>
          <cell r="AF48">
            <v>0</v>
          </cell>
          <cell r="AG48">
            <v>13541</v>
          </cell>
          <cell r="AI48">
            <v>39</v>
          </cell>
          <cell r="AJ48">
            <v>39</v>
          </cell>
          <cell r="AK48" t="str">
            <v>BOYLSTON</v>
          </cell>
          <cell r="AL48">
            <v>12648</v>
          </cell>
          <cell r="AM48">
            <v>0</v>
          </cell>
          <cell r="AN48">
            <v>12648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1196</v>
          </cell>
          <cell r="AT48">
            <v>0</v>
          </cell>
          <cell r="AU48">
            <v>13844</v>
          </cell>
          <cell r="AV48">
            <v>12648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12648</v>
          </cell>
          <cell r="BK48">
            <v>12648</v>
          </cell>
          <cell r="BL48">
            <v>0</v>
          </cell>
          <cell r="BN48">
            <v>0</v>
          </cell>
          <cell r="BO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22</v>
          </cell>
          <cell r="E49">
            <v>288880</v>
          </cell>
          <cell r="F49">
            <v>19646</v>
          </cell>
          <cell r="G49">
            <v>308526</v>
          </cell>
          <cell r="I49">
            <v>78215.725697810092</v>
          </cell>
          <cell r="J49">
            <v>0.77602472161553415</v>
          </cell>
          <cell r="K49">
            <v>19646</v>
          </cell>
          <cell r="L49">
            <v>97861.725697810092</v>
          </cell>
          <cell r="N49">
            <v>210664.27430218991</v>
          </cell>
          <cell r="P49">
            <v>0</v>
          </cell>
          <cell r="Q49">
            <v>78215.725697810092</v>
          </cell>
          <cell r="R49">
            <v>19646</v>
          </cell>
          <cell r="S49">
            <v>97861.725697810092</v>
          </cell>
          <cell r="V49">
            <v>0</v>
          </cell>
          <cell r="W49">
            <v>40</v>
          </cell>
          <cell r="X49">
            <v>22</v>
          </cell>
          <cell r="Y49">
            <v>288880</v>
          </cell>
          <cell r="Z49">
            <v>0</v>
          </cell>
          <cell r="AA49">
            <v>288880</v>
          </cell>
          <cell r="AB49">
            <v>19646</v>
          </cell>
          <cell r="AC49">
            <v>308526</v>
          </cell>
          <cell r="AD49">
            <v>0</v>
          </cell>
          <cell r="AE49">
            <v>0</v>
          </cell>
          <cell r="AF49">
            <v>0</v>
          </cell>
          <cell r="AG49">
            <v>308526</v>
          </cell>
          <cell r="AI49">
            <v>40</v>
          </cell>
          <cell r="AJ49">
            <v>40</v>
          </cell>
          <cell r="AK49" t="str">
            <v>BRAINTREE</v>
          </cell>
          <cell r="AL49">
            <v>288880</v>
          </cell>
          <cell r="AM49">
            <v>216250</v>
          </cell>
          <cell r="AN49">
            <v>72630</v>
          </cell>
          <cell r="AO49">
            <v>4521.5</v>
          </cell>
          <cell r="AP49">
            <v>2833.25</v>
          </cell>
          <cell r="AQ49">
            <v>6888.75</v>
          </cell>
          <cell r="AR49">
            <v>13916.75</v>
          </cell>
          <cell r="AS49">
            <v>0</v>
          </cell>
          <cell r="AT49">
            <v>0</v>
          </cell>
          <cell r="AU49">
            <v>100790.25</v>
          </cell>
          <cell r="AV49">
            <v>78215.725697810092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72630</v>
          </cell>
          <cell r="BK49">
            <v>72630</v>
          </cell>
          <cell r="BL49">
            <v>0</v>
          </cell>
          <cell r="BN49">
            <v>0</v>
          </cell>
          <cell r="BO49">
            <v>0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631</v>
          </cell>
          <cell r="E53">
            <v>6948338</v>
          </cell>
          <cell r="F53">
            <v>563483</v>
          </cell>
          <cell r="G53">
            <v>7511821</v>
          </cell>
          <cell r="I53">
            <v>2924140.079849028</v>
          </cell>
          <cell r="J53">
            <v>0.90167345223064155</v>
          </cell>
          <cell r="K53">
            <v>563483</v>
          </cell>
          <cell r="L53">
            <v>3487623.079849028</v>
          </cell>
          <cell r="N53">
            <v>4024197.920150972</v>
          </cell>
          <cell r="P53">
            <v>0</v>
          </cell>
          <cell r="Q53">
            <v>2924140.079849028</v>
          </cell>
          <cell r="R53">
            <v>563483</v>
          </cell>
          <cell r="S53">
            <v>3487623.079849028</v>
          </cell>
          <cell r="V53">
            <v>0</v>
          </cell>
          <cell r="W53">
            <v>44</v>
          </cell>
          <cell r="X53">
            <v>631</v>
          </cell>
          <cell r="Y53">
            <v>6948338</v>
          </cell>
          <cell r="Z53">
            <v>0</v>
          </cell>
          <cell r="AA53">
            <v>6948338</v>
          </cell>
          <cell r="AB53">
            <v>563483</v>
          </cell>
          <cell r="AC53">
            <v>7511821</v>
          </cell>
          <cell r="AD53">
            <v>0</v>
          </cell>
          <cell r="AE53">
            <v>0</v>
          </cell>
          <cell r="AF53">
            <v>0</v>
          </cell>
          <cell r="AG53">
            <v>7511821</v>
          </cell>
          <cell r="AI53">
            <v>44</v>
          </cell>
          <cell r="AJ53">
            <v>44</v>
          </cell>
          <cell r="AK53" t="str">
            <v>BROCKTON</v>
          </cell>
          <cell r="AL53">
            <v>6948338</v>
          </cell>
          <cell r="AM53">
            <v>4245631</v>
          </cell>
          <cell r="AN53">
            <v>2702707</v>
          </cell>
          <cell r="AO53">
            <v>199484</v>
          </cell>
          <cell r="AP53">
            <v>58434.25</v>
          </cell>
          <cell r="AQ53">
            <v>94687.25</v>
          </cell>
          <cell r="AR53">
            <v>104466.25</v>
          </cell>
          <cell r="AS53">
            <v>83235.75</v>
          </cell>
          <cell r="AT53">
            <v>0</v>
          </cell>
          <cell r="AU53">
            <v>3243014.5</v>
          </cell>
          <cell r="AV53">
            <v>2924140.079849028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2702707</v>
          </cell>
          <cell r="BK53">
            <v>2702707</v>
          </cell>
          <cell r="BL53">
            <v>0</v>
          </cell>
          <cell r="BN53">
            <v>0</v>
          </cell>
          <cell r="BO53">
            <v>0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4</v>
          </cell>
          <cell r="E55">
            <v>67036</v>
          </cell>
          <cell r="F55">
            <v>3572</v>
          </cell>
          <cell r="G55">
            <v>70608</v>
          </cell>
          <cell r="I55">
            <v>24621.228901750459</v>
          </cell>
          <cell r="J55">
            <v>0.92575802155421294</v>
          </cell>
          <cell r="K55">
            <v>3572</v>
          </cell>
          <cell r="L55">
            <v>28193.228901750459</v>
          </cell>
          <cell r="N55">
            <v>42414.771098249541</v>
          </cell>
          <cell r="P55">
            <v>0</v>
          </cell>
          <cell r="Q55">
            <v>24621.228901750459</v>
          </cell>
          <cell r="R55">
            <v>3572</v>
          </cell>
          <cell r="S55">
            <v>28193.228901750459</v>
          </cell>
          <cell r="V55">
            <v>0</v>
          </cell>
          <cell r="W55">
            <v>46</v>
          </cell>
          <cell r="X55">
            <v>4</v>
          </cell>
          <cell r="Y55">
            <v>67036</v>
          </cell>
          <cell r="Z55">
            <v>0</v>
          </cell>
          <cell r="AA55">
            <v>67036</v>
          </cell>
          <cell r="AB55">
            <v>3572</v>
          </cell>
          <cell r="AC55">
            <v>70608</v>
          </cell>
          <cell r="AD55">
            <v>0</v>
          </cell>
          <cell r="AE55">
            <v>0</v>
          </cell>
          <cell r="AF55">
            <v>0</v>
          </cell>
          <cell r="AG55">
            <v>70608</v>
          </cell>
          <cell r="AI55">
            <v>46</v>
          </cell>
          <cell r="AJ55">
            <v>46</v>
          </cell>
          <cell r="AK55" t="str">
            <v>BROOKLINE</v>
          </cell>
          <cell r="AL55">
            <v>67036</v>
          </cell>
          <cell r="AM55">
            <v>42932</v>
          </cell>
          <cell r="AN55">
            <v>24104</v>
          </cell>
          <cell r="AO55">
            <v>0</v>
          </cell>
          <cell r="AP55">
            <v>1377</v>
          </cell>
          <cell r="AQ55">
            <v>877</v>
          </cell>
          <cell r="AR55">
            <v>237.75</v>
          </cell>
          <cell r="AS55">
            <v>0</v>
          </cell>
          <cell r="AT55">
            <v>0</v>
          </cell>
          <cell r="AU55">
            <v>26595.75</v>
          </cell>
          <cell r="AV55">
            <v>24621.228901750459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24104</v>
          </cell>
          <cell r="BK55">
            <v>24104</v>
          </cell>
          <cell r="BL55">
            <v>0</v>
          </cell>
          <cell r="BN55">
            <v>0</v>
          </cell>
          <cell r="BO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4</v>
          </cell>
          <cell r="E57">
            <v>59565</v>
          </cell>
          <cell r="F57">
            <v>3572</v>
          </cell>
          <cell r="G57">
            <v>63137</v>
          </cell>
          <cell r="I57">
            <v>18649.5</v>
          </cell>
          <cell r="J57">
            <v>0.72989315486673711</v>
          </cell>
          <cell r="K57">
            <v>3572</v>
          </cell>
          <cell r="L57">
            <v>22221.5</v>
          </cell>
          <cell r="N57">
            <v>40915.5</v>
          </cell>
          <cell r="P57">
            <v>0</v>
          </cell>
          <cell r="Q57">
            <v>18649.5</v>
          </cell>
          <cell r="R57">
            <v>3572</v>
          </cell>
          <cell r="S57">
            <v>22221.5</v>
          </cell>
          <cell r="V57">
            <v>0</v>
          </cell>
          <cell r="W57">
            <v>48</v>
          </cell>
          <cell r="X57">
            <v>4</v>
          </cell>
          <cell r="Y57">
            <v>59565</v>
          </cell>
          <cell r="Z57">
            <v>0</v>
          </cell>
          <cell r="AA57">
            <v>59565</v>
          </cell>
          <cell r="AB57">
            <v>3572</v>
          </cell>
          <cell r="AC57">
            <v>63137</v>
          </cell>
          <cell r="AD57">
            <v>0</v>
          </cell>
          <cell r="AE57">
            <v>0</v>
          </cell>
          <cell r="AF57">
            <v>0</v>
          </cell>
          <cell r="AG57">
            <v>63137</v>
          </cell>
          <cell r="AI57">
            <v>48</v>
          </cell>
          <cell r="AJ57">
            <v>48</v>
          </cell>
          <cell r="AK57" t="str">
            <v>BURLINGTON</v>
          </cell>
          <cell r="AL57">
            <v>59565</v>
          </cell>
          <cell r="AM57">
            <v>40939</v>
          </cell>
          <cell r="AN57">
            <v>18626</v>
          </cell>
          <cell r="AO57">
            <v>23.5</v>
          </cell>
          <cell r="AP57">
            <v>0</v>
          </cell>
          <cell r="AQ57">
            <v>5670.25</v>
          </cell>
          <cell r="AR57">
            <v>85.25</v>
          </cell>
          <cell r="AS57">
            <v>1146</v>
          </cell>
          <cell r="AT57">
            <v>0</v>
          </cell>
          <cell r="AU57">
            <v>25551</v>
          </cell>
          <cell r="AV57">
            <v>18649.5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18626</v>
          </cell>
          <cell r="BK57">
            <v>18626</v>
          </cell>
          <cell r="BL57">
            <v>0</v>
          </cell>
          <cell r="BN57">
            <v>0</v>
          </cell>
          <cell r="BO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476</v>
          </cell>
          <cell r="E58">
            <v>12345376</v>
          </cell>
          <cell r="F58">
            <v>425068</v>
          </cell>
          <cell r="G58">
            <v>12770444</v>
          </cell>
          <cell r="I58">
            <v>943963.7012637296</v>
          </cell>
          <cell r="J58">
            <v>0.55546456409579636</v>
          </cell>
          <cell r="K58">
            <v>425068</v>
          </cell>
          <cell r="L58">
            <v>1369031.7012637295</v>
          </cell>
          <cell r="N58">
            <v>11401412.298736271</v>
          </cell>
          <cell r="P58">
            <v>0</v>
          </cell>
          <cell r="Q58">
            <v>943963.7012637296</v>
          </cell>
          <cell r="R58">
            <v>425068</v>
          </cell>
          <cell r="S58">
            <v>1369031.7012637295</v>
          </cell>
          <cell r="V58">
            <v>0</v>
          </cell>
          <cell r="W58">
            <v>49</v>
          </cell>
          <cell r="X58">
            <v>476</v>
          </cell>
          <cell r="Y58">
            <v>12345376</v>
          </cell>
          <cell r="Z58">
            <v>0</v>
          </cell>
          <cell r="AA58">
            <v>12345376</v>
          </cell>
          <cell r="AB58">
            <v>425068</v>
          </cell>
          <cell r="AC58">
            <v>12770444</v>
          </cell>
          <cell r="AD58">
            <v>0</v>
          </cell>
          <cell r="AE58">
            <v>0</v>
          </cell>
          <cell r="AF58">
            <v>0</v>
          </cell>
          <cell r="AG58">
            <v>12770444</v>
          </cell>
          <cell r="AI58">
            <v>49</v>
          </cell>
          <cell r="AJ58">
            <v>49</v>
          </cell>
          <cell r="AK58" t="str">
            <v>CAMBRIDGE</v>
          </cell>
          <cell r="AL58">
            <v>12345376</v>
          </cell>
          <cell r="AM58">
            <v>11625978</v>
          </cell>
          <cell r="AN58">
            <v>719398</v>
          </cell>
          <cell r="AO58">
            <v>112138.75</v>
          </cell>
          <cell r="AP58">
            <v>299310.25</v>
          </cell>
          <cell r="AQ58">
            <v>101063.5</v>
          </cell>
          <cell r="AR58">
            <v>148324</v>
          </cell>
          <cell r="AS58">
            <v>319178.5</v>
          </cell>
          <cell r="AT58">
            <v>0</v>
          </cell>
          <cell r="AU58">
            <v>1699413</v>
          </cell>
          <cell r="AV58">
            <v>943963.7012637296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719398</v>
          </cell>
          <cell r="BK58">
            <v>719398</v>
          </cell>
          <cell r="BL58">
            <v>0</v>
          </cell>
          <cell r="BN58">
            <v>0</v>
          </cell>
          <cell r="BO58">
            <v>0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8</v>
          </cell>
          <cell r="E59">
            <v>102143</v>
          </cell>
          <cell r="F59">
            <v>7144</v>
          </cell>
          <cell r="G59">
            <v>109287</v>
          </cell>
          <cell r="I59">
            <v>52358</v>
          </cell>
          <cell r="J59">
            <v>0.77325407520906797</v>
          </cell>
          <cell r="K59">
            <v>7144</v>
          </cell>
          <cell r="L59">
            <v>59502</v>
          </cell>
          <cell r="N59">
            <v>49785</v>
          </cell>
          <cell r="P59">
            <v>0</v>
          </cell>
          <cell r="Q59">
            <v>52358</v>
          </cell>
          <cell r="R59">
            <v>7144</v>
          </cell>
          <cell r="S59">
            <v>59502</v>
          </cell>
          <cell r="V59">
            <v>0</v>
          </cell>
          <cell r="W59">
            <v>50</v>
          </cell>
          <cell r="X59">
            <v>8</v>
          </cell>
          <cell r="Y59">
            <v>102143</v>
          </cell>
          <cell r="Z59">
            <v>0</v>
          </cell>
          <cell r="AA59">
            <v>102143</v>
          </cell>
          <cell r="AB59">
            <v>7144</v>
          </cell>
          <cell r="AC59">
            <v>109287</v>
          </cell>
          <cell r="AD59">
            <v>0</v>
          </cell>
          <cell r="AE59">
            <v>0</v>
          </cell>
          <cell r="AF59">
            <v>0</v>
          </cell>
          <cell r="AG59">
            <v>109287</v>
          </cell>
          <cell r="AI59">
            <v>50</v>
          </cell>
          <cell r="AJ59">
            <v>50</v>
          </cell>
          <cell r="AK59" t="str">
            <v>CANTON</v>
          </cell>
          <cell r="AL59">
            <v>102143</v>
          </cell>
          <cell r="AM59">
            <v>49785</v>
          </cell>
          <cell r="AN59">
            <v>52358</v>
          </cell>
          <cell r="AO59">
            <v>0</v>
          </cell>
          <cell r="AP59">
            <v>0</v>
          </cell>
          <cell r="AQ59">
            <v>998</v>
          </cell>
          <cell r="AR59">
            <v>14355.25</v>
          </cell>
          <cell r="AS59">
            <v>0</v>
          </cell>
          <cell r="AT59">
            <v>0</v>
          </cell>
          <cell r="AU59">
            <v>67711.25</v>
          </cell>
          <cell r="AV59">
            <v>52358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52358</v>
          </cell>
          <cell r="BK59">
            <v>52358</v>
          </cell>
          <cell r="BL59">
            <v>0</v>
          </cell>
          <cell r="BN59">
            <v>0</v>
          </cell>
          <cell r="BO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195.25</v>
          </cell>
          <cell r="AR60">
            <v>135</v>
          </cell>
          <cell r="AS60">
            <v>0</v>
          </cell>
          <cell r="AT60">
            <v>0</v>
          </cell>
          <cell r="AU60">
            <v>330.25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40</v>
          </cell>
          <cell r="E61">
            <v>494538</v>
          </cell>
          <cell r="F61">
            <v>35720</v>
          </cell>
          <cell r="G61">
            <v>530258</v>
          </cell>
          <cell r="I61">
            <v>174089.11904829458</v>
          </cell>
          <cell r="J61">
            <v>0.81109852969672558</v>
          </cell>
          <cell r="K61">
            <v>35720</v>
          </cell>
          <cell r="L61">
            <v>209809.11904829458</v>
          </cell>
          <cell r="N61">
            <v>320448.88095170539</v>
          </cell>
          <cell r="P61">
            <v>0</v>
          </cell>
          <cell r="Q61">
            <v>174089.11904829458</v>
          </cell>
          <cell r="R61">
            <v>35720</v>
          </cell>
          <cell r="S61">
            <v>209809.11904829458</v>
          </cell>
          <cell r="V61">
            <v>0</v>
          </cell>
          <cell r="W61">
            <v>52</v>
          </cell>
          <cell r="X61">
            <v>40</v>
          </cell>
          <cell r="Y61">
            <v>494538</v>
          </cell>
          <cell r="Z61">
            <v>0</v>
          </cell>
          <cell r="AA61">
            <v>494538</v>
          </cell>
          <cell r="AB61">
            <v>35720</v>
          </cell>
          <cell r="AC61">
            <v>530258</v>
          </cell>
          <cell r="AD61">
            <v>0</v>
          </cell>
          <cell r="AE61">
            <v>0</v>
          </cell>
          <cell r="AF61">
            <v>0</v>
          </cell>
          <cell r="AG61">
            <v>530258</v>
          </cell>
          <cell r="AI61">
            <v>52</v>
          </cell>
          <cell r="AJ61">
            <v>52</v>
          </cell>
          <cell r="AK61" t="str">
            <v>CARVER</v>
          </cell>
          <cell r="AL61">
            <v>494538</v>
          </cell>
          <cell r="AM61">
            <v>353306</v>
          </cell>
          <cell r="AN61">
            <v>141232</v>
          </cell>
          <cell r="AO61">
            <v>19080.5</v>
          </cell>
          <cell r="AP61">
            <v>36677</v>
          </cell>
          <cell r="AQ61">
            <v>17644.25</v>
          </cell>
          <cell r="AR61">
            <v>0</v>
          </cell>
          <cell r="AS61">
            <v>0</v>
          </cell>
          <cell r="AT61">
            <v>0</v>
          </cell>
          <cell r="AU61">
            <v>214633.75</v>
          </cell>
          <cell r="AV61">
            <v>174089.11904829458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141232</v>
          </cell>
          <cell r="BK61">
            <v>141232</v>
          </cell>
          <cell r="BL61">
            <v>0</v>
          </cell>
          <cell r="BN61">
            <v>0</v>
          </cell>
          <cell r="BO61">
            <v>0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20812.25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125</v>
          </cell>
          <cell r="E65">
            <v>1472301</v>
          </cell>
          <cell r="F65">
            <v>111625</v>
          </cell>
          <cell r="G65">
            <v>1583926</v>
          </cell>
          <cell r="I65">
            <v>155046.75982921265</v>
          </cell>
          <cell r="J65">
            <v>0.79930589531586982</v>
          </cell>
          <cell r="K65">
            <v>111625</v>
          </cell>
          <cell r="L65">
            <v>266671.75982921268</v>
          </cell>
          <cell r="N65">
            <v>1317254.2401707873</v>
          </cell>
          <cell r="P65">
            <v>0</v>
          </cell>
          <cell r="Q65">
            <v>155046.75982921265</v>
          </cell>
          <cell r="R65">
            <v>111625</v>
          </cell>
          <cell r="S65">
            <v>266671.75982921268</v>
          </cell>
          <cell r="V65">
            <v>0</v>
          </cell>
          <cell r="W65">
            <v>56</v>
          </cell>
          <cell r="X65">
            <v>125</v>
          </cell>
          <cell r="Y65">
            <v>1472301</v>
          </cell>
          <cell r="Z65">
            <v>0</v>
          </cell>
          <cell r="AA65">
            <v>1472301</v>
          </cell>
          <cell r="AB65">
            <v>111625</v>
          </cell>
          <cell r="AC65">
            <v>1583926</v>
          </cell>
          <cell r="AD65">
            <v>0</v>
          </cell>
          <cell r="AE65">
            <v>0</v>
          </cell>
          <cell r="AF65">
            <v>0</v>
          </cell>
          <cell r="AG65">
            <v>1583926</v>
          </cell>
          <cell r="AI65">
            <v>56</v>
          </cell>
          <cell r="AJ65">
            <v>56</v>
          </cell>
          <cell r="AK65" t="str">
            <v>CHELMSFORD</v>
          </cell>
          <cell r="AL65">
            <v>1472301</v>
          </cell>
          <cell r="AM65">
            <v>1343078</v>
          </cell>
          <cell r="AN65">
            <v>129223</v>
          </cell>
          <cell r="AO65">
            <v>2611</v>
          </cell>
          <cell r="AP65">
            <v>61798.5</v>
          </cell>
          <cell r="AQ65">
            <v>344.25</v>
          </cell>
          <cell r="AR65">
            <v>0</v>
          </cell>
          <cell r="AS65">
            <v>0</v>
          </cell>
          <cell r="AT65">
            <v>0</v>
          </cell>
          <cell r="AU65">
            <v>193976.75</v>
          </cell>
          <cell r="AV65">
            <v>155046.75982921265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129223</v>
          </cell>
          <cell r="BK65">
            <v>129223</v>
          </cell>
          <cell r="BL65">
            <v>0</v>
          </cell>
          <cell r="BN65">
            <v>0</v>
          </cell>
          <cell r="BO65">
            <v>0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835</v>
          </cell>
          <cell r="E66">
            <v>9481968</v>
          </cell>
          <cell r="F66">
            <v>745655</v>
          </cell>
          <cell r="G66">
            <v>10227623</v>
          </cell>
          <cell r="I66">
            <v>1842290.1377836601</v>
          </cell>
          <cell r="J66">
            <v>0.66247333071501968</v>
          </cell>
          <cell r="K66">
            <v>745655</v>
          </cell>
          <cell r="L66">
            <v>2587945.1377836601</v>
          </cell>
          <cell r="N66">
            <v>7639677.8622163404</v>
          </cell>
          <cell r="P66">
            <v>0</v>
          </cell>
          <cell r="Q66">
            <v>1842290.1377836601</v>
          </cell>
          <cell r="R66">
            <v>745655</v>
          </cell>
          <cell r="S66">
            <v>2587945.1377836601</v>
          </cell>
          <cell r="V66">
            <v>0</v>
          </cell>
          <cell r="W66">
            <v>57</v>
          </cell>
          <cell r="X66">
            <v>835</v>
          </cell>
          <cell r="Y66">
            <v>9481968</v>
          </cell>
          <cell r="Z66">
            <v>0</v>
          </cell>
          <cell r="AA66">
            <v>9481968</v>
          </cell>
          <cell r="AB66">
            <v>745655</v>
          </cell>
          <cell r="AC66">
            <v>10227623</v>
          </cell>
          <cell r="AD66">
            <v>0</v>
          </cell>
          <cell r="AE66">
            <v>0</v>
          </cell>
          <cell r="AF66">
            <v>0</v>
          </cell>
          <cell r="AG66">
            <v>10227623</v>
          </cell>
          <cell r="AI66">
            <v>57</v>
          </cell>
          <cell r="AJ66">
            <v>57</v>
          </cell>
          <cell r="AK66" t="str">
            <v>CHELSEA</v>
          </cell>
          <cell r="AL66">
            <v>9481968</v>
          </cell>
          <cell r="AM66">
            <v>8254216</v>
          </cell>
          <cell r="AN66">
            <v>1227752</v>
          </cell>
          <cell r="AO66">
            <v>506844</v>
          </cell>
          <cell r="AP66">
            <v>286710.25</v>
          </cell>
          <cell r="AQ66">
            <v>256123.75</v>
          </cell>
          <cell r="AR66">
            <v>322466.25</v>
          </cell>
          <cell r="AS66">
            <v>181031</v>
          </cell>
          <cell r="AT66">
            <v>0</v>
          </cell>
          <cell r="AU66">
            <v>2780927.25</v>
          </cell>
          <cell r="AV66">
            <v>1842290.1377836601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1227752</v>
          </cell>
          <cell r="BK66">
            <v>1227752</v>
          </cell>
          <cell r="BL66">
            <v>0</v>
          </cell>
          <cell r="BN66">
            <v>0</v>
          </cell>
          <cell r="BO66">
            <v>0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212</v>
          </cell>
          <cell r="E70">
            <v>2292716</v>
          </cell>
          <cell r="F70">
            <v>189316</v>
          </cell>
          <cell r="G70">
            <v>2482032</v>
          </cell>
          <cell r="I70">
            <v>332852.28839025693</v>
          </cell>
          <cell r="J70">
            <v>0.64504194805836035</v>
          </cell>
          <cell r="K70">
            <v>189316</v>
          </cell>
          <cell r="L70">
            <v>522168.28839025693</v>
          </cell>
          <cell r="N70">
            <v>1959863.7116097431</v>
          </cell>
          <cell r="P70">
            <v>0</v>
          </cell>
          <cell r="Q70">
            <v>332852.28839025693</v>
          </cell>
          <cell r="R70">
            <v>189316</v>
          </cell>
          <cell r="S70">
            <v>522168.28839025693</v>
          </cell>
          <cell r="V70">
            <v>0</v>
          </cell>
          <cell r="W70">
            <v>61</v>
          </cell>
          <cell r="X70">
            <v>212</v>
          </cell>
          <cell r="Y70">
            <v>2292716</v>
          </cell>
          <cell r="Z70">
            <v>0</v>
          </cell>
          <cell r="AA70">
            <v>2292716</v>
          </cell>
          <cell r="AB70">
            <v>189316</v>
          </cell>
          <cell r="AC70">
            <v>2482032</v>
          </cell>
          <cell r="AD70">
            <v>0</v>
          </cell>
          <cell r="AE70">
            <v>0</v>
          </cell>
          <cell r="AF70">
            <v>0</v>
          </cell>
          <cell r="AG70">
            <v>2482032</v>
          </cell>
          <cell r="AI70">
            <v>61</v>
          </cell>
          <cell r="AJ70">
            <v>61</v>
          </cell>
          <cell r="AK70" t="str">
            <v>CHICOPEE</v>
          </cell>
          <cell r="AL70">
            <v>2292716</v>
          </cell>
          <cell r="AM70">
            <v>2058870</v>
          </cell>
          <cell r="AN70">
            <v>233846</v>
          </cell>
          <cell r="AO70">
            <v>83688.5</v>
          </cell>
          <cell r="AP70">
            <v>40780</v>
          </cell>
          <cell r="AQ70">
            <v>83339</v>
          </cell>
          <cell r="AR70">
            <v>24195.5</v>
          </cell>
          <cell r="AS70">
            <v>50167.5</v>
          </cell>
          <cell r="AT70">
            <v>0</v>
          </cell>
          <cell r="AU70">
            <v>516016.5</v>
          </cell>
          <cell r="AV70">
            <v>332852.28839025693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233846</v>
          </cell>
          <cell r="BK70">
            <v>233846</v>
          </cell>
          <cell r="BL70">
            <v>0</v>
          </cell>
          <cell r="BN70">
            <v>0</v>
          </cell>
          <cell r="BO70">
            <v>0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37548</v>
          </cell>
          <cell r="F72">
            <v>2679</v>
          </cell>
          <cell r="G72">
            <v>40227</v>
          </cell>
          <cell r="I72">
            <v>1668.75</v>
          </cell>
          <cell r="J72">
            <v>0.24177774558099102</v>
          </cell>
          <cell r="K72">
            <v>2679</v>
          </cell>
          <cell r="L72">
            <v>4347.75</v>
          </cell>
          <cell r="N72">
            <v>35879.25</v>
          </cell>
          <cell r="P72">
            <v>0</v>
          </cell>
          <cell r="Q72">
            <v>1668.75</v>
          </cell>
          <cell r="R72">
            <v>2679</v>
          </cell>
          <cell r="S72">
            <v>4347.75</v>
          </cell>
          <cell r="V72">
            <v>0</v>
          </cell>
          <cell r="W72">
            <v>63</v>
          </cell>
          <cell r="X72">
            <v>3</v>
          </cell>
          <cell r="Y72">
            <v>37548</v>
          </cell>
          <cell r="Z72">
            <v>0</v>
          </cell>
          <cell r="AA72">
            <v>37548</v>
          </cell>
          <cell r="AB72">
            <v>2679</v>
          </cell>
          <cell r="AC72">
            <v>40227</v>
          </cell>
          <cell r="AD72">
            <v>0</v>
          </cell>
          <cell r="AE72">
            <v>0</v>
          </cell>
          <cell r="AF72">
            <v>0</v>
          </cell>
          <cell r="AG72">
            <v>40227</v>
          </cell>
          <cell r="AI72">
            <v>63</v>
          </cell>
          <cell r="AJ72">
            <v>63</v>
          </cell>
          <cell r="AK72" t="str">
            <v>CLARKSBURG</v>
          </cell>
          <cell r="AL72">
            <v>37548</v>
          </cell>
          <cell r="AM72">
            <v>45249</v>
          </cell>
          <cell r="AN72">
            <v>0</v>
          </cell>
          <cell r="AO72">
            <v>1668.75</v>
          </cell>
          <cell r="AP72">
            <v>0</v>
          </cell>
          <cell r="AQ72">
            <v>2048.5</v>
          </cell>
          <cell r="AR72">
            <v>0</v>
          </cell>
          <cell r="AS72">
            <v>3184.75</v>
          </cell>
          <cell r="AT72">
            <v>0</v>
          </cell>
          <cell r="AU72">
            <v>6902</v>
          </cell>
          <cell r="AV72">
            <v>1668.75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57</v>
          </cell>
          <cell r="E73">
            <v>595166</v>
          </cell>
          <cell r="F73">
            <v>50901</v>
          </cell>
          <cell r="G73">
            <v>646067</v>
          </cell>
          <cell r="I73">
            <v>121223.79950604185</v>
          </cell>
          <cell r="J73">
            <v>0.72978136145555483</v>
          </cell>
          <cell r="K73">
            <v>50901</v>
          </cell>
          <cell r="L73">
            <v>172124.79950604186</v>
          </cell>
          <cell r="N73">
            <v>473942.20049395814</v>
          </cell>
          <cell r="P73">
            <v>0</v>
          </cell>
          <cell r="Q73">
            <v>121223.79950604185</v>
          </cell>
          <cell r="R73">
            <v>50901</v>
          </cell>
          <cell r="S73">
            <v>172124.79950604186</v>
          </cell>
          <cell r="V73">
            <v>0</v>
          </cell>
          <cell r="W73">
            <v>64</v>
          </cell>
          <cell r="X73">
            <v>57</v>
          </cell>
          <cell r="Y73">
            <v>595166</v>
          </cell>
          <cell r="Z73">
            <v>0</v>
          </cell>
          <cell r="AA73">
            <v>595166</v>
          </cell>
          <cell r="AB73">
            <v>50901</v>
          </cell>
          <cell r="AC73">
            <v>646067</v>
          </cell>
          <cell r="AD73">
            <v>0</v>
          </cell>
          <cell r="AE73">
            <v>0</v>
          </cell>
          <cell r="AF73">
            <v>0</v>
          </cell>
          <cell r="AG73">
            <v>646067</v>
          </cell>
          <cell r="AI73">
            <v>64</v>
          </cell>
          <cell r="AJ73">
            <v>64</v>
          </cell>
          <cell r="AK73" t="str">
            <v>CLINTON</v>
          </cell>
          <cell r="AL73">
            <v>595166</v>
          </cell>
          <cell r="AM73">
            <v>484402</v>
          </cell>
          <cell r="AN73">
            <v>110764</v>
          </cell>
          <cell r="AO73">
            <v>0</v>
          </cell>
          <cell r="AP73">
            <v>27846.75</v>
          </cell>
          <cell r="AQ73">
            <v>11617</v>
          </cell>
          <cell r="AR73">
            <v>10086.25</v>
          </cell>
          <cell r="AS73">
            <v>5795.75</v>
          </cell>
          <cell r="AT73">
            <v>0</v>
          </cell>
          <cell r="AU73">
            <v>166109.75</v>
          </cell>
          <cell r="AV73">
            <v>121223.79950604185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110764</v>
          </cell>
          <cell r="BK73">
            <v>110764</v>
          </cell>
          <cell r="BL73">
            <v>0</v>
          </cell>
          <cell r="BN73">
            <v>0</v>
          </cell>
          <cell r="BO73">
            <v>0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</v>
          </cell>
          <cell r="E74">
            <v>14265</v>
          </cell>
          <cell r="F74">
            <v>893</v>
          </cell>
          <cell r="G74">
            <v>15158</v>
          </cell>
          <cell r="I74">
            <v>5610.9073102580878</v>
          </cell>
          <cell r="J74">
            <v>0.43331652169190754</v>
          </cell>
          <cell r="K74">
            <v>893</v>
          </cell>
          <cell r="L74">
            <v>6503.9073102580878</v>
          </cell>
          <cell r="N74">
            <v>8654.0926897419122</v>
          </cell>
          <cell r="P74">
            <v>0</v>
          </cell>
          <cell r="Q74">
            <v>5610.9073102580878</v>
          </cell>
          <cell r="R74">
            <v>893</v>
          </cell>
          <cell r="S74">
            <v>6503.9073102580878</v>
          </cell>
          <cell r="V74">
            <v>0</v>
          </cell>
          <cell r="W74">
            <v>65</v>
          </cell>
          <cell r="X74">
            <v>1</v>
          </cell>
          <cell r="Y74">
            <v>14265</v>
          </cell>
          <cell r="Z74">
            <v>0</v>
          </cell>
          <cell r="AA74">
            <v>14265</v>
          </cell>
          <cell r="AB74">
            <v>893</v>
          </cell>
          <cell r="AC74">
            <v>15158</v>
          </cell>
          <cell r="AD74">
            <v>0</v>
          </cell>
          <cell r="AE74">
            <v>0</v>
          </cell>
          <cell r="AF74">
            <v>0</v>
          </cell>
          <cell r="AG74">
            <v>15158</v>
          </cell>
          <cell r="AI74">
            <v>65</v>
          </cell>
          <cell r="AJ74">
            <v>65</v>
          </cell>
          <cell r="AK74" t="str">
            <v>COHASSET</v>
          </cell>
          <cell r="AL74">
            <v>14265</v>
          </cell>
          <cell r="AM74">
            <v>41435</v>
          </cell>
          <cell r="AN74">
            <v>0</v>
          </cell>
          <cell r="AO74">
            <v>4682.75</v>
          </cell>
          <cell r="AP74">
            <v>2471</v>
          </cell>
          <cell r="AQ74">
            <v>0</v>
          </cell>
          <cell r="AR74">
            <v>0</v>
          </cell>
          <cell r="AS74">
            <v>5795</v>
          </cell>
          <cell r="AT74">
            <v>0</v>
          </cell>
          <cell r="AU74">
            <v>12948.75</v>
          </cell>
          <cell r="AV74">
            <v>5610.9073102580878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0</v>
          </cell>
          <cell r="BO74">
            <v>0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1</v>
          </cell>
          <cell r="E76">
            <v>14990</v>
          </cell>
          <cell r="F76">
            <v>893</v>
          </cell>
          <cell r="G76">
            <v>15883</v>
          </cell>
          <cell r="I76">
            <v>2131.9512423729702</v>
          </cell>
          <cell r="J76">
            <v>0.32486876074254784</v>
          </cell>
          <cell r="K76">
            <v>893</v>
          </cell>
          <cell r="L76">
            <v>3024.9512423729702</v>
          </cell>
          <cell r="N76">
            <v>12858.04875762703</v>
          </cell>
          <cell r="P76">
            <v>0</v>
          </cell>
          <cell r="Q76">
            <v>2131.9512423729702</v>
          </cell>
          <cell r="R76">
            <v>893</v>
          </cell>
          <cell r="S76">
            <v>3024.9512423729702</v>
          </cell>
          <cell r="V76">
            <v>0</v>
          </cell>
          <cell r="W76">
            <v>67</v>
          </cell>
          <cell r="X76">
            <v>1</v>
          </cell>
          <cell r="Y76">
            <v>14990</v>
          </cell>
          <cell r="Z76">
            <v>0</v>
          </cell>
          <cell r="AA76">
            <v>14990</v>
          </cell>
          <cell r="AB76">
            <v>893</v>
          </cell>
          <cell r="AC76">
            <v>15883</v>
          </cell>
          <cell r="AD76">
            <v>0</v>
          </cell>
          <cell r="AE76">
            <v>0</v>
          </cell>
          <cell r="AF76">
            <v>0</v>
          </cell>
          <cell r="AG76">
            <v>15883</v>
          </cell>
          <cell r="AI76">
            <v>67</v>
          </cell>
          <cell r="AJ76">
            <v>67</v>
          </cell>
          <cell r="AK76" t="str">
            <v>CONCORD</v>
          </cell>
          <cell r="AL76">
            <v>14990</v>
          </cell>
          <cell r="AM76">
            <v>46119</v>
          </cell>
          <cell r="AN76">
            <v>0</v>
          </cell>
          <cell r="AO76">
            <v>893.25</v>
          </cell>
          <cell r="AP76">
            <v>3297.75</v>
          </cell>
          <cell r="AQ76">
            <v>0</v>
          </cell>
          <cell r="AR76">
            <v>0</v>
          </cell>
          <cell r="AS76">
            <v>2371.5</v>
          </cell>
          <cell r="AT76">
            <v>0</v>
          </cell>
          <cell r="AU76">
            <v>6562.5</v>
          </cell>
          <cell r="AV76">
            <v>2131.9512423729702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O76">
            <v>0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36771</v>
          </cell>
          <cell r="F77">
            <v>2679</v>
          </cell>
          <cell r="G77">
            <v>39450</v>
          </cell>
          <cell r="I77">
            <v>4370.5</v>
          </cell>
          <cell r="J77">
            <v>1</v>
          </cell>
          <cell r="K77">
            <v>2679</v>
          </cell>
          <cell r="L77">
            <v>7049.5</v>
          </cell>
          <cell r="N77">
            <v>32400.5</v>
          </cell>
          <cell r="P77">
            <v>0</v>
          </cell>
          <cell r="Q77">
            <v>4370.5</v>
          </cell>
          <cell r="R77">
            <v>2679</v>
          </cell>
          <cell r="S77">
            <v>7049.5</v>
          </cell>
          <cell r="V77">
            <v>0</v>
          </cell>
          <cell r="W77">
            <v>68</v>
          </cell>
          <cell r="X77">
            <v>3</v>
          </cell>
          <cell r="Y77">
            <v>36771</v>
          </cell>
          <cell r="Z77">
            <v>0</v>
          </cell>
          <cell r="AA77">
            <v>36771</v>
          </cell>
          <cell r="AB77">
            <v>2679</v>
          </cell>
          <cell r="AC77">
            <v>39450</v>
          </cell>
          <cell r="AD77">
            <v>0</v>
          </cell>
          <cell r="AE77">
            <v>0</v>
          </cell>
          <cell r="AF77">
            <v>0</v>
          </cell>
          <cell r="AG77">
            <v>39450</v>
          </cell>
          <cell r="AI77">
            <v>68</v>
          </cell>
          <cell r="AJ77">
            <v>68</v>
          </cell>
          <cell r="AK77" t="str">
            <v>CONWAY</v>
          </cell>
          <cell r="AL77">
            <v>36771</v>
          </cell>
          <cell r="AM77">
            <v>36705</v>
          </cell>
          <cell r="AN77">
            <v>66</v>
          </cell>
          <cell r="AO77">
            <v>4304.5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4370.5</v>
          </cell>
          <cell r="AV77">
            <v>4370.5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66</v>
          </cell>
          <cell r="BK77">
            <v>66</v>
          </cell>
          <cell r="BL77">
            <v>0</v>
          </cell>
          <cell r="BN77">
            <v>0</v>
          </cell>
          <cell r="BO77">
            <v>0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4</v>
          </cell>
          <cell r="E80">
            <v>64174</v>
          </cell>
          <cell r="F80">
            <v>3572</v>
          </cell>
          <cell r="G80">
            <v>67746</v>
          </cell>
          <cell r="I80">
            <v>39876</v>
          </cell>
          <cell r="J80">
            <v>0.81144438565788934</v>
          </cell>
          <cell r="K80">
            <v>3572</v>
          </cell>
          <cell r="L80">
            <v>43448</v>
          </cell>
          <cell r="N80">
            <v>24298</v>
          </cell>
          <cell r="P80">
            <v>0</v>
          </cell>
          <cell r="Q80">
            <v>39876</v>
          </cell>
          <cell r="R80">
            <v>3572</v>
          </cell>
          <cell r="S80">
            <v>43448</v>
          </cell>
          <cell r="V80">
            <v>0</v>
          </cell>
          <cell r="W80">
            <v>71</v>
          </cell>
          <cell r="X80">
            <v>4</v>
          </cell>
          <cell r="Y80">
            <v>64174</v>
          </cell>
          <cell r="Z80">
            <v>0</v>
          </cell>
          <cell r="AA80">
            <v>64174</v>
          </cell>
          <cell r="AB80">
            <v>3572</v>
          </cell>
          <cell r="AC80">
            <v>67746</v>
          </cell>
          <cell r="AD80">
            <v>0</v>
          </cell>
          <cell r="AE80">
            <v>0</v>
          </cell>
          <cell r="AF80">
            <v>0</v>
          </cell>
          <cell r="AG80">
            <v>67746</v>
          </cell>
          <cell r="AI80">
            <v>71</v>
          </cell>
          <cell r="AJ80">
            <v>71</v>
          </cell>
          <cell r="AK80" t="str">
            <v>DANVERS</v>
          </cell>
          <cell r="AL80">
            <v>64174</v>
          </cell>
          <cell r="AM80">
            <v>24298</v>
          </cell>
          <cell r="AN80">
            <v>39876</v>
          </cell>
          <cell r="AO80">
            <v>0</v>
          </cell>
          <cell r="AP80">
            <v>0</v>
          </cell>
          <cell r="AQ80">
            <v>3188</v>
          </cell>
          <cell r="AR80">
            <v>6078</v>
          </cell>
          <cell r="AS80">
            <v>0</v>
          </cell>
          <cell r="AT80">
            <v>0</v>
          </cell>
          <cell r="AU80">
            <v>49142</v>
          </cell>
          <cell r="AV80">
            <v>39876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39876</v>
          </cell>
          <cell r="BK80">
            <v>39876</v>
          </cell>
          <cell r="BL80">
            <v>0</v>
          </cell>
          <cell r="BN80">
            <v>0</v>
          </cell>
          <cell r="BO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11</v>
          </cell>
          <cell r="E81">
            <v>123654</v>
          </cell>
          <cell r="F81">
            <v>9823</v>
          </cell>
          <cell r="G81">
            <v>133477</v>
          </cell>
          <cell r="I81">
            <v>27703.264989735355</v>
          </cell>
          <cell r="J81">
            <v>0.62761912290336719</v>
          </cell>
          <cell r="K81">
            <v>9823</v>
          </cell>
          <cell r="L81">
            <v>37526.264989735355</v>
          </cell>
          <cell r="N81">
            <v>95950.735010264645</v>
          </cell>
          <cell r="P81">
            <v>0</v>
          </cell>
          <cell r="Q81">
            <v>27703.264989735355</v>
          </cell>
          <cell r="R81">
            <v>9823</v>
          </cell>
          <cell r="S81">
            <v>37526.264989735355</v>
          </cell>
          <cell r="V81">
            <v>0</v>
          </cell>
          <cell r="W81">
            <v>72</v>
          </cell>
          <cell r="X81">
            <v>11</v>
          </cell>
          <cell r="Y81">
            <v>123654</v>
          </cell>
          <cell r="Z81">
            <v>0</v>
          </cell>
          <cell r="AA81">
            <v>123654</v>
          </cell>
          <cell r="AB81">
            <v>9823</v>
          </cell>
          <cell r="AC81">
            <v>133477</v>
          </cell>
          <cell r="AD81">
            <v>0</v>
          </cell>
          <cell r="AE81">
            <v>0</v>
          </cell>
          <cell r="AF81">
            <v>0</v>
          </cell>
          <cell r="AG81">
            <v>133477</v>
          </cell>
          <cell r="AI81">
            <v>72</v>
          </cell>
          <cell r="AJ81">
            <v>72</v>
          </cell>
          <cell r="AK81" t="str">
            <v>DARTMOUTH</v>
          </cell>
          <cell r="AL81">
            <v>123654</v>
          </cell>
          <cell r="AM81">
            <v>99204</v>
          </cell>
          <cell r="AN81">
            <v>24450</v>
          </cell>
          <cell r="AO81">
            <v>632</v>
          </cell>
          <cell r="AP81">
            <v>6978.5</v>
          </cell>
          <cell r="AQ81">
            <v>3145.75</v>
          </cell>
          <cell r="AR81">
            <v>0</v>
          </cell>
          <cell r="AS81">
            <v>8934</v>
          </cell>
          <cell r="AT81">
            <v>0</v>
          </cell>
          <cell r="AU81">
            <v>44140.25</v>
          </cell>
          <cell r="AV81">
            <v>27703.264989735355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24450</v>
          </cell>
          <cell r="BK81">
            <v>24450</v>
          </cell>
          <cell r="BL81">
            <v>0</v>
          </cell>
          <cell r="BN81">
            <v>0</v>
          </cell>
          <cell r="BO81">
            <v>0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13</v>
          </cell>
          <cell r="E82">
            <v>180905</v>
          </cell>
          <cell r="F82">
            <v>11609</v>
          </cell>
          <cell r="G82">
            <v>192514</v>
          </cell>
          <cell r="I82">
            <v>57453.519797427878</v>
          </cell>
          <cell r="J82">
            <v>0.84883054417013803</v>
          </cell>
          <cell r="K82">
            <v>11609</v>
          </cell>
          <cell r="L82">
            <v>69062.519797427871</v>
          </cell>
          <cell r="N82">
            <v>123451.48020257213</v>
          </cell>
          <cell r="P82">
            <v>0</v>
          </cell>
          <cell r="Q82">
            <v>57453.519797427878</v>
          </cell>
          <cell r="R82">
            <v>11609</v>
          </cell>
          <cell r="S82">
            <v>69062.519797427871</v>
          </cell>
          <cell r="V82">
            <v>0</v>
          </cell>
          <cell r="W82">
            <v>73</v>
          </cell>
          <cell r="X82">
            <v>13</v>
          </cell>
          <cell r="Y82">
            <v>180905</v>
          </cell>
          <cell r="Z82">
            <v>0</v>
          </cell>
          <cell r="AA82">
            <v>180905</v>
          </cell>
          <cell r="AB82">
            <v>11609</v>
          </cell>
          <cell r="AC82">
            <v>192514</v>
          </cell>
          <cell r="AD82">
            <v>0</v>
          </cell>
          <cell r="AE82">
            <v>0</v>
          </cell>
          <cell r="AF82">
            <v>0</v>
          </cell>
          <cell r="AG82">
            <v>192514</v>
          </cell>
          <cell r="AI82">
            <v>73</v>
          </cell>
          <cell r="AJ82">
            <v>73</v>
          </cell>
          <cell r="AK82" t="str">
            <v>DEDHAM</v>
          </cell>
          <cell r="AL82">
            <v>180905</v>
          </cell>
          <cell r="AM82">
            <v>125186</v>
          </cell>
          <cell r="AN82">
            <v>55719</v>
          </cell>
          <cell r="AO82">
            <v>0</v>
          </cell>
          <cell r="AP82">
            <v>4617.75</v>
          </cell>
          <cell r="AQ82">
            <v>1022</v>
          </cell>
          <cell r="AR82">
            <v>0</v>
          </cell>
          <cell r="AS82">
            <v>6326.75</v>
          </cell>
          <cell r="AT82">
            <v>0</v>
          </cell>
          <cell r="AU82">
            <v>67685.5</v>
          </cell>
          <cell r="AV82">
            <v>57453.519797427878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55719</v>
          </cell>
          <cell r="BK82">
            <v>55719</v>
          </cell>
          <cell r="BL82">
            <v>0</v>
          </cell>
          <cell r="BN82">
            <v>0</v>
          </cell>
          <cell r="BO82">
            <v>0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36945</v>
          </cell>
          <cell r="F83">
            <v>2679</v>
          </cell>
          <cell r="G83">
            <v>39624</v>
          </cell>
          <cell r="I83">
            <v>3096.6122483883755</v>
          </cell>
          <cell r="J83">
            <v>0.3273893586074299</v>
          </cell>
          <cell r="K83">
            <v>2679</v>
          </cell>
          <cell r="L83">
            <v>5775.6122483883755</v>
          </cell>
          <cell r="N83">
            <v>33848.387751611626</v>
          </cell>
          <cell r="P83">
            <v>0</v>
          </cell>
          <cell r="Q83">
            <v>3096.6122483883755</v>
          </cell>
          <cell r="R83">
            <v>2679</v>
          </cell>
          <cell r="S83">
            <v>5775.6122483883755</v>
          </cell>
          <cell r="V83">
            <v>0</v>
          </cell>
          <cell r="W83">
            <v>74</v>
          </cell>
          <cell r="X83">
            <v>3</v>
          </cell>
          <cell r="Y83">
            <v>36945</v>
          </cell>
          <cell r="Z83">
            <v>0</v>
          </cell>
          <cell r="AA83">
            <v>36945</v>
          </cell>
          <cell r="AB83">
            <v>2679</v>
          </cell>
          <cell r="AC83">
            <v>39624</v>
          </cell>
          <cell r="AD83">
            <v>0</v>
          </cell>
          <cell r="AE83">
            <v>0</v>
          </cell>
          <cell r="AF83">
            <v>0</v>
          </cell>
          <cell r="AG83">
            <v>39624</v>
          </cell>
          <cell r="AI83">
            <v>74</v>
          </cell>
          <cell r="AJ83">
            <v>74</v>
          </cell>
          <cell r="AK83" t="str">
            <v>DEERFIELD</v>
          </cell>
          <cell r="AL83">
            <v>36945</v>
          </cell>
          <cell r="AM83">
            <v>39309</v>
          </cell>
          <cell r="AN83">
            <v>0</v>
          </cell>
          <cell r="AO83">
            <v>0</v>
          </cell>
          <cell r="AP83">
            <v>8244</v>
          </cell>
          <cell r="AQ83">
            <v>498.5</v>
          </cell>
          <cell r="AR83">
            <v>716</v>
          </cell>
          <cell r="AS83">
            <v>0</v>
          </cell>
          <cell r="AT83">
            <v>0</v>
          </cell>
          <cell r="AU83">
            <v>9458.5</v>
          </cell>
          <cell r="AV83">
            <v>3096.6122483883755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227</v>
          </cell>
          <cell r="E88">
            <v>2288812</v>
          </cell>
          <cell r="F88">
            <v>202711</v>
          </cell>
          <cell r="G88">
            <v>2491523</v>
          </cell>
          <cell r="I88">
            <v>492948.25243413093</v>
          </cell>
          <cell r="J88">
            <v>0.70653907844894948</v>
          </cell>
          <cell r="K88">
            <v>202711</v>
          </cell>
          <cell r="L88">
            <v>695659.25243413099</v>
          </cell>
          <cell r="N88">
            <v>1795863.747565869</v>
          </cell>
          <cell r="P88">
            <v>0</v>
          </cell>
          <cell r="Q88">
            <v>492948.25243413093</v>
          </cell>
          <cell r="R88">
            <v>202711</v>
          </cell>
          <cell r="S88">
            <v>695659.25243413099</v>
          </cell>
          <cell r="V88">
            <v>0</v>
          </cell>
          <cell r="W88">
            <v>79</v>
          </cell>
          <cell r="X88">
            <v>227</v>
          </cell>
          <cell r="Y88">
            <v>2288812</v>
          </cell>
          <cell r="Z88">
            <v>0</v>
          </cell>
          <cell r="AA88">
            <v>2288812</v>
          </cell>
          <cell r="AB88">
            <v>202711</v>
          </cell>
          <cell r="AC88">
            <v>2491523</v>
          </cell>
          <cell r="AD88">
            <v>0</v>
          </cell>
          <cell r="AE88">
            <v>0</v>
          </cell>
          <cell r="AF88">
            <v>0</v>
          </cell>
          <cell r="AG88">
            <v>2491523</v>
          </cell>
          <cell r="AI88">
            <v>79</v>
          </cell>
          <cell r="AJ88">
            <v>79</v>
          </cell>
          <cell r="AK88" t="str">
            <v>DRACUT</v>
          </cell>
          <cell r="AL88">
            <v>2288812</v>
          </cell>
          <cell r="AM88">
            <v>1970488</v>
          </cell>
          <cell r="AN88">
            <v>318324</v>
          </cell>
          <cell r="AO88">
            <v>139964</v>
          </cell>
          <cell r="AP88">
            <v>92274.75</v>
          </cell>
          <cell r="AQ88">
            <v>87325.75</v>
          </cell>
          <cell r="AR88">
            <v>59805.75</v>
          </cell>
          <cell r="AS88">
            <v>0</v>
          </cell>
          <cell r="AT88">
            <v>0</v>
          </cell>
          <cell r="AU88">
            <v>697694.25</v>
          </cell>
          <cell r="AV88">
            <v>492948.25243413093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318324</v>
          </cell>
          <cell r="BK88">
            <v>318324</v>
          </cell>
          <cell r="BL88">
            <v>0</v>
          </cell>
          <cell r="BN88">
            <v>0</v>
          </cell>
          <cell r="BO88">
            <v>0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16</v>
          </cell>
          <cell r="E91">
            <v>201696</v>
          </cell>
          <cell r="F91">
            <v>14288</v>
          </cell>
          <cell r="G91">
            <v>215984</v>
          </cell>
          <cell r="I91">
            <v>41259.613681073693</v>
          </cell>
          <cell r="J91">
            <v>0.46663873534825695</v>
          </cell>
          <cell r="K91">
            <v>14288</v>
          </cell>
          <cell r="L91">
            <v>55547.613681073693</v>
          </cell>
          <cell r="N91">
            <v>160436.38631892629</v>
          </cell>
          <cell r="P91">
            <v>0</v>
          </cell>
          <cell r="Q91">
            <v>41259.613681073693</v>
          </cell>
          <cell r="R91">
            <v>14288</v>
          </cell>
          <cell r="S91">
            <v>55547.613681073693</v>
          </cell>
          <cell r="V91">
            <v>0</v>
          </cell>
          <cell r="W91">
            <v>82</v>
          </cell>
          <cell r="X91">
            <v>16</v>
          </cell>
          <cell r="Y91">
            <v>201696</v>
          </cell>
          <cell r="Z91">
            <v>0</v>
          </cell>
          <cell r="AA91">
            <v>201696</v>
          </cell>
          <cell r="AB91">
            <v>14288</v>
          </cell>
          <cell r="AC91">
            <v>215984</v>
          </cell>
          <cell r="AD91">
            <v>0</v>
          </cell>
          <cell r="AE91">
            <v>0</v>
          </cell>
          <cell r="AF91">
            <v>0</v>
          </cell>
          <cell r="AG91">
            <v>215984</v>
          </cell>
          <cell r="AI91">
            <v>82</v>
          </cell>
          <cell r="AJ91">
            <v>82</v>
          </cell>
          <cell r="AK91" t="str">
            <v>DUXBURY</v>
          </cell>
          <cell r="AL91">
            <v>201696</v>
          </cell>
          <cell r="AM91">
            <v>162966</v>
          </cell>
          <cell r="AN91">
            <v>38730</v>
          </cell>
          <cell r="AO91">
            <v>0</v>
          </cell>
          <cell r="AP91">
            <v>6734.5</v>
          </cell>
          <cell r="AQ91">
            <v>32964</v>
          </cell>
          <cell r="AR91">
            <v>0</v>
          </cell>
          <cell r="AS91">
            <v>9990.25</v>
          </cell>
          <cell r="AT91">
            <v>0</v>
          </cell>
          <cell r="AU91">
            <v>88418.75</v>
          </cell>
          <cell r="AV91">
            <v>41259.613681073693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38730</v>
          </cell>
          <cell r="BK91">
            <v>38730</v>
          </cell>
          <cell r="BL91">
            <v>0</v>
          </cell>
          <cell r="BN91">
            <v>0</v>
          </cell>
          <cell r="BO91">
            <v>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7</v>
          </cell>
          <cell r="E92">
            <v>65611</v>
          </cell>
          <cell r="F92">
            <v>6251</v>
          </cell>
          <cell r="G92">
            <v>71862</v>
          </cell>
          <cell r="I92">
            <v>24165.665639077168</v>
          </cell>
          <cell r="J92">
            <v>0.75256658587640268</v>
          </cell>
          <cell r="K92">
            <v>6251</v>
          </cell>
          <cell r="L92">
            <v>30416.665639077168</v>
          </cell>
          <cell r="N92">
            <v>41445.334360922832</v>
          </cell>
          <cell r="P92">
            <v>0</v>
          </cell>
          <cell r="Q92">
            <v>24165.665639077168</v>
          </cell>
          <cell r="R92">
            <v>6251</v>
          </cell>
          <cell r="S92">
            <v>30416.665639077168</v>
          </cell>
          <cell r="V92">
            <v>0</v>
          </cell>
          <cell r="W92">
            <v>83</v>
          </cell>
          <cell r="X92">
            <v>7</v>
          </cell>
          <cell r="Y92">
            <v>65611</v>
          </cell>
          <cell r="Z92">
            <v>0</v>
          </cell>
          <cell r="AA92">
            <v>65611</v>
          </cell>
          <cell r="AB92">
            <v>6251</v>
          </cell>
          <cell r="AC92">
            <v>71862</v>
          </cell>
          <cell r="AD92">
            <v>0</v>
          </cell>
          <cell r="AE92">
            <v>0</v>
          </cell>
          <cell r="AF92">
            <v>0</v>
          </cell>
          <cell r="AG92">
            <v>71862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65611</v>
          </cell>
          <cell r="AM92">
            <v>44593</v>
          </cell>
          <cell r="AN92">
            <v>21018</v>
          </cell>
          <cell r="AO92">
            <v>2271.25</v>
          </cell>
          <cell r="AP92">
            <v>2333.25</v>
          </cell>
          <cell r="AQ92">
            <v>4201</v>
          </cell>
          <cell r="AR92">
            <v>2121.75</v>
          </cell>
          <cell r="AS92">
            <v>165.75</v>
          </cell>
          <cell r="AT92">
            <v>0</v>
          </cell>
          <cell r="AU92">
            <v>32111</v>
          </cell>
          <cell r="AV92">
            <v>24165.665639077168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21018</v>
          </cell>
          <cell r="BK92">
            <v>21018</v>
          </cell>
          <cell r="BL92">
            <v>0</v>
          </cell>
          <cell r="BN92">
            <v>0</v>
          </cell>
          <cell r="BO92">
            <v>0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103</v>
          </cell>
          <cell r="E95">
            <v>1021744</v>
          </cell>
          <cell r="F95">
            <v>91979</v>
          </cell>
          <cell r="G95">
            <v>1113723</v>
          </cell>
          <cell r="I95">
            <v>124833.17356517268</v>
          </cell>
          <cell r="J95">
            <v>0.7292669021851611</v>
          </cell>
          <cell r="K95">
            <v>91979</v>
          </cell>
          <cell r="L95">
            <v>216812.17356517268</v>
          </cell>
          <cell r="N95">
            <v>896910.82643482729</v>
          </cell>
          <cell r="P95">
            <v>0</v>
          </cell>
          <cell r="Q95">
            <v>124833.17356517268</v>
          </cell>
          <cell r="R95">
            <v>91979</v>
          </cell>
          <cell r="S95">
            <v>216812.17356517268</v>
          </cell>
          <cell r="V95">
            <v>0</v>
          </cell>
          <cell r="W95">
            <v>86</v>
          </cell>
          <cell r="X95">
            <v>103</v>
          </cell>
          <cell r="Y95">
            <v>1021744</v>
          </cell>
          <cell r="Z95">
            <v>0</v>
          </cell>
          <cell r="AA95">
            <v>1021744</v>
          </cell>
          <cell r="AB95">
            <v>91979</v>
          </cell>
          <cell r="AC95">
            <v>1113723</v>
          </cell>
          <cell r="AD95">
            <v>0</v>
          </cell>
          <cell r="AE95">
            <v>0</v>
          </cell>
          <cell r="AF95">
            <v>0</v>
          </cell>
          <cell r="AG95">
            <v>1113723</v>
          </cell>
          <cell r="AI95">
            <v>86</v>
          </cell>
          <cell r="AJ95">
            <v>87</v>
          </cell>
          <cell r="AK95" t="str">
            <v>EASTHAMPTON</v>
          </cell>
          <cell r="AL95">
            <v>1021744</v>
          </cell>
          <cell r="AM95">
            <v>977578</v>
          </cell>
          <cell r="AN95">
            <v>44166</v>
          </cell>
          <cell r="AO95">
            <v>64870</v>
          </cell>
          <cell r="AP95">
            <v>42056.25</v>
          </cell>
          <cell r="AQ95">
            <v>5678.5</v>
          </cell>
          <cell r="AR95">
            <v>14405.5</v>
          </cell>
          <cell r="AS95">
            <v>0</v>
          </cell>
          <cell r="AT95">
            <v>0</v>
          </cell>
          <cell r="AU95">
            <v>171176.25</v>
          </cell>
          <cell r="AV95">
            <v>124833.17356517268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44166</v>
          </cell>
          <cell r="BK95">
            <v>44166</v>
          </cell>
          <cell r="BL95">
            <v>0</v>
          </cell>
          <cell r="BN95">
            <v>0</v>
          </cell>
          <cell r="BO95">
            <v>0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6</v>
          </cell>
          <cell r="E96">
            <v>68103</v>
          </cell>
          <cell r="F96">
            <v>5358</v>
          </cell>
          <cell r="G96">
            <v>73461</v>
          </cell>
          <cell r="I96">
            <v>20781.751560985045</v>
          </cell>
          <cell r="J96">
            <v>0.90908799479374647</v>
          </cell>
          <cell r="K96">
            <v>5358</v>
          </cell>
          <cell r="L96">
            <v>26139.751560985045</v>
          </cell>
          <cell r="N96">
            <v>47321.248439014955</v>
          </cell>
          <cell r="P96">
            <v>0</v>
          </cell>
          <cell r="Q96">
            <v>20781.751560985045</v>
          </cell>
          <cell r="R96">
            <v>5358</v>
          </cell>
          <cell r="S96">
            <v>26139.751560985045</v>
          </cell>
          <cell r="V96">
            <v>0</v>
          </cell>
          <cell r="W96">
            <v>87</v>
          </cell>
          <cell r="X96">
            <v>6</v>
          </cell>
          <cell r="Y96">
            <v>68103</v>
          </cell>
          <cell r="Z96">
            <v>0</v>
          </cell>
          <cell r="AA96">
            <v>68103</v>
          </cell>
          <cell r="AB96">
            <v>5358</v>
          </cell>
          <cell r="AC96">
            <v>73461</v>
          </cell>
          <cell r="AD96">
            <v>0</v>
          </cell>
          <cell r="AE96">
            <v>0</v>
          </cell>
          <cell r="AF96">
            <v>0</v>
          </cell>
          <cell r="AG96">
            <v>73461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68103</v>
          </cell>
          <cell r="AM96">
            <v>120037</v>
          </cell>
          <cell r="AN96">
            <v>0</v>
          </cell>
          <cell r="AO96">
            <v>19531.5</v>
          </cell>
          <cell r="AP96">
            <v>3328.5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22860</v>
          </cell>
          <cell r="AV96">
            <v>20781.751560985045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14</v>
          </cell>
          <cell r="E97">
            <v>161891</v>
          </cell>
          <cell r="F97">
            <v>12502</v>
          </cell>
          <cell r="G97">
            <v>174393</v>
          </cell>
          <cell r="I97">
            <v>65740.673593687257</v>
          </cell>
          <cell r="J97">
            <v>0.77806749842366907</v>
          </cell>
          <cell r="K97">
            <v>12502</v>
          </cell>
          <cell r="L97">
            <v>78242.673593687257</v>
          </cell>
          <cell r="N97">
            <v>96150.326406312743</v>
          </cell>
          <cell r="P97">
            <v>0</v>
          </cell>
          <cell r="Q97">
            <v>65740.673593687257</v>
          </cell>
          <cell r="R97">
            <v>12502</v>
          </cell>
          <cell r="S97">
            <v>78242.673593687257</v>
          </cell>
          <cell r="V97">
            <v>0</v>
          </cell>
          <cell r="W97">
            <v>88</v>
          </cell>
          <cell r="X97">
            <v>14</v>
          </cell>
          <cell r="Y97">
            <v>161891</v>
          </cell>
          <cell r="Z97">
            <v>0</v>
          </cell>
          <cell r="AA97">
            <v>161891</v>
          </cell>
          <cell r="AB97">
            <v>12502</v>
          </cell>
          <cell r="AC97">
            <v>174393</v>
          </cell>
          <cell r="AD97">
            <v>0</v>
          </cell>
          <cell r="AE97">
            <v>0</v>
          </cell>
          <cell r="AF97">
            <v>0</v>
          </cell>
          <cell r="AG97">
            <v>174393</v>
          </cell>
          <cell r="AI97">
            <v>88</v>
          </cell>
          <cell r="AJ97">
            <v>88</v>
          </cell>
          <cell r="AK97" t="str">
            <v>EASTON</v>
          </cell>
          <cell r="AL97">
            <v>161891</v>
          </cell>
          <cell r="AM97">
            <v>97713</v>
          </cell>
          <cell r="AN97">
            <v>64178</v>
          </cell>
          <cell r="AO97">
            <v>0</v>
          </cell>
          <cell r="AP97">
            <v>4160.25</v>
          </cell>
          <cell r="AQ97">
            <v>16059.5</v>
          </cell>
          <cell r="AR97">
            <v>0</v>
          </cell>
          <cell r="AS97">
            <v>94.5</v>
          </cell>
          <cell r="AT97">
            <v>0</v>
          </cell>
          <cell r="AU97">
            <v>84492.25</v>
          </cell>
          <cell r="AV97">
            <v>65740.673593687257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64178</v>
          </cell>
          <cell r="BK97">
            <v>64178</v>
          </cell>
          <cell r="BL97">
            <v>0</v>
          </cell>
          <cell r="BN97">
            <v>0</v>
          </cell>
          <cell r="BO97">
            <v>0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37</v>
          </cell>
          <cell r="E98">
            <v>868871</v>
          </cell>
          <cell r="F98">
            <v>33041</v>
          </cell>
          <cell r="G98">
            <v>901912</v>
          </cell>
          <cell r="I98">
            <v>53330.410125733768</v>
          </cell>
          <cell r="J98">
            <v>0.76634612663702328</v>
          </cell>
          <cell r="K98">
            <v>33041</v>
          </cell>
          <cell r="L98">
            <v>86371.410125733761</v>
          </cell>
          <cell r="N98">
            <v>815540.58987426618</v>
          </cell>
          <cell r="P98">
            <v>0</v>
          </cell>
          <cell r="Q98">
            <v>53330.410125733768</v>
          </cell>
          <cell r="R98">
            <v>33041</v>
          </cell>
          <cell r="S98">
            <v>86371.410125733761</v>
          </cell>
          <cell r="V98">
            <v>0</v>
          </cell>
          <cell r="W98">
            <v>89</v>
          </cell>
          <cell r="X98">
            <v>37</v>
          </cell>
          <cell r="Y98">
            <v>868871</v>
          </cell>
          <cell r="Z98">
            <v>0</v>
          </cell>
          <cell r="AA98">
            <v>868871</v>
          </cell>
          <cell r="AB98">
            <v>33041</v>
          </cell>
          <cell r="AC98">
            <v>901912</v>
          </cell>
          <cell r="AD98">
            <v>0</v>
          </cell>
          <cell r="AE98">
            <v>0</v>
          </cell>
          <cell r="AF98">
            <v>0</v>
          </cell>
          <cell r="AG98">
            <v>901912</v>
          </cell>
          <cell r="AI98">
            <v>89</v>
          </cell>
          <cell r="AJ98">
            <v>89</v>
          </cell>
          <cell r="AK98" t="str">
            <v>EDGARTOWN</v>
          </cell>
          <cell r="AL98">
            <v>868871</v>
          </cell>
          <cell r="AM98">
            <v>861954</v>
          </cell>
          <cell r="AN98">
            <v>6917</v>
          </cell>
          <cell r="AO98">
            <v>44764.25</v>
          </cell>
          <cell r="AP98">
            <v>4390.5</v>
          </cell>
          <cell r="AQ98">
            <v>7351</v>
          </cell>
          <cell r="AR98">
            <v>0</v>
          </cell>
          <cell r="AS98">
            <v>6167.75</v>
          </cell>
          <cell r="AT98">
            <v>0</v>
          </cell>
          <cell r="AU98">
            <v>69590.5</v>
          </cell>
          <cell r="AV98">
            <v>53330.410125733768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6917</v>
          </cell>
          <cell r="BK98">
            <v>6917</v>
          </cell>
          <cell r="BL98">
            <v>0</v>
          </cell>
          <cell r="BN98">
            <v>0</v>
          </cell>
          <cell r="BO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8</v>
          </cell>
          <cell r="E100">
            <v>147632</v>
          </cell>
          <cell r="F100">
            <v>7144</v>
          </cell>
          <cell r="G100">
            <v>154776</v>
          </cell>
          <cell r="I100">
            <v>0</v>
          </cell>
          <cell r="J100">
            <v>0</v>
          </cell>
          <cell r="K100">
            <v>7144</v>
          </cell>
          <cell r="L100">
            <v>7144</v>
          </cell>
          <cell r="N100">
            <v>147632</v>
          </cell>
          <cell r="P100">
            <v>0</v>
          </cell>
          <cell r="Q100">
            <v>0</v>
          </cell>
          <cell r="R100">
            <v>7144</v>
          </cell>
          <cell r="S100">
            <v>7144</v>
          </cell>
          <cell r="V100">
            <v>0</v>
          </cell>
          <cell r="W100">
            <v>91</v>
          </cell>
          <cell r="X100">
            <v>8</v>
          </cell>
          <cell r="Y100">
            <v>147632</v>
          </cell>
          <cell r="Z100">
            <v>0</v>
          </cell>
          <cell r="AA100">
            <v>147632</v>
          </cell>
          <cell r="AB100">
            <v>7144</v>
          </cell>
          <cell r="AC100">
            <v>154776</v>
          </cell>
          <cell r="AD100">
            <v>0</v>
          </cell>
          <cell r="AE100">
            <v>0</v>
          </cell>
          <cell r="AF100">
            <v>0</v>
          </cell>
          <cell r="AG100">
            <v>154776</v>
          </cell>
          <cell r="AI100">
            <v>91</v>
          </cell>
          <cell r="AJ100">
            <v>91</v>
          </cell>
          <cell r="AK100" t="str">
            <v>ERVING</v>
          </cell>
          <cell r="AL100">
            <v>147632</v>
          </cell>
          <cell r="AM100">
            <v>168297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20587.5</v>
          </cell>
          <cell r="AT100">
            <v>0</v>
          </cell>
          <cell r="AU100">
            <v>20587.5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685</v>
          </cell>
          <cell r="E102">
            <v>7479910</v>
          </cell>
          <cell r="F102">
            <v>611705</v>
          </cell>
          <cell r="G102">
            <v>8091615</v>
          </cell>
          <cell r="I102">
            <v>1319781.6240662492</v>
          </cell>
          <cell r="J102">
            <v>0.76019032328770431</v>
          </cell>
          <cell r="K102">
            <v>611705</v>
          </cell>
          <cell r="L102">
            <v>1931486.6240662492</v>
          </cell>
          <cell r="N102">
            <v>6160128.3759337505</v>
          </cell>
          <cell r="P102">
            <v>0</v>
          </cell>
          <cell r="Q102">
            <v>1319781.6240662492</v>
          </cell>
          <cell r="R102">
            <v>611705</v>
          </cell>
          <cell r="S102">
            <v>1931486.6240662492</v>
          </cell>
          <cell r="V102">
            <v>0</v>
          </cell>
          <cell r="W102">
            <v>93</v>
          </cell>
          <cell r="X102">
            <v>685</v>
          </cell>
          <cell r="Y102">
            <v>7479910</v>
          </cell>
          <cell r="Z102">
            <v>0</v>
          </cell>
          <cell r="AA102">
            <v>7479910</v>
          </cell>
          <cell r="AB102">
            <v>611705</v>
          </cell>
          <cell r="AC102">
            <v>8091615</v>
          </cell>
          <cell r="AD102">
            <v>0</v>
          </cell>
          <cell r="AE102">
            <v>0</v>
          </cell>
          <cell r="AF102">
            <v>0</v>
          </cell>
          <cell r="AG102">
            <v>8091615</v>
          </cell>
          <cell r="AI102">
            <v>93</v>
          </cell>
          <cell r="AJ102">
            <v>93</v>
          </cell>
          <cell r="AK102" t="str">
            <v>EVERETT</v>
          </cell>
          <cell r="AL102">
            <v>7479910</v>
          </cell>
          <cell r="AM102">
            <v>6343338</v>
          </cell>
          <cell r="AN102">
            <v>1136572</v>
          </cell>
          <cell r="AO102">
            <v>138613.75</v>
          </cell>
          <cell r="AP102">
            <v>118726</v>
          </cell>
          <cell r="AQ102">
            <v>121515.75</v>
          </cell>
          <cell r="AR102">
            <v>143937</v>
          </cell>
          <cell r="AS102">
            <v>76755.5</v>
          </cell>
          <cell r="AT102">
            <v>0</v>
          </cell>
          <cell r="AU102">
            <v>1736120</v>
          </cell>
          <cell r="AV102">
            <v>1319781.6240662492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1136572</v>
          </cell>
          <cell r="BK102">
            <v>1136572</v>
          </cell>
          <cell r="BL102">
            <v>0</v>
          </cell>
          <cell r="BN102">
            <v>0</v>
          </cell>
          <cell r="BO102">
            <v>0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29488</v>
          </cell>
          <cell r="F103">
            <v>1786</v>
          </cell>
          <cell r="G103">
            <v>31274</v>
          </cell>
          <cell r="I103">
            <v>3236</v>
          </cell>
          <cell r="J103">
            <v>0.16554546617214477</v>
          </cell>
          <cell r="K103">
            <v>1786</v>
          </cell>
          <cell r="L103">
            <v>5022</v>
          </cell>
          <cell r="N103">
            <v>26252</v>
          </cell>
          <cell r="P103">
            <v>0</v>
          </cell>
          <cell r="Q103">
            <v>3236</v>
          </cell>
          <cell r="R103">
            <v>1786</v>
          </cell>
          <cell r="S103">
            <v>5022</v>
          </cell>
          <cell r="V103">
            <v>0</v>
          </cell>
          <cell r="W103">
            <v>94</v>
          </cell>
          <cell r="X103">
            <v>2</v>
          </cell>
          <cell r="Y103">
            <v>29488</v>
          </cell>
          <cell r="Z103">
            <v>0</v>
          </cell>
          <cell r="AA103">
            <v>29488</v>
          </cell>
          <cell r="AB103">
            <v>1786</v>
          </cell>
          <cell r="AC103">
            <v>31274</v>
          </cell>
          <cell r="AD103">
            <v>0</v>
          </cell>
          <cell r="AE103">
            <v>0</v>
          </cell>
          <cell r="AF103">
            <v>0</v>
          </cell>
          <cell r="AG103">
            <v>31274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29488</v>
          </cell>
          <cell r="AM103">
            <v>26252</v>
          </cell>
          <cell r="AN103">
            <v>3236</v>
          </cell>
          <cell r="AO103">
            <v>0</v>
          </cell>
          <cell r="AP103">
            <v>0</v>
          </cell>
          <cell r="AQ103">
            <v>6271.75</v>
          </cell>
          <cell r="AR103">
            <v>9878.25</v>
          </cell>
          <cell r="AS103">
            <v>161.5</v>
          </cell>
          <cell r="AT103">
            <v>0</v>
          </cell>
          <cell r="AU103">
            <v>19547.5</v>
          </cell>
          <cell r="AV103">
            <v>3236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3236</v>
          </cell>
          <cell r="BK103">
            <v>3236</v>
          </cell>
          <cell r="BL103">
            <v>0</v>
          </cell>
          <cell r="BN103">
            <v>0</v>
          </cell>
          <cell r="BO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1479</v>
          </cell>
          <cell r="E104">
            <v>15033964</v>
          </cell>
          <cell r="F104">
            <v>1320747</v>
          </cell>
          <cell r="G104">
            <v>16354711</v>
          </cell>
          <cell r="I104">
            <v>3522950.5328091593</v>
          </cell>
          <cell r="J104">
            <v>0.86609696766765432</v>
          </cell>
          <cell r="K104">
            <v>1320747</v>
          </cell>
          <cell r="L104">
            <v>4843697.5328091588</v>
          </cell>
          <cell r="N104">
            <v>11511013.467190841</v>
          </cell>
          <cell r="P104">
            <v>0</v>
          </cell>
          <cell r="Q104">
            <v>3522950.5328091593</v>
          </cell>
          <cell r="R104">
            <v>1320747</v>
          </cell>
          <cell r="S104">
            <v>4843697.5328091588</v>
          </cell>
          <cell r="V104">
            <v>0</v>
          </cell>
          <cell r="W104">
            <v>95</v>
          </cell>
          <cell r="X104">
            <v>1479</v>
          </cell>
          <cell r="Y104">
            <v>15033964</v>
          </cell>
          <cell r="Z104">
            <v>0</v>
          </cell>
          <cell r="AA104">
            <v>15033964</v>
          </cell>
          <cell r="AB104">
            <v>1320747</v>
          </cell>
          <cell r="AC104">
            <v>16354711</v>
          </cell>
          <cell r="AD104">
            <v>0</v>
          </cell>
          <cell r="AE104">
            <v>0</v>
          </cell>
          <cell r="AF104">
            <v>0</v>
          </cell>
          <cell r="AG104">
            <v>16354711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15033964</v>
          </cell>
          <cell r="AM104">
            <v>12408840</v>
          </cell>
          <cell r="AN104">
            <v>2625124</v>
          </cell>
          <cell r="AO104">
            <v>714537.25</v>
          </cell>
          <cell r="AP104">
            <v>487964.5</v>
          </cell>
          <cell r="AQ104">
            <v>123926</v>
          </cell>
          <cell r="AR104">
            <v>0</v>
          </cell>
          <cell r="AS104">
            <v>116065</v>
          </cell>
          <cell r="AT104">
            <v>0</v>
          </cell>
          <cell r="AU104">
            <v>4067616.75</v>
          </cell>
          <cell r="AV104">
            <v>3522950.5328091593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2625124</v>
          </cell>
          <cell r="BK104">
            <v>2625124</v>
          </cell>
          <cell r="BL104">
            <v>0</v>
          </cell>
          <cell r="BN104">
            <v>0</v>
          </cell>
          <cell r="BO104">
            <v>0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61</v>
          </cell>
          <cell r="E105">
            <v>880089</v>
          </cell>
          <cell r="F105">
            <v>54473</v>
          </cell>
          <cell r="G105">
            <v>934562</v>
          </cell>
          <cell r="I105">
            <v>2579</v>
          </cell>
          <cell r="J105">
            <v>2.3949148686232723E-2</v>
          </cell>
          <cell r="K105">
            <v>54473</v>
          </cell>
          <cell r="L105">
            <v>57052</v>
          </cell>
          <cell r="N105">
            <v>877510</v>
          </cell>
          <cell r="P105">
            <v>0</v>
          </cell>
          <cell r="Q105">
            <v>2579</v>
          </cell>
          <cell r="R105">
            <v>54473</v>
          </cell>
          <cell r="S105">
            <v>57052</v>
          </cell>
          <cell r="V105">
            <v>0</v>
          </cell>
          <cell r="W105">
            <v>96</v>
          </cell>
          <cell r="X105">
            <v>61</v>
          </cell>
          <cell r="Y105">
            <v>880089</v>
          </cell>
          <cell r="Z105">
            <v>0</v>
          </cell>
          <cell r="AA105">
            <v>880089</v>
          </cell>
          <cell r="AB105">
            <v>54473</v>
          </cell>
          <cell r="AC105">
            <v>934562</v>
          </cell>
          <cell r="AD105">
            <v>0</v>
          </cell>
          <cell r="AE105">
            <v>0</v>
          </cell>
          <cell r="AF105">
            <v>0</v>
          </cell>
          <cell r="AG105">
            <v>934562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880089</v>
          </cell>
          <cell r="AM105">
            <v>877510</v>
          </cell>
          <cell r="AN105">
            <v>2579</v>
          </cell>
          <cell r="AO105">
            <v>0</v>
          </cell>
          <cell r="AP105">
            <v>0</v>
          </cell>
          <cell r="AQ105">
            <v>0</v>
          </cell>
          <cell r="AR105">
            <v>49379</v>
          </cell>
          <cell r="AS105">
            <v>55728.5</v>
          </cell>
          <cell r="AT105">
            <v>0</v>
          </cell>
          <cell r="AU105">
            <v>107686.5</v>
          </cell>
          <cell r="AV105">
            <v>2579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2579</v>
          </cell>
          <cell r="BK105">
            <v>2579</v>
          </cell>
          <cell r="BL105">
            <v>0</v>
          </cell>
          <cell r="BN105">
            <v>0</v>
          </cell>
          <cell r="BO105">
            <v>0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194</v>
          </cell>
          <cell r="E106">
            <v>2146134</v>
          </cell>
          <cell r="F106">
            <v>173242</v>
          </cell>
          <cell r="G106">
            <v>2319376</v>
          </cell>
          <cell r="I106">
            <v>197991.5</v>
          </cell>
          <cell r="J106">
            <v>0.94097280804518768</v>
          </cell>
          <cell r="K106">
            <v>173242</v>
          </cell>
          <cell r="L106">
            <v>371233.5</v>
          </cell>
          <cell r="N106">
            <v>1948142.5</v>
          </cell>
          <cell r="P106">
            <v>0</v>
          </cell>
          <cell r="Q106">
            <v>197991.5</v>
          </cell>
          <cell r="R106">
            <v>173242</v>
          </cell>
          <cell r="S106">
            <v>371233.5</v>
          </cell>
          <cell r="V106">
            <v>0</v>
          </cell>
          <cell r="W106">
            <v>97</v>
          </cell>
          <cell r="X106">
            <v>194</v>
          </cell>
          <cell r="Y106">
            <v>2146134</v>
          </cell>
          <cell r="Z106">
            <v>0</v>
          </cell>
          <cell r="AA106">
            <v>2146134</v>
          </cell>
          <cell r="AB106">
            <v>173242</v>
          </cell>
          <cell r="AC106">
            <v>2319376</v>
          </cell>
          <cell r="AD106">
            <v>0</v>
          </cell>
          <cell r="AE106">
            <v>0</v>
          </cell>
          <cell r="AF106">
            <v>0</v>
          </cell>
          <cell r="AG106">
            <v>2319376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2146134</v>
          </cell>
          <cell r="AM106">
            <v>1976964</v>
          </cell>
          <cell r="AN106">
            <v>169170</v>
          </cell>
          <cell r="AO106">
            <v>28821.5</v>
          </cell>
          <cell r="AP106">
            <v>0</v>
          </cell>
          <cell r="AQ106">
            <v>0</v>
          </cell>
          <cell r="AR106">
            <v>12420</v>
          </cell>
          <cell r="AS106">
            <v>0</v>
          </cell>
          <cell r="AT106">
            <v>0</v>
          </cell>
          <cell r="AU106">
            <v>210411.5</v>
          </cell>
          <cell r="AV106">
            <v>197991.5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169170</v>
          </cell>
          <cell r="BK106">
            <v>169170</v>
          </cell>
          <cell r="BL106">
            <v>0</v>
          </cell>
          <cell r="BN106">
            <v>0</v>
          </cell>
          <cell r="BO106">
            <v>0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4</v>
          </cell>
          <cell r="E107">
            <v>62316</v>
          </cell>
          <cell r="F107">
            <v>3572</v>
          </cell>
          <cell r="G107">
            <v>65888</v>
          </cell>
          <cell r="I107">
            <v>18653.5</v>
          </cell>
          <cell r="J107">
            <v>1</v>
          </cell>
          <cell r="K107">
            <v>3572</v>
          </cell>
          <cell r="L107">
            <v>22225.5</v>
          </cell>
          <cell r="N107">
            <v>43662.5</v>
          </cell>
          <cell r="P107">
            <v>0</v>
          </cell>
          <cell r="Q107">
            <v>18653.5</v>
          </cell>
          <cell r="R107">
            <v>3572</v>
          </cell>
          <cell r="S107">
            <v>22225.5</v>
          </cell>
          <cell r="V107">
            <v>0</v>
          </cell>
          <cell r="W107">
            <v>98</v>
          </cell>
          <cell r="X107">
            <v>4</v>
          </cell>
          <cell r="Y107">
            <v>62316</v>
          </cell>
          <cell r="Z107">
            <v>0</v>
          </cell>
          <cell r="AA107">
            <v>62316</v>
          </cell>
          <cell r="AB107">
            <v>3572</v>
          </cell>
          <cell r="AC107">
            <v>65888</v>
          </cell>
          <cell r="AD107">
            <v>0</v>
          </cell>
          <cell r="AE107">
            <v>0</v>
          </cell>
          <cell r="AF107">
            <v>0</v>
          </cell>
          <cell r="AG107">
            <v>65888</v>
          </cell>
          <cell r="AI107">
            <v>98</v>
          </cell>
          <cell r="AJ107">
            <v>98</v>
          </cell>
          <cell r="AK107" t="str">
            <v>FLORIDA</v>
          </cell>
          <cell r="AL107">
            <v>62316</v>
          </cell>
          <cell r="AM107">
            <v>53202</v>
          </cell>
          <cell r="AN107">
            <v>9114</v>
          </cell>
          <cell r="AO107">
            <v>9539.5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18653.5</v>
          </cell>
          <cell r="AV107">
            <v>18653.5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9114</v>
          </cell>
          <cell r="BK107">
            <v>9114</v>
          </cell>
          <cell r="BL107">
            <v>0</v>
          </cell>
          <cell r="BN107">
            <v>0</v>
          </cell>
          <cell r="BO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112</v>
          </cell>
          <cell r="E108">
            <v>1579424</v>
          </cell>
          <cell r="F108">
            <v>100016</v>
          </cell>
          <cell r="G108">
            <v>1679440</v>
          </cell>
          <cell r="I108">
            <v>193670.25</v>
          </cell>
          <cell r="J108">
            <v>0.84071769337957913</v>
          </cell>
          <cell r="K108">
            <v>100016</v>
          </cell>
          <cell r="L108">
            <v>293686.25</v>
          </cell>
          <cell r="N108">
            <v>1385753.75</v>
          </cell>
          <cell r="P108">
            <v>0</v>
          </cell>
          <cell r="Q108">
            <v>193670.25</v>
          </cell>
          <cell r="R108">
            <v>100016</v>
          </cell>
          <cell r="S108">
            <v>293686.25</v>
          </cell>
          <cell r="V108">
            <v>0</v>
          </cell>
          <cell r="W108">
            <v>99</v>
          </cell>
          <cell r="X108">
            <v>112</v>
          </cell>
          <cell r="Y108">
            <v>1579424</v>
          </cell>
          <cell r="Z108">
            <v>0</v>
          </cell>
          <cell r="AA108">
            <v>1579424</v>
          </cell>
          <cell r="AB108">
            <v>100016</v>
          </cell>
          <cell r="AC108">
            <v>1679440</v>
          </cell>
          <cell r="AD108">
            <v>0</v>
          </cell>
          <cell r="AE108">
            <v>0</v>
          </cell>
          <cell r="AF108">
            <v>0</v>
          </cell>
          <cell r="AG108">
            <v>1679440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1579424</v>
          </cell>
          <cell r="AM108">
            <v>1415801</v>
          </cell>
          <cell r="AN108">
            <v>163623</v>
          </cell>
          <cell r="AO108">
            <v>30047.25</v>
          </cell>
          <cell r="AP108">
            <v>0</v>
          </cell>
          <cell r="AQ108">
            <v>26049.75</v>
          </cell>
          <cell r="AR108">
            <v>10643</v>
          </cell>
          <cell r="AS108">
            <v>0</v>
          </cell>
          <cell r="AT108">
            <v>0</v>
          </cell>
          <cell r="AU108">
            <v>230363</v>
          </cell>
          <cell r="AV108">
            <v>193670.25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163623</v>
          </cell>
          <cell r="BK108">
            <v>163623</v>
          </cell>
          <cell r="BL108">
            <v>0</v>
          </cell>
          <cell r="BN108">
            <v>0</v>
          </cell>
          <cell r="BO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337</v>
          </cell>
          <cell r="E109">
            <v>4524248</v>
          </cell>
          <cell r="F109">
            <v>300941</v>
          </cell>
          <cell r="G109">
            <v>4825189</v>
          </cell>
          <cell r="I109">
            <v>232048.64173246396</v>
          </cell>
          <cell r="J109">
            <v>0.33134989887730765</v>
          </cell>
          <cell r="K109">
            <v>300941</v>
          </cell>
          <cell r="L109">
            <v>532989.64173246396</v>
          </cell>
          <cell r="N109">
            <v>4292199.3582675364</v>
          </cell>
          <cell r="P109">
            <v>0</v>
          </cell>
          <cell r="Q109">
            <v>232048.64173246396</v>
          </cell>
          <cell r="R109">
            <v>300941</v>
          </cell>
          <cell r="S109">
            <v>532989.64173246396</v>
          </cell>
          <cell r="V109">
            <v>0</v>
          </cell>
          <cell r="W109">
            <v>100</v>
          </cell>
          <cell r="X109">
            <v>337</v>
          </cell>
          <cell r="Y109">
            <v>4524248</v>
          </cell>
          <cell r="Z109">
            <v>0</v>
          </cell>
          <cell r="AA109">
            <v>4524248</v>
          </cell>
          <cell r="AB109">
            <v>300941</v>
          </cell>
          <cell r="AC109">
            <v>4825189</v>
          </cell>
          <cell r="AD109">
            <v>0</v>
          </cell>
          <cell r="AE109">
            <v>0</v>
          </cell>
          <cell r="AF109">
            <v>0</v>
          </cell>
          <cell r="AG109">
            <v>4825189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4524248</v>
          </cell>
          <cell r="AM109">
            <v>4458009</v>
          </cell>
          <cell r="AN109">
            <v>66239</v>
          </cell>
          <cell r="AO109">
            <v>99529.5</v>
          </cell>
          <cell r="AP109">
            <v>176455.25</v>
          </cell>
          <cell r="AQ109">
            <v>107995</v>
          </cell>
          <cell r="AR109">
            <v>124198</v>
          </cell>
          <cell r="AS109">
            <v>125896.25</v>
          </cell>
          <cell r="AT109">
            <v>0</v>
          </cell>
          <cell r="AU109">
            <v>700313</v>
          </cell>
          <cell r="AV109">
            <v>232048.64173246396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66239</v>
          </cell>
          <cell r="BK109">
            <v>66239</v>
          </cell>
          <cell r="BL109">
            <v>0</v>
          </cell>
          <cell r="BN109">
            <v>0</v>
          </cell>
          <cell r="BO109">
            <v>0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384</v>
          </cell>
          <cell r="E110">
            <v>3822243</v>
          </cell>
          <cell r="F110">
            <v>342912</v>
          </cell>
          <cell r="G110">
            <v>4165155</v>
          </cell>
          <cell r="I110">
            <v>78553.271561548754</v>
          </cell>
          <cell r="J110">
            <v>0.38774505928993908</v>
          </cell>
          <cell r="K110">
            <v>342912</v>
          </cell>
          <cell r="L110">
            <v>421465.27156154875</v>
          </cell>
          <cell r="N110">
            <v>3743689.7284384514</v>
          </cell>
          <cell r="P110">
            <v>0</v>
          </cell>
          <cell r="Q110">
            <v>78553.271561548754</v>
          </cell>
          <cell r="R110">
            <v>342912</v>
          </cell>
          <cell r="S110">
            <v>421465.27156154875</v>
          </cell>
          <cell r="V110">
            <v>0</v>
          </cell>
          <cell r="W110">
            <v>101</v>
          </cell>
          <cell r="X110">
            <v>384</v>
          </cell>
          <cell r="Y110">
            <v>3822243</v>
          </cell>
          <cell r="Z110">
            <v>0</v>
          </cell>
          <cell r="AA110">
            <v>3822243</v>
          </cell>
          <cell r="AB110">
            <v>342912</v>
          </cell>
          <cell r="AC110">
            <v>4165155</v>
          </cell>
          <cell r="AD110">
            <v>0</v>
          </cell>
          <cell r="AE110">
            <v>0</v>
          </cell>
          <cell r="AF110">
            <v>0</v>
          </cell>
          <cell r="AG110">
            <v>4165155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3822243</v>
          </cell>
          <cell r="AM110">
            <v>4209300</v>
          </cell>
          <cell r="AN110">
            <v>0</v>
          </cell>
          <cell r="AO110">
            <v>50184.75</v>
          </cell>
          <cell r="AP110">
            <v>75524.5</v>
          </cell>
          <cell r="AQ110">
            <v>16566.75</v>
          </cell>
          <cell r="AR110">
            <v>26560.25</v>
          </cell>
          <cell r="AS110">
            <v>33753.75</v>
          </cell>
          <cell r="AT110">
            <v>0</v>
          </cell>
          <cell r="AU110">
            <v>202590</v>
          </cell>
          <cell r="AV110">
            <v>78553.271561548754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15</v>
          </cell>
          <cell r="E112">
            <v>148035</v>
          </cell>
          <cell r="F112">
            <v>13395</v>
          </cell>
          <cell r="G112">
            <v>161430</v>
          </cell>
          <cell r="I112">
            <v>35458.202988680547</v>
          </cell>
          <cell r="J112">
            <v>0.9070391954589605</v>
          </cell>
          <cell r="K112">
            <v>13395</v>
          </cell>
          <cell r="L112">
            <v>48853.202988680547</v>
          </cell>
          <cell r="N112">
            <v>112576.79701131946</v>
          </cell>
          <cell r="P112">
            <v>0</v>
          </cell>
          <cell r="Q112">
            <v>35458.202988680547</v>
          </cell>
          <cell r="R112">
            <v>13395</v>
          </cell>
          <cell r="S112">
            <v>48853.202988680547</v>
          </cell>
          <cell r="V112">
            <v>0</v>
          </cell>
          <cell r="W112">
            <v>103</v>
          </cell>
          <cell r="X112">
            <v>15</v>
          </cell>
          <cell r="Y112">
            <v>148035</v>
          </cell>
          <cell r="Z112">
            <v>0</v>
          </cell>
          <cell r="AA112">
            <v>148035</v>
          </cell>
          <cell r="AB112">
            <v>13395</v>
          </cell>
          <cell r="AC112">
            <v>161430</v>
          </cell>
          <cell r="AD112">
            <v>0</v>
          </cell>
          <cell r="AE112">
            <v>0</v>
          </cell>
          <cell r="AF112">
            <v>0</v>
          </cell>
          <cell r="AG112">
            <v>161430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148035</v>
          </cell>
          <cell r="AM112">
            <v>114763</v>
          </cell>
          <cell r="AN112">
            <v>33272</v>
          </cell>
          <cell r="AO112">
            <v>0</v>
          </cell>
          <cell r="AP112">
            <v>5820.25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39092.25</v>
          </cell>
          <cell r="AV112">
            <v>35458.202988680547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33272</v>
          </cell>
          <cell r="BK112">
            <v>33272</v>
          </cell>
          <cell r="BL112">
            <v>0</v>
          </cell>
          <cell r="BN112">
            <v>0</v>
          </cell>
          <cell r="BO112">
            <v>0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AQUINNAH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21170</v>
          </cell>
          <cell r="F114">
            <v>1786</v>
          </cell>
          <cell r="G114">
            <v>22956</v>
          </cell>
          <cell r="I114">
            <v>3005.25</v>
          </cell>
          <cell r="J114">
            <v>0.53557585208286929</v>
          </cell>
          <cell r="K114">
            <v>1786</v>
          </cell>
          <cell r="L114">
            <v>4791.25</v>
          </cell>
          <cell r="N114">
            <v>18164.75</v>
          </cell>
          <cell r="P114">
            <v>0</v>
          </cell>
          <cell r="Q114">
            <v>3005.25</v>
          </cell>
          <cell r="R114">
            <v>1786</v>
          </cell>
          <cell r="S114">
            <v>4791.25</v>
          </cell>
          <cell r="V114">
            <v>0</v>
          </cell>
          <cell r="W114">
            <v>105</v>
          </cell>
          <cell r="X114">
            <v>2</v>
          </cell>
          <cell r="Y114">
            <v>21170</v>
          </cell>
          <cell r="Z114">
            <v>0</v>
          </cell>
          <cell r="AA114">
            <v>21170</v>
          </cell>
          <cell r="AB114">
            <v>1786</v>
          </cell>
          <cell r="AC114">
            <v>22956</v>
          </cell>
          <cell r="AD114">
            <v>0</v>
          </cell>
          <cell r="AE114">
            <v>0</v>
          </cell>
          <cell r="AF114">
            <v>0</v>
          </cell>
          <cell r="AG114">
            <v>22956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21170</v>
          </cell>
          <cell r="AM114">
            <v>21080</v>
          </cell>
          <cell r="AN114">
            <v>90</v>
          </cell>
          <cell r="AO114">
            <v>2915.25</v>
          </cell>
          <cell r="AP114">
            <v>0</v>
          </cell>
          <cell r="AQ114">
            <v>0</v>
          </cell>
          <cell r="AR114">
            <v>0</v>
          </cell>
          <cell r="AS114">
            <v>2606</v>
          </cell>
          <cell r="AT114">
            <v>0</v>
          </cell>
          <cell r="AU114">
            <v>5611.25</v>
          </cell>
          <cell r="AV114">
            <v>3005.25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90</v>
          </cell>
          <cell r="BK114">
            <v>90</v>
          </cell>
          <cell r="BL114">
            <v>0</v>
          </cell>
          <cell r="BN114">
            <v>0</v>
          </cell>
          <cell r="BO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1334.3904672973924</v>
          </cell>
          <cell r="J116">
            <v>8.363842714867285E-3</v>
          </cell>
          <cell r="K116">
            <v>0</v>
          </cell>
          <cell r="L116">
            <v>1334.3904672973924</v>
          </cell>
          <cell r="N116">
            <v>-1334.3904672973924</v>
          </cell>
          <cell r="P116">
            <v>0</v>
          </cell>
          <cell r="Q116">
            <v>1334.3904672973924</v>
          </cell>
          <cell r="R116">
            <v>0</v>
          </cell>
          <cell r="S116">
            <v>1334.3904672973924</v>
          </cell>
          <cell r="V116">
            <v>0</v>
          </cell>
          <cell r="W116">
            <v>107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0</v>
          </cell>
          <cell r="AM116">
            <v>14361</v>
          </cell>
          <cell r="AN116">
            <v>0</v>
          </cell>
          <cell r="AO116">
            <v>0</v>
          </cell>
          <cell r="AP116">
            <v>3552.5</v>
          </cell>
          <cell r="AQ116">
            <v>0</v>
          </cell>
          <cell r="AR116">
            <v>0</v>
          </cell>
          <cell r="AS116">
            <v>155990.25</v>
          </cell>
          <cell r="AT116">
            <v>0</v>
          </cell>
          <cell r="AU116">
            <v>159542.75</v>
          </cell>
          <cell r="AV116">
            <v>1334.3904672973924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36</v>
          </cell>
          <cell r="E119">
            <v>392796</v>
          </cell>
          <cell r="F119">
            <v>32148</v>
          </cell>
          <cell r="G119">
            <v>424944</v>
          </cell>
          <cell r="I119">
            <v>579.95746136725518</v>
          </cell>
          <cell r="J119">
            <v>1.4747712000998218E-2</v>
          </cell>
          <cell r="K119">
            <v>32148</v>
          </cell>
          <cell r="L119">
            <v>32727.957461367256</v>
          </cell>
          <cell r="N119">
            <v>392216.04253863276</v>
          </cell>
          <cell r="P119">
            <v>0</v>
          </cell>
          <cell r="Q119">
            <v>579.95746136725518</v>
          </cell>
          <cell r="R119">
            <v>32148</v>
          </cell>
          <cell r="S119">
            <v>32727.957461367256</v>
          </cell>
          <cell r="V119">
            <v>0</v>
          </cell>
          <cell r="W119">
            <v>110</v>
          </cell>
          <cell r="X119">
            <v>36</v>
          </cell>
          <cell r="Y119">
            <v>392796</v>
          </cell>
          <cell r="Z119">
            <v>0</v>
          </cell>
          <cell r="AA119">
            <v>392796</v>
          </cell>
          <cell r="AB119">
            <v>32148</v>
          </cell>
          <cell r="AC119">
            <v>424944</v>
          </cell>
          <cell r="AD119">
            <v>0</v>
          </cell>
          <cell r="AE119">
            <v>0</v>
          </cell>
          <cell r="AF119">
            <v>0</v>
          </cell>
          <cell r="AG119">
            <v>424944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392796</v>
          </cell>
          <cell r="AM119">
            <v>442652</v>
          </cell>
          <cell r="AN119">
            <v>0</v>
          </cell>
          <cell r="AO119">
            <v>0</v>
          </cell>
          <cell r="AP119">
            <v>1544</v>
          </cell>
          <cell r="AQ119">
            <v>0</v>
          </cell>
          <cell r="AR119">
            <v>23833.25</v>
          </cell>
          <cell r="AS119">
            <v>13948</v>
          </cell>
          <cell r="AT119">
            <v>0</v>
          </cell>
          <cell r="AU119">
            <v>39325.25</v>
          </cell>
          <cell r="AV119">
            <v>579.95746136725518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20</v>
          </cell>
          <cell r="E120">
            <v>279313</v>
          </cell>
          <cell r="F120">
            <v>17860</v>
          </cell>
          <cell r="G120">
            <v>297173</v>
          </cell>
          <cell r="I120">
            <v>29457.690169355134</v>
          </cell>
          <cell r="J120">
            <v>0.55946309683791451</v>
          </cell>
          <cell r="K120">
            <v>17860</v>
          </cell>
          <cell r="L120">
            <v>47317.690169355134</v>
          </cell>
          <cell r="N120">
            <v>249855.30983064487</v>
          </cell>
          <cell r="P120">
            <v>0</v>
          </cell>
          <cell r="Q120">
            <v>29457.690169355134</v>
          </cell>
          <cell r="R120">
            <v>17860</v>
          </cell>
          <cell r="S120">
            <v>47317.690169355134</v>
          </cell>
          <cell r="V120">
            <v>0</v>
          </cell>
          <cell r="W120">
            <v>111</v>
          </cell>
          <cell r="X120">
            <v>20</v>
          </cell>
          <cell r="Y120">
            <v>279313</v>
          </cell>
          <cell r="Z120">
            <v>0</v>
          </cell>
          <cell r="AA120">
            <v>279313</v>
          </cell>
          <cell r="AB120">
            <v>17860</v>
          </cell>
          <cell r="AC120">
            <v>297173</v>
          </cell>
          <cell r="AD120">
            <v>0</v>
          </cell>
          <cell r="AE120">
            <v>0</v>
          </cell>
          <cell r="AF120">
            <v>0</v>
          </cell>
          <cell r="AG120">
            <v>297173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279313</v>
          </cell>
          <cell r="AM120">
            <v>304436</v>
          </cell>
          <cell r="AN120">
            <v>0</v>
          </cell>
          <cell r="AO120">
            <v>24951</v>
          </cell>
          <cell r="AP120">
            <v>11998</v>
          </cell>
          <cell r="AQ120">
            <v>0</v>
          </cell>
          <cell r="AR120">
            <v>14194.25</v>
          </cell>
          <cell r="AS120">
            <v>1510.25</v>
          </cell>
          <cell r="AT120">
            <v>0</v>
          </cell>
          <cell r="AU120">
            <v>52653.5</v>
          </cell>
          <cell r="AV120">
            <v>29457.690169355134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90</v>
          </cell>
          <cell r="E123">
            <v>1059256</v>
          </cell>
          <cell r="F123">
            <v>80370</v>
          </cell>
          <cell r="G123">
            <v>1139626</v>
          </cell>
          <cell r="I123">
            <v>75427</v>
          </cell>
          <cell r="J123">
            <v>0.63825043208218124</v>
          </cell>
          <cell r="K123">
            <v>80370</v>
          </cell>
          <cell r="L123">
            <v>155797</v>
          </cell>
          <cell r="N123">
            <v>983829</v>
          </cell>
          <cell r="P123">
            <v>0</v>
          </cell>
          <cell r="Q123">
            <v>75427</v>
          </cell>
          <cell r="R123">
            <v>80370</v>
          </cell>
          <cell r="S123">
            <v>155797</v>
          </cell>
          <cell r="V123">
            <v>0</v>
          </cell>
          <cell r="W123">
            <v>114</v>
          </cell>
          <cell r="X123">
            <v>90</v>
          </cell>
          <cell r="Y123">
            <v>1059256</v>
          </cell>
          <cell r="Z123">
            <v>0</v>
          </cell>
          <cell r="AA123">
            <v>1059256</v>
          </cell>
          <cell r="AB123">
            <v>80370</v>
          </cell>
          <cell r="AC123">
            <v>1139626</v>
          </cell>
          <cell r="AD123">
            <v>0</v>
          </cell>
          <cell r="AE123">
            <v>0</v>
          </cell>
          <cell r="AF123">
            <v>0</v>
          </cell>
          <cell r="AG123">
            <v>1139626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1059256</v>
          </cell>
          <cell r="AM123">
            <v>983829</v>
          </cell>
          <cell r="AN123">
            <v>75427</v>
          </cell>
          <cell r="AO123">
            <v>0</v>
          </cell>
          <cell r="AP123">
            <v>0</v>
          </cell>
          <cell r="AQ123">
            <v>0</v>
          </cell>
          <cell r="AR123">
            <v>34723.75</v>
          </cell>
          <cell r="AS123">
            <v>8027</v>
          </cell>
          <cell r="AT123">
            <v>0</v>
          </cell>
          <cell r="AU123">
            <v>118177.75</v>
          </cell>
          <cell r="AV123">
            <v>75427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75427</v>
          </cell>
          <cell r="BK123">
            <v>75427</v>
          </cell>
          <cell r="BL123">
            <v>0</v>
          </cell>
          <cell r="BN123">
            <v>0</v>
          </cell>
          <cell r="BO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545226</v>
          </cell>
          <cell r="F126">
            <v>34827</v>
          </cell>
          <cell r="G126">
            <v>580053</v>
          </cell>
          <cell r="I126">
            <v>59235.072058360252</v>
          </cell>
          <cell r="J126">
            <v>0.49438262387915038</v>
          </cell>
          <cell r="K126">
            <v>34827</v>
          </cell>
          <cell r="L126">
            <v>94062.072058360252</v>
          </cell>
          <cell r="N126">
            <v>485990.92794163973</v>
          </cell>
          <cell r="P126">
            <v>0</v>
          </cell>
          <cell r="Q126">
            <v>59235.072058360252</v>
          </cell>
          <cell r="R126">
            <v>34827</v>
          </cell>
          <cell r="S126">
            <v>94062.072058360252</v>
          </cell>
          <cell r="V126">
            <v>0</v>
          </cell>
          <cell r="W126">
            <v>117</v>
          </cell>
          <cell r="X126">
            <v>39</v>
          </cell>
          <cell r="Y126">
            <v>545226</v>
          </cell>
          <cell r="Z126">
            <v>0</v>
          </cell>
          <cell r="AA126">
            <v>545226</v>
          </cell>
          <cell r="AB126">
            <v>34827</v>
          </cell>
          <cell r="AC126">
            <v>580053</v>
          </cell>
          <cell r="AD126">
            <v>0</v>
          </cell>
          <cell r="AE126">
            <v>0</v>
          </cell>
          <cell r="AF126">
            <v>0</v>
          </cell>
          <cell r="AG126">
            <v>580053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545226</v>
          </cell>
          <cell r="AM126">
            <v>502162</v>
          </cell>
          <cell r="AN126">
            <v>43064</v>
          </cell>
          <cell r="AO126">
            <v>7590.5</v>
          </cell>
          <cell r="AP126">
            <v>22843.75</v>
          </cell>
          <cell r="AQ126">
            <v>15796.5</v>
          </cell>
          <cell r="AR126">
            <v>26926.75</v>
          </cell>
          <cell r="AS126">
            <v>3594.75</v>
          </cell>
          <cell r="AT126">
            <v>0</v>
          </cell>
          <cell r="AU126">
            <v>119816.25</v>
          </cell>
          <cell r="AV126">
            <v>59235.072058360252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43064</v>
          </cell>
          <cell r="BK126">
            <v>43064</v>
          </cell>
          <cell r="BL126">
            <v>0</v>
          </cell>
          <cell r="BN126">
            <v>0</v>
          </cell>
          <cell r="BO126">
            <v>0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1052.8631892567462</v>
          </cell>
          <cell r="J127">
            <v>0.37562011746583879</v>
          </cell>
          <cell r="K127">
            <v>0</v>
          </cell>
          <cell r="L127">
            <v>1052.8631892567462</v>
          </cell>
          <cell r="N127">
            <v>-1052.8631892567462</v>
          </cell>
          <cell r="P127">
            <v>0</v>
          </cell>
          <cell r="Q127">
            <v>1052.8631892567462</v>
          </cell>
          <cell r="R127">
            <v>0</v>
          </cell>
          <cell r="S127">
            <v>1052.8631892567462</v>
          </cell>
          <cell r="V127">
            <v>0</v>
          </cell>
          <cell r="W127">
            <v>118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0</v>
          </cell>
          <cell r="AM127">
            <v>10784</v>
          </cell>
          <cell r="AN127">
            <v>0</v>
          </cell>
          <cell r="AO127">
            <v>0</v>
          </cell>
          <cell r="AP127">
            <v>2803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1052.8631892567462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5373</v>
          </cell>
          <cell r="AT130">
            <v>0</v>
          </cell>
          <cell r="AU130">
            <v>5373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32</v>
          </cell>
          <cell r="E131">
            <v>362208</v>
          </cell>
          <cell r="F131">
            <v>28576</v>
          </cell>
          <cell r="G131">
            <v>390784</v>
          </cell>
          <cell r="I131">
            <v>33546.568711866035</v>
          </cell>
          <cell r="J131">
            <v>0.85664301303267409</v>
          </cell>
          <cell r="K131">
            <v>28576</v>
          </cell>
          <cell r="L131">
            <v>62122.568711866035</v>
          </cell>
          <cell r="N131">
            <v>328661.43128813396</v>
          </cell>
          <cell r="P131">
            <v>0</v>
          </cell>
          <cell r="Q131">
            <v>33546.568711866035</v>
          </cell>
          <cell r="R131">
            <v>28576</v>
          </cell>
          <cell r="S131">
            <v>62122.568711866035</v>
          </cell>
          <cell r="V131">
            <v>0</v>
          </cell>
          <cell r="W131">
            <v>122</v>
          </cell>
          <cell r="X131">
            <v>32</v>
          </cell>
          <cell r="Y131">
            <v>362208</v>
          </cell>
          <cell r="Z131">
            <v>0</v>
          </cell>
          <cell r="AA131">
            <v>362208</v>
          </cell>
          <cell r="AB131">
            <v>28576</v>
          </cell>
          <cell r="AC131">
            <v>390784</v>
          </cell>
          <cell r="AD131">
            <v>0</v>
          </cell>
          <cell r="AE131">
            <v>0</v>
          </cell>
          <cell r="AF131">
            <v>0</v>
          </cell>
          <cell r="AG131">
            <v>390784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362208</v>
          </cell>
          <cell r="AM131">
            <v>332430</v>
          </cell>
          <cell r="AN131">
            <v>29778</v>
          </cell>
          <cell r="AO131">
            <v>2515.5</v>
          </cell>
          <cell r="AP131">
            <v>3336</v>
          </cell>
          <cell r="AQ131">
            <v>2677.75</v>
          </cell>
          <cell r="AR131">
            <v>853.25</v>
          </cell>
          <cell r="AS131">
            <v>0</v>
          </cell>
          <cell r="AT131">
            <v>0</v>
          </cell>
          <cell r="AU131">
            <v>39160.5</v>
          </cell>
          <cell r="AV131">
            <v>33546.568711866035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29778</v>
          </cell>
          <cell r="BK131">
            <v>29778</v>
          </cell>
          <cell r="BL131">
            <v>0</v>
          </cell>
          <cell r="BN131">
            <v>0</v>
          </cell>
          <cell r="BO131">
            <v>0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18</v>
          </cell>
          <cell r="E134">
            <v>251211</v>
          </cell>
          <cell r="F134">
            <v>16074</v>
          </cell>
          <cell r="G134">
            <v>267285</v>
          </cell>
          <cell r="I134">
            <v>3303.3911230533199</v>
          </cell>
          <cell r="J134">
            <v>9.2800357421767996E-2</v>
          </cell>
          <cell r="K134">
            <v>16074</v>
          </cell>
          <cell r="L134">
            <v>19377.391123053319</v>
          </cell>
          <cell r="N134">
            <v>247907.60887694667</v>
          </cell>
          <cell r="P134">
            <v>0</v>
          </cell>
          <cell r="Q134">
            <v>3303.3911230533199</v>
          </cell>
          <cell r="R134">
            <v>16074</v>
          </cell>
          <cell r="S134">
            <v>19377.391123053319</v>
          </cell>
          <cell r="V134">
            <v>0</v>
          </cell>
          <cell r="W134">
            <v>125</v>
          </cell>
          <cell r="X134">
            <v>18</v>
          </cell>
          <cell r="Y134">
            <v>251211</v>
          </cell>
          <cell r="Z134">
            <v>0</v>
          </cell>
          <cell r="AA134">
            <v>251211</v>
          </cell>
          <cell r="AB134">
            <v>16074</v>
          </cell>
          <cell r="AC134">
            <v>267285</v>
          </cell>
          <cell r="AD134">
            <v>0</v>
          </cell>
          <cell r="AE134">
            <v>0</v>
          </cell>
          <cell r="AF134">
            <v>0</v>
          </cell>
          <cell r="AG134">
            <v>267285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251211</v>
          </cell>
          <cell r="AM134">
            <v>290549</v>
          </cell>
          <cell r="AN134">
            <v>0</v>
          </cell>
          <cell r="AO134">
            <v>0</v>
          </cell>
          <cell r="AP134">
            <v>8794.5</v>
          </cell>
          <cell r="AQ134">
            <v>1543.25</v>
          </cell>
          <cell r="AR134">
            <v>25259</v>
          </cell>
          <cell r="AS134">
            <v>0</v>
          </cell>
          <cell r="AT134">
            <v>0</v>
          </cell>
          <cell r="AU134">
            <v>35596.75</v>
          </cell>
          <cell r="AV134">
            <v>3303.3911230533199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12456.5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10</v>
          </cell>
          <cell r="E136">
            <v>111564</v>
          </cell>
          <cell r="F136">
            <v>8930</v>
          </cell>
          <cell r="G136">
            <v>120494</v>
          </cell>
          <cell r="I136">
            <v>10559.864974767504</v>
          </cell>
          <cell r="J136">
            <v>0.4247904169422545</v>
          </cell>
          <cell r="K136">
            <v>8930</v>
          </cell>
          <cell r="L136">
            <v>19489.864974767504</v>
          </cell>
          <cell r="N136">
            <v>101004.13502523249</v>
          </cell>
          <cell r="P136">
            <v>0</v>
          </cell>
          <cell r="Q136">
            <v>10559.864974767504</v>
          </cell>
          <cell r="R136">
            <v>8930</v>
          </cell>
          <cell r="S136">
            <v>19489.864974767504</v>
          </cell>
          <cell r="V136">
            <v>0</v>
          </cell>
          <cell r="W136">
            <v>127</v>
          </cell>
          <cell r="X136">
            <v>10</v>
          </cell>
          <cell r="Y136">
            <v>111564</v>
          </cell>
          <cell r="Z136">
            <v>0</v>
          </cell>
          <cell r="AA136">
            <v>111564</v>
          </cell>
          <cell r="AB136">
            <v>8930</v>
          </cell>
          <cell r="AC136">
            <v>120494</v>
          </cell>
          <cell r="AD136">
            <v>0</v>
          </cell>
          <cell r="AE136">
            <v>0</v>
          </cell>
          <cell r="AF136">
            <v>0</v>
          </cell>
          <cell r="AG136">
            <v>120494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111564</v>
          </cell>
          <cell r="AM136">
            <v>101547</v>
          </cell>
          <cell r="AN136">
            <v>10017</v>
          </cell>
          <cell r="AO136">
            <v>0</v>
          </cell>
          <cell r="AP136">
            <v>1445.25</v>
          </cell>
          <cell r="AQ136">
            <v>0</v>
          </cell>
          <cell r="AR136">
            <v>13396.75</v>
          </cell>
          <cell r="AS136">
            <v>0</v>
          </cell>
          <cell r="AT136">
            <v>0</v>
          </cell>
          <cell r="AU136">
            <v>24859</v>
          </cell>
          <cell r="AV136">
            <v>10559.864974767504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10017</v>
          </cell>
          <cell r="BK136">
            <v>10017</v>
          </cell>
          <cell r="BL136">
            <v>0</v>
          </cell>
          <cell r="BN136">
            <v>0</v>
          </cell>
          <cell r="BO136">
            <v>0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314</v>
          </cell>
          <cell r="E137">
            <v>2894194</v>
          </cell>
          <cell r="F137">
            <v>280402</v>
          </cell>
          <cell r="G137">
            <v>3174596</v>
          </cell>
          <cell r="I137">
            <v>110972.57186590829</v>
          </cell>
          <cell r="J137">
            <v>0.60097247226399664</v>
          </cell>
          <cell r="K137">
            <v>280402</v>
          </cell>
          <cell r="L137">
            <v>391374.57186590828</v>
          </cell>
          <cell r="N137">
            <v>2783221.4281340917</v>
          </cell>
          <cell r="P137">
            <v>0</v>
          </cell>
          <cell r="Q137">
            <v>110972.57186590829</v>
          </cell>
          <cell r="R137">
            <v>280402</v>
          </cell>
          <cell r="S137">
            <v>391374.57186590828</v>
          </cell>
          <cell r="V137">
            <v>0</v>
          </cell>
          <cell r="W137">
            <v>128</v>
          </cell>
          <cell r="X137">
            <v>314</v>
          </cell>
          <cell r="Y137">
            <v>2894194</v>
          </cell>
          <cell r="Z137">
            <v>0</v>
          </cell>
          <cell r="AA137">
            <v>2894194</v>
          </cell>
          <cell r="AB137">
            <v>280402</v>
          </cell>
          <cell r="AC137">
            <v>3174596</v>
          </cell>
          <cell r="AD137">
            <v>0</v>
          </cell>
          <cell r="AE137">
            <v>0</v>
          </cell>
          <cell r="AF137">
            <v>0</v>
          </cell>
          <cell r="AG137">
            <v>3174596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2894194</v>
          </cell>
          <cell r="AM137">
            <v>2798957</v>
          </cell>
          <cell r="AN137">
            <v>95237</v>
          </cell>
          <cell r="AO137">
            <v>0</v>
          </cell>
          <cell r="AP137">
            <v>41892.25</v>
          </cell>
          <cell r="AQ137">
            <v>21917.25</v>
          </cell>
          <cell r="AR137">
            <v>25608.5</v>
          </cell>
          <cell r="AS137">
            <v>0</v>
          </cell>
          <cell r="AT137">
            <v>0</v>
          </cell>
          <cell r="AU137">
            <v>184655</v>
          </cell>
          <cell r="AV137">
            <v>110972.57186590829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95237</v>
          </cell>
          <cell r="BK137">
            <v>95237</v>
          </cell>
          <cell r="BL137">
            <v>0</v>
          </cell>
          <cell r="BN137">
            <v>0</v>
          </cell>
          <cell r="BO137">
            <v>0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13</v>
          </cell>
          <cell r="E140">
            <v>145340</v>
          </cell>
          <cell r="F140">
            <v>11609</v>
          </cell>
          <cell r="G140">
            <v>156949</v>
          </cell>
          <cell r="I140">
            <v>31428.324592290584</v>
          </cell>
          <cell r="J140">
            <v>0.91175876391907695</v>
          </cell>
          <cell r="K140">
            <v>11609</v>
          </cell>
          <cell r="L140">
            <v>43037.324592290584</v>
          </cell>
          <cell r="N140">
            <v>113911.67540770941</v>
          </cell>
          <cell r="P140">
            <v>0</v>
          </cell>
          <cell r="Q140">
            <v>31428.324592290584</v>
          </cell>
          <cell r="R140">
            <v>11609</v>
          </cell>
          <cell r="S140">
            <v>43037.324592290584</v>
          </cell>
          <cell r="V140">
            <v>0</v>
          </cell>
          <cell r="W140">
            <v>131</v>
          </cell>
          <cell r="X140">
            <v>13</v>
          </cell>
          <cell r="Y140">
            <v>145340</v>
          </cell>
          <cell r="Z140">
            <v>0</v>
          </cell>
          <cell r="AA140">
            <v>145340</v>
          </cell>
          <cell r="AB140">
            <v>11609</v>
          </cell>
          <cell r="AC140">
            <v>156949</v>
          </cell>
          <cell r="AD140">
            <v>0</v>
          </cell>
          <cell r="AE140">
            <v>0</v>
          </cell>
          <cell r="AF140">
            <v>0</v>
          </cell>
          <cell r="AG140">
            <v>156949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145340</v>
          </cell>
          <cell r="AM140">
            <v>133008</v>
          </cell>
          <cell r="AN140">
            <v>12332</v>
          </cell>
          <cell r="AO140">
            <v>19089</v>
          </cell>
          <cell r="AP140">
            <v>19.5</v>
          </cell>
          <cell r="AQ140">
            <v>2903.75</v>
          </cell>
          <cell r="AR140">
            <v>125.75</v>
          </cell>
          <cell r="AS140">
            <v>0</v>
          </cell>
          <cell r="AT140">
            <v>0</v>
          </cell>
          <cell r="AU140">
            <v>34470</v>
          </cell>
          <cell r="AV140">
            <v>31428.324592290584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12332</v>
          </cell>
          <cell r="BK140">
            <v>12332</v>
          </cell>
          <cell r="BL140">
            <v>0</v>
          </cell>
          <cell r="BN140">
            <v>0</v>
          </cell>
          <cell r="BO140">
            <v>0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23</v>
          </cell>
          <cell r="E142">
            <v>274116</v>
          </cell>
          <cell r="F142">
            <v>20539</v>
          </cell>
          <cell r="G142">
            <v>294655</v>
          </cell>
          <cell r="I142">
            <v>57687.25</v>
          </cell>
          <cell r="J142">
            <v>0.88308750928059154</v>
          </cell>
          <cell r="K142">
            <v>20539</v>
          </cell>
          <cell r="L142">
            <v>78226.25</v>
          </cell>
          <cell r="N142">
            <v>216428.75</v>
          </cell>
          <cell r="P142">
            <v>0</v>
          </cell>
          <cell r="Q142">
            <v>57687.25</v>
          </cell>
          <cell r="R142">
            <v>20539</v>
          </cell>
          <cell r="S142">
            <v>78226.25</v>
          </cell>
          <cell r="V142">
            <v>0</v>
          </cell>
          <cell r="W142">
            <v>133</v>
          </cell>
          <cell r="X142">
            <v>23</v>
          </cell>
          <cell r="Y142">
            <v>274116</v>
          </cell>
          <cell r="Z142">
            <v>0</v>
          </cell>
          <cell r="AA142">
            <v>274116</v>
          </cell>
          <cell r="AB142">
            <v>20539</v>
          </cell>
          <cell r="AC142">
            <v>294655</v>
          </cell>
          <cell r="AD142">
            <v>0</v>
          </cell>
          <cell r="AE142">
            <v>0</v>
          </cell>
          <cell r="AF142">
            <v>0</v>
          </cell>
          <cell r="AG142">
            <v>294655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274116</v>
          </cell>
          <cell r="AM142">
            <v>227063</v>
          </cell>
          <cell r="AN142">
            <v>47053</v>
          </cell>
          <cell r="AO142">
            <v>10634.25</v>
          </cell>
          <cell r="AP142">
            <v>0</v>
          </cell>
          <cell r="AQ142">
            <v>4026.75</v>
          </cell>
          <cell r="AR142">
            <v>3610.5</v>
          </cell>
          <cell r="AS142">
            <v>0</v>
          </cell>
          <cell r="AT142">
            <v>0</v>
          </cell>
          <cell r="AU142">
            <v>65324.5</v>
          </cell>
          <cell r="AV142">
            <v>57687.25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47053</v>
          </cell>
          <cell r="BK142">
            <v>47053</v>
          </cell>
          <cell r="BL142">
            <v>0</v>
          </cell>
          <cell r="BN142">
            <v>0</v>
          </cell>
          <cell r="BO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7</v>
          </cell>
          <cell r="E145">
            <v>84600</v>
          </cell>
          <cell r="F145">
            <v>6251</v>
          </cell>
          <cell r="G145">
            <v>90851</v>
          </cell>
          <cell r="I145">
            <v>2695</v>
          </cell>
          <cell r="J145">
            <v>1</v>
          </cell>
          <cell r="K145">
            <v>6251</v>
          </cell>
          <cell r="L145">
            <v>8946</v>
          </cell>
          <cell r="N145">
            <v>81905</v>
          </cell>
          <cell r="P145">
            <v>0</v>
          </cell>
          <cell r="Q145">
            <v>2695</v>
          </cell>
          <cell r="R145">
            <v>6251</v>
          </cell>
          <cell r="S145">
            <v>8946</v>
          </cell>
          <cell r="V145">
            <v>0</v>
          </cell>
          <cell r="W145">
            <v>136</v>
          </cell>
          <cell r="X145">
            <v>7</v>
          </cell>
          <cell r="Y145">
            <v>84600</v>
          </cell>
          <cell r="Z145">
            <v>0</v>
          </cell>
          <cell r="AA145">
            <v>84600</v>
          </cell>
          <cell r="AB145">
            <v>6251</v>
          </cell>
          <cell r="AC145">
            <v>90851</v>
          </cell>
          <cell r="AD145">
            <v>0</v>
          </cell>
          <cell r="AE145">
            <v>0</v>
          </cell>
          <cell r="AF145">
            <v>0</v>
          </cell>
          <cell r="AG145">
            <v>90851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84600</v>
          </cell>
          <cell r="AM145">
            <v>117562</v>
          </cell>
          <cell r="AN145">
            <v>0</v>
          </cell>
          <cell r="AO145">
            <v>2695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2695</v>
          </cell>
          <cell r="AV145">
            <v>2695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N145">
            <v>0</v>
          </cell>
          <cell r="BO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884</v>
          </cell>
          <cell r="E146">
            <v>11066150</v>
          </cell>
          <cell r="F146">
            <v>789412</v>
          </cell>
          <cell r="G146">
            <v>11855562</v>
          </cell>
          <cell r="I146">
            <v>1487033.675008534</v>
          </cell>
          <cell r="J146">
            <v>0.71006784886475705</v>
          </cell>
          <cell r="K146">
            <v>789412</v>
          </cell>
          <cell r="L146">
            <v>2276445.675008534</v>
          </cell>
          <cell r="N146">
            <v>9579116.3249914665</v>
          </cell>
          <cell r="P146">
            <v>0</v>
          </cell>
          <cell r="Q146">
            <v>1487033.675008534</v>
          </cell>
          <cell r="R146">
            <v>789412</v>
          </cell>
          <cell r="S146">
            <v>2276445.675008534</v>
          </cell>
          <cell r="V146">
            <v>0</v>
          </cell>
          <cell r="W146">
            <v>137</v>
          </cell>
          <cell r="X146">
            <v>884</v>
          </cell>
          <cell r="Y146">
            <v>11066150</v>
          </cell>
          <cell r="Z146">
            <v>0</v>
          </cell>
          <cell r="AA146">
            <v>11066150</v>
          </cell>
          <cell r="AB146">
            <v>789412</v>
          </cell>
          <cell r="AC146">
            <v>11855562</v>
          </cell>
          <cell r="AD146">
            <v>0</v>
          </cell>
          <cell r="AE146">
            <v>0</v>
          </cell>
          <cell r="AF146">
            <v>0</v>
          </cell>
          <cell r="AG146">
            <v>11855562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11066150</v>
          </cell>
          <cell r="AM146">
            <v>9713199</v>
          </cell>
          <cell r="AN146">
            <v>1352951</v>
          </cell>
          <cell r="AO146">
            <v>53377.5</v>
          </cell>
          <cell r="AP146">
            <v>214858.5</v>
          </cell>
          <cell r="AQ146">
            <v>391845.5</v>
          </cell>
          <cell r="AR146">
            <v>81181</v>
          </cell>
          <cell r="AS146">
            <v>0</v>
          </cell>
          <cell r="AT146">
            <v>0</v>
          </cell>
          <cell r="AU146">
            <v>2094213.5</v>
          </cell>
          <cell r="AV146">
            <v>1487033.675008534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1352951</v>
          </cell>
          <cell r="BK146">
            <v>1352951</v>
          </cell>
          <cell r="BL146">
            <v>0</v>
          </cell>
          <cell r="BN146">
            <v>0</v>
          </cell>
          <cell r="BO146">
            <v>0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2</v>
          </cell>
          <cell r="E147">
            <v>24188</v>
          </cell>
          <cell r="F147">
            <v>1786</v>
          </cell>
          <cell r="G147">
            <v>25974</v>
          </cell>
          <cell r="I147">
            <v>11979</v>
          </cell>
          <cell r="J147">
            <v>1</v>
          </cell>
          <cell r="K147">
            <v>1786</v>
          </cell>
          <cell r="L147">
            <v>13765</v>
          </cell>
          <cell r="N147">
            <v>12209</v>
          </cell>
          <cell r="P147">
            <v>0</v>
          </cell>
          <cell r="Q147">
            <v>11979</v>
          </cell>
          <cell r="R147">
            <v>1786</v>
          </cell>
          <cell r="S147">
            <v>13765</v>
          </cell>
          <cell r="V147">
            <v>0</v>
          </cell>
          <cell r="W147">
            <v>138</v>
          </cell>
          <cell r="X147">
            <v>2</v>
          </cell>
          <cell r="Y147">
            <v>24188</v>
          </cell>
          <cell r="Z147">
            <v>0</v>
          </cell>
          <cell r="AA147">
            <v>24188</v>
          </cell>
          <cell r="AB147">
            <v>1786</v>
          </cell>
          <cell r="AC147">
            <v>25974</v>
          </cell>
          <cell r="AD147">
            <v>0</v>
          </cell>
          <cell r="AE147">
            <v>0</v>
          </cell>
          <cell r="AF147">
            <v>0</v>
          </cell>
          <cell r="AG147">
            <v>25974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24188</v>
          </cell>
          <cell r="AM147">
            <v>12417</v>
          </cell>
          <cell r="AN147">
            <v>11771</v>
          </cell>
          <cell r="AO147">
            <v>208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11979</v>
          </cell>
          <cell r="AV147">
            <v>11979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11771</v>
          </cell>
          <cell r="BK147">
            <v>11771</v>
          </cell>
          <cell r="BL147">
            <v>0</v>
          </cell>
          <cell r="BN147">
            <v>0</v>
          </cell>
          <cell r="BO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13</v>
          </cell>
          <cell r="E148">
            <v>157164</v>
          </cell>
          <cell r="F148">
            <v>11609</v>
          </cell>
          <cell r="G148">
            <v>168773</v>
          </cell>
          <cell r="I148">
            <v>6096.5023165292978</v>
          </cell>
          <cell r="J148">
            <v>0.36413333232965794</v>
          </cell>
          <cell r="K148">
            <v>11609</v>
          </cell>
          <cell r="L148">
            <v>17705.502316529299</v>
          </cell>
          <cell r="N148">
            <v>151067.49768347069</v>
          </cell>
          <cell r="P148">
            <v>0</v>
          </cell>
          <cell r="Q148">
            <v>6096.5023165292978</v>
          </cell>
          <cell r="R148">
            <v>11609</v>
          </cell>
          <cell r="S148">
            <v>17705.502316529299</v>
          </cell>
          <cell r="V148">
            <v>0</v>
          </cell>
          <cell r="W148">
            <v>139</v>
          </cell>
          <cell r="X148">
            <v>13</v>
          </cell>
          <cell r="Y148">
            <v>157164</v>
          </cell>
          <cell r="Z148">
            <v>0</v>
          </cell>
          <cell r="AA148">
            <v>157164</v>
          </cell>
          <cell r="AB148">
            <v>11609</v>
          </cell>
          <cell r="AC148">
            <v>168773</v>
          </cell>
          <cell r="AD148">
            <v>0</v>
          </cell>
          <cell r="AE148">
            <v>0</v>
          </cell>
          <cell r="AF148">
            <v>0</v>
          </cell>
          <cell r="AG148">
            <v>168773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157164</v>
          </cell>
          <cell r="AM148">
            <v>251033</v>
          </cell>
          <cell r="AN148">
            <v>0</v>
          </cell>
          <cell r="AO148">
            <v>0</v>
          </cell>
          <cell r="AP148">
            <v>16230.5</v>
          </cell>
          <cell r="AQ148">
            <v>512</v>
          </cell>
          <cell r="AR148">
            <v>0</v>
          </cell>
          <cell r="AS148">
            <v>0</v>
          </cell>
          <cell r="AT148">
            <v>0</v>
          </cell>
          <cell r="AU148">
            <v>16742.5</v>
          </cell>
          <cell r="AV148">
            <v>6096.5023165292978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106</v>
          </cell>
          <cell r="E150">
            <v>1505796</v>
          </cell>
          <cell r="F150">
            <v>94658</v>
          </cell>
          <cell r="G150">
            <v>1600454</v>
          </cell>
          <cell r="I150">
            <v>421498.57596082368</v>
          </cell>
          <cell r="J150">
            <v>0.77777848177832998</v>
          </cell>
          <cell r="K150">
            <v>94658</v>
          </cell>
          <cell r="L150">
            <v>516156.57596082368</v>
          </cell>
          <cell r="N150">
            <v>1084297.4240391762</v>
          </cell>
          <cell r="P150">
            <v>0</v>
          </cell>
          <cell r="Q150">
            <v>421498.57596082368</v>
          </cell>
          <cell r="R150">
            <v>94658</v>
          </cell>
          <cell r="S150">
            <v>516156.57596082368</v>
          </cell>
          <cell r="V150">
            <v>0</v>
          </cell>
          <cell r="W150">
            <v>141</v>
          </cell>
          <cell r="X150">
            <v>106</v>
          </cell>
          <cell r="Y150">
            <v>1505796</v>
          </cell>
          <cell r="Z150">
            <v>0</v>
          </cell>
          <cell r="AA150">
            <v>1505796</v>
          </cell>
          <cell r="AB150">
            <v>94658</v>
          </cell>
          <cell r="AC150">
            <v>1600454</v>
          </cell>
          <cell r="AD150">
            <v>0</v>
          </cell>
          <cell r="AE150">
            <v>0</v>
          </cell>
          <cell r="AF150">
            <v>0</v>
          </cell>
          <cell r="AG150">
            <v>1600454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1505796</v>
          </cell>
          <cell r="AM150">
            <v>1147524</v>
          </cell>
          <cell r="AN150">
            <v>358272</v>
          </cell>
          <cell r="AO150">
            <v>54814</v>
          </cell>
          <cell r="AP150">
            <v>22396.5</v>
          </cell>
          <cell r="AQ150">
            <v>0</v>
          </cell>
          <cell r="AR150">
            <v>49340.75</v>
          </cell>
          <cell r="AS150">
            <v>57103</v>
          </cell>
          <cell r="AT150">
            <v>0</v>
          </cell>
          <cell r="AU150">
            <v>541926.25</v>
          </cell>
          <cell r="AV150">
            <v>421498.57596082368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358272</v>
          </cell>
          <cell r="BK150">
            <v>358272</v>
          </cell>
          <cell r="BL150">
            <v>0</v>
          </cell>
          <cell r="BN150">
            <v>0</v>
          </cell>
          <cell r="BO150">
            <v>0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35</v>
          </cell>
          <cell r="E151">
            <v>556955</v>
          </cell>
          <cell r="F151">
            <v>31255</v>
          </cell>
          <cell r="G151">
            <v>588210</v>
          </cell>
          <cell r="I151">
            <v>179052.46483149834</v>
          </cell>
          <cell r="J151">
            <v>0.93774203850161486</v>
          </cell>
          <cell r="K151">
            <v>31255</v>
          </cell>
          <cell r="L151">
            <v>210307.46483149834</v>
          </cell>
          <cell r="N151">
            <v>377902.53516850166</v>
          </cell>
          <cell r="P151">
            <v>0</v>
          </cell>
          <cell r="Q151">
            <v>179052.46483149834</v>
          </cell>
          <cell r="R151">
            <v>31255</v>
          </cell>
          <cell r="S151">
            <v>210307.46483149834</v>
          </cell>
          <cell r="V151">
            <v>0</v>
          </cell>
          <cell r="W151">
            <v>142</v>
          </cell>
          <cell r="X151">
            <v>35</v>
          </cell>
          <cell r="Y151">
            <v>556955</v>
          </cell>
          <cell r="Z151">
            <v>0</v>
          </cell>
          <cell r="AA151">
            <v>556955</v>
          </cell>
          <cell r="AB151">
            <v>31255</v>
          </cell>
          <cell r="AC151">
            <v>588210</v>
          </cell>
          <cell r="AD151">
            <v>0</v>
          </cell>
          <cell r="AE151">
            <v>0</v>
          </cell>
          <cell r="AF151">
            <v>0</v>
          </cell>
          <cell r="AG151">
            <v>588210</v>
          </cell>
          <cell r="AI151">
            <v>142</v>
          </cell>
          <cell r="AJ151">
            <v>142</v>
          </cell>
          <cell r="AK151" t="str">
            <v>HULL</v>
          </cell>
          <cell r="AL151">
            <v>556955</v>
          </cell>
          <cell r="AM151">
            <v>391820</v>
          </cell>
          <cell r="AN151">
            <v>165135</v>
          </cell>
          <cell r="AO151">
            <v>10683</v>
          </cell>
          <cell r="AP151">
            <v>8611</v>
          </cell>
          <cell r="AQ151">
            <v>6511</v>
          </cell>
          <cell r="AR151">
            <v>0</v>
          </cell>
          <cell r="AS151">
            <v>0</v>
          </cell>
          <cell r="AT151">
            <v>0</v>
          </cell>
          <cell r="AU151">
            <v>190940</v>
          </cell>
          <cell r="AV151">
            <v>179052.46483149834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165135</v>
          </cell>
          <cell r="BK151">
            <v>165135</v>
          </cell>
          <cell r="BL151">
            <v>0</v>
          </cell>
          <cell r="BN151">
            <v>0</v>
          </cell>
          <cell r="BO151">
            <v>0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8</v>
          </cell>
          <cell r="E154">
            <v>89916</v>
          </cell>
          <cell r="F154">
            <v>7144</v>
          </cell>
          <cell r="G154">
            <v>97060</v>
          </cell>
          <cell r="I154">
            <v>13249.701441949621</v>
          </cell>
          <cell r="J154">
            <v>0.41637576613137722</v>
          </cell>
          <cell r="K154">
            <v>7144</v>
          </cell>
          <cell r="L154">
            <v>20393.701441949619</v>
          </cell>
          <cell r="N154">
            <v>76666.298558050388</v>
          </cell>
          <cell r="P154">
            <v>0</v>
          </cell>
          <cell r="Q154">
            <v>13249.701441949621</v>
          </cell>
          <cell r="R154">
            <v>7144</v>
          </cell>
          <cell r="S154">
            <v>20393.701441949619</v>
          </cell>
          <cell r="V154">
            <v>0</v>
          </cell>
          <cell r="W154">
            <v>145</v>
          </cell>
          <cell r="X154">
            <v>8</v>
          </cell>
          <cell r="Y154">
            <v>89916</v>
          </cell>
          <cell r="Z154">
            <v>0</v>
          </cell>
          <cell r="AA154">
            <v>89916</v>
          </cell>
          <cell r="AB154">
            <v>7144</v>
          </cell>
          <cell r="AC154">
            <v>97060</v>
          </cell>
          <cell r="AD154">
            <v>0</v>
          </cell>
          <cell r="AE154">
            <v>0</v>
          </cell>
          <cell r="AF154">
            <v>0</v>
          </cell>
          <cell r="AG154">
            <v>97060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89916</v>
          </cell>
          <cell r="AM154">
            <v>127286</v>
          </cell>
          <cell r="AN154">
            <v>0</v>
          </cell>
          <cell r="AO154">
            <v>6256.5</v>
          </cell>
          <cell r="AP154">
            <v>18617.75</v>
          </cell>
          <cell r="AQ154">
            <v>2119.75</v>
          </cell>
          <cell r="AR154">
            <v>4827.5</v>
          </cell>
          <cell r="AS154">
            <v>0</v>
          </cell>
          <cell r="AT154">
            <v>0</v>
          </cell>
          <cell r="AU154">
            <v>31821.5</v>
          </cell>
          <cell r="AV154">
            <v>13249.701441949621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19347</v>
          </cell>
          <cell r="F157">
            <v>893</v>
          </cell>
          <cell r="G157">
            <v>20240</v>
          </cell>
          <cell r="I157">
            <v>7721.25</v>
          </cell>
          <cell r="J157">
            <v>0.35288673575484741</v>
          </cell>
          <cell r="K157">
            <v>893</v>
          </cell>
          <cell r="L157">
            <v>8614.25</v>
          </cell>
          <cell r="N157">
            <v>11625.75</v>
          </cell>
          <cell r="P157">
            <v>0</v>
          </cell>
          <cell r="Q157">
            <v>7721.25</v>
          </cell>
          <cell r="R157">
            <v>893</v>
          </cell>
          <cell r="S157">
            <v>8614.25</v>
          </cell>
          <cell r="V157">
            <v>0</v>
          </cell>
          <cell r="W157">
            <v>148</v>
          </cell>
          <cell r="X157">
            <v>1</v>
          </cell>
          <cell r="Y157">
            <v>19347</v>
          </cell>
          <cell r="Z157">
            <v>0</v>
          </cell>
          <cell r="AA157">
            <v>19347</v>
          </cell>
          <cell r="AB157">
            <v>893</v>
          </cell>
          <cell r="AC157">
            <v>20240</v>
          </cell>
          <cell r="AD157">
            <v>0</v>
          </cell>
          <cell r="AE157">
            <v>0</v>
          </cell>
          <cell r="AF157">
            <v>0</v>
          </cell>
          <cell r="AG157">
            <v>20240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19347</v>
          </cell>
          <cell r="AM157">
            <v>15501</v>
          </cell>
          <cell r="AN157">
            <v>3846</v>
          </cell>
          <cell r="AO157">
            <v>3875.25</v>
          </cell>
          <cell r="AP157">
            <v>0</v>
          </cell>
          <cell r="AQ157">
            <v>0</v>
          </cell>
          <cell r="AR157">
            <v>0</v>
          </cell>
          <cell r="AS157">
            <v>14159</v>
          </cell>
          <cell r="AT157">
            <v>0</v>
          </cell>
          <cell r="AU157">
            <v>21880.25</v>
          </cell>
          <cell r="AV157">
            <v>7721.25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3846</v>
          </cell>
          <cell r="BK157">
            <v>3846</v>
          </cell>
          <cell r="BL157">
            <v>0</v>
          </cell>
          <cell r="BN157">
            <v>0</v>
          </cell>
          <cell r="BO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1607</v>
          </cell>
          <cell r="E158">
            <v>19040133</v>
          </cell>
          <cell r="F158">
            <v>1435051</v>
          </cell>
          <cell r="G158">
            <v>20475184</v>
          </cell>
          <cell r="I158">
            <v>1875508.7092290141</v>
          </cell>
          <cell r="J158">
            <v>0.56499382003532106</v>
          </cell>
          <cell r="K158">
            <v>1435051</v>
          </cell>
          <cell r="L158">
            <v>3310559.7092290139</v>
          </cell>
          <cell r="N158">
            <v>17164624.290770985</v>
          </cell>
          <cell r="P158">
            <v>0</v>
          </cell>
          <cell r="Q158">
            <v>1875508.7092290141</v>
          </cell>
          <cell r="R158">
            <v>1435051</v>
          </cell>
          <cell r="S158">
            <v>3310559.7092290139</v>
          </cell>
          <cell r="V158">
            <v>0</v>
          </cell>
          <cell r="W158">
            <v>149</v>
          </cell>
          <cell r="X158">
            <v>1607</v>
          </cell>
          <cell r="Y158">
            <v>19040133</v>
          </cell>
          <cell r="Z158">
            <v>0</v>
          </cell>
          <cell r="AA158">
            <v>19040133</v>
          </cell>
          <cell r="AB158">
            <v>1435051</v>
          </cell>
          <cell r="AC158">
            <v>20475184</v>
          </cell>
          <cell r="AD158">
            <v>0</v>
          </cell>
          <cell r="AE158">
            <v>0</v>
          </cell>
          <cell r="AF158">
            <v>0</v>
          </cell>
          <cell r="AG158">
            <v>20475184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19040133</v>
          </cell>
          <cell r="AM158">
            <v>17554143</v>
          </cell>
          <cell r="AN158">
            <v>1485990</v>
          </cell>
          <cell r="AO158">
            <v>204343.25</v>
          </cell>
          <cell r="AP158">
            <v>492986</v>
          </cell>
          <cell r="AQ158">
            <v>331326.5</v>
          </cell>
          <cell r="AR158">
            <v>804875</v>
          </cell>
          <cell r="AS158">
            <v>0</v>
          </cell>
          <cell r="AT158">
            <v>0</v>
          </cell>
          <cell r="AU158">
            <v>3319520.75</v>
          </cell>
          <cell r="AV158">
            <v>1875508.7092290141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1485990</v>
          </cell>
          <cell r="BK158">
            <v>1485990</v>
          </cell>
          <cell r="BL158">
            <v>0</v>
          </cell>
          <cell r="BN158">
            <v>0</v>
          </cell>
          <cell r="BO158">
            <v>0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16457</v>
          </cell>
          <cell r="F159">
            <v>893</v>
          </cell>
          <cell r="G159">
            <v>17350</v>
          </cell>
          <cell r="I159">
            <v>727.76397759006272</v>
          </cell>
          <cell r="J159">
            <v>9.9099775671838322E-2</v>
          </cell>
          <cell r="K159">
            <v>893</v>
          </cell>
          <cell r="L159">
            <v>1620.7639775900627</v>
          </cell>
          <cell r="N159">
            <v>15729.236022409938</v>
          </cell>
          <cell r="P159">
            <v>0</v>
          </cell>
          <cell r="Q159">
            <v>727.76397759006272</v>
          </cell>
          <cell r="R159">
            <v>893</v>
          </cell>
          <cell r="S159">
            <v>1620.7639775900627</v>
          </cell>
          <cell r="V159">
            <v>0</v>
          </cell>
          <cell r="W159">
            <v>150</v>
          </cell>
          <cell r="X159">
            <v>1</v>
          </cell>
          <cell r="Y159">
            <v>16457</v>
          </cell>
          <cell r="Z159">
            <v>0</v>
          </cell>
          <cell r="AA159">
            <v>16457</v>
          </cell>
          <cell r="AB159">
            <v>893</v>
          </cell>
          <cell r="AC159">
            <v>17350</v>
          </cell>
          <cell r="AD159">
            <v>0</v>
          </cell>
          <cell r="AE159">
            <v>0</v>
          </cell>
          <cell r="AF159">
            <v>0</v>
          </cell>
          <cell r="AG159">
            <v>17350</v>
          </cell>
          <cell r="AI159">
            <v>150</v>
          </cell>
          <cell r="AJ159">
            <v>150</v>
          </cell>
          <cell r="AK159" t="str">
            <v>LEE</v>
          </cell>
          <cell r="AL159">
            <v>16457</v>
          </cell>
          <cell r="AM159">
            <v>18930</v>
          </cell>
          <cell r="AN159">
            <v>0</v>
          </cell>
          <cell r="AO159">
            <v>0</v>
          </cell>
          <cell r="AP159">
            <v>1937.5</v>
          </cell>
          <cell r="AQ159">
            <v>5406.25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727.76397759006272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16</v>
          </cell>
          <cell r="E160">
            <v>165870</v>
          </cell>
          <cell r="F160">
            <v>14288</v>
          </cell>
          <cell r="G160">
            <v>180158</v>
          </cell>
          <cell r="I160">
            <v>49491</v>
          </cell>
          <cell r="J160">
            <v>0.8813206186393141</v>
          </cell>
          <cell r="K160">
            <v>14288</v>
          </cell>
          <cell r="L160">
            <v>63779</v>
          </cell>
          <cell r="N160">
            <v>116379</v>
          </cell>
          <cell r="P160">
            <v>0</v>
          </cell>
          <cell r="Q160">
            <v>49491</v>
          </cell>
          <cell r="R160">
            <v>14288</v>
          </cell>
          <cell r="S160">
            <v>63779</v>
          </cell>
          <cell r="V160">
            <v>0</v>
          </cell>
          <cell r="W160">
            <v>151</v>
          </cell>
          <cell r="X160">
            <v>16</v>
          </cell>
          <cell r="Y160">
            <v>165870</v>
          </cell>
          <cell r="Z160">
            <v>0</v>
          </cell>
          <cell r="AA160">
            <v>165870</v>
          </cell>
          <cell r="AB160">
            <v>14288</v>
          </cell>
          <cell r="AC160">
            <v>180158</v>
          </cell>
          <cell r="AD160">
            <v>0</v>
          </cell>
          <cell r="AE160">
            <v>0</v>
          </cell>
          <cell r="AF160">
            <v>0</v>
          </cell>
          <cell r="AG160">
            <v>180158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165870</v>
          </cell>
          <cell r="AM160">
            <v>116379</v>
          </cell>
          <cell r="AN160">
            <v>49491</v>
          </cell>
          <cell r="AO160">
            <v>0</v>
          </cell>
          <cell r="AP160">
            <v>0</v>
          </cell>
          <cell r="AQ160">
            <v>6664.5</v>
          </cell>
          <cell r="AR160">
            <v>0</v>
          </cell>
          <cell r="AS160">
            <v>0</v>
          </cell>
          <cell r="AT160">
            <v>0</v>
          </cell>
          <cell r="AU160">
            <v>56155.5</v>
          </cell>
          <cell r="AV160">
            <v>49491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49491</v>
          </cell>
          <cell r="BK160">
            <v>49491</v>
          </cell>
          <cell r="BL160">
            <v>0</v>
          </cell>
          <cell r="BN160">
            <v>0</v>
          </cell>
          <cell r="BO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5470.9855911781387</v>
          </cell>
          <cell r="J161">
            <v>0.60707785077431631</v>
          </cell>
          <cell r="K161">
            <v>0</v>
          </cell>
          <cell r="L161">
            <v>5470.9855911781387</v>
          </cell>
          <cell r="N161">
            <v>-5470.9855911781387</v>
          </cell>
          <cell r="P161">
            <v>0</v>
          </cell>
          <cell r="Q161">
            <v>5470.9855911781387</v>
          </cell>
          <cell r="R161">
            <v>0</v>
          </cell>
          <cell r="S161">
            <v>5470.9855911781387</v>
          </cell>
          <cell r="V161">
            <v>0</v>
          </cell>
          <cell r="W161">
            <v>152</v>
          </cell>
          <cell r="AI161">
            <v>152</v>
          </cell>
          <cell r="AJ161">
            <v>152</v>
          </cell>
          <cell r="AK161" t="str">
            <v>LENOX</v>
          </cell>
          <cell r="AL161">
            <v>0</v>
          </cell>
          <cell r="AM161">
            <v>36048</v>
          </cell>
          <cell r="AN161">
            <v>0</v>
          </cell>
          <cell r="AO161">
            <v>3340.75</v>
          </cell>
          <cell r="AP161">
            <v>5671.25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9012</v>
          </cell>
          <cell r="AV161">
            <v>5470.9855911781387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N161">
            <v>0</v>
          </cell>
          <cell r="BO161">
            <v>0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101</v>
          </cell>
          <cell r="E162">
            <v>1026512</v>
          </cell>
          <cell r="F162">
            <v>90193</v>
          </cell>
          <cell r="G162">
            <v>1116705</v>
          </cell>
          <cell r="I162">
            <v>261768.87937645992</v>
          </cell>
          <cell r="J162">
            <v>0.82062232504319488</v>
          </cell>
          <cell r="K162">
            <v>90193</v>
          </cell>
          <cell r="L162">
            <v>351961.87937645992</v>
          </cell>
          <cell r="N162">
            <v>764743.12062354013</v>
          </cell>
          <cell r="P162">
            <v>0</v>
          </cell>
          <cell r="Q162">
            <v>261768.87937645992</v>
          </cell>
          <cell r="R162">
            <v>90193</v>
          </cell>
          <cell r="S162">
            <v>351961.87937645992</v>
          </cell>
          <cell r="V162">
            <v>0</v>
          </cell>
          <cell r="W162">
            <v>153</v>
          </cell>
          <cell r="X162">
            <v>101</v>
          </cell>
          <cell r="Y162">
            <v>1026512</v>
          </cell>
          <cell r="Z162">
            <v>0</v>
          </cell>
          <cell r="AA162">
            <v>1026512</v>
          </cell>
          <cell r="AB162">
            <v>90193</v>
          </cell>
          <cell r="AC162">
            <v>1116705</v>
          </cell>
          <cell r="AD162">
            <v>0</v>
          </cell>
          <cell r="AE162">
            <v>0</v>
          </cell>
          <cell r="AF162">
            <v>0</v>
          </cell>
          <cell r="AG162">
            <v>1116705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1026512</v>
          </cell>
          <cell r="AM162">
            <v>770008</v>
          </cell>
          <cell r="AN162">
            <v>256504</v>
          </cell>
          <cell r="AO162">
            <v>0</v>
          </cell>
          <cell r="AP162">
            <v>14016.5</v>
          </cell>
          <cell r="AQ162">
            <v>26902.25</v>
          </cell>
          <cell r="AR162">
            <v>12686.25</v>
          </cell>
          <cell r="AS162">
            <v>8879.25</v>
          </cell>
          <cell r="AT162">
            <v>0</v>
          </cell>
          <cell r="AU162">
            <v>318988.25</v>
          </cell>
          <cell r="AV162">
            <v>261768.87937645992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256504</v>
          </cell>
          <cell r="BK162">
            <v>256504</v>
          </cell>
          <cell r="BL162">
            <v>0</v>
          </cell>
          <cell r="BN162">
            <v>0</v>
          </cell>
          <cell r="BO162">
            <v>0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5</v>
          </cell>
          <cell r="E163">
            <v>95010</v>
          </cell>
          <cell r="F163">
            <v>4465</v>
          </cell>
          <cell r="G163">
            <v>99475</v>
          </cell>
          <cell r="I163">
            <v>76024.25</v>
          </cell>
          <cell r="J163">
            <v>0.9470358513129703</v>
          </cell>
          <cell r="K163">
            <v>4465</v>
          </cell>
          <cell r="L163">
            <v>80489.25</v>
          </cell>
          <cell r="N163">
            <v>18985.75</v>
          </cell>
          <cell r="P163">
            <v>0</v>
          </cell>
          <cell r="Q163">
            <v>76024.25</v>
          </cell>
          <cell r="R163">
            <v>4465</v>
          </cell>
          <cell r="S163">
            <v>80489.25</v>
          </cell>
          <cell r="V163">
            <v>0</v>
          </cell>
          <cell r="W163">
            <v>154</v>
          </cell>
          <cell r="X163">
            <v>5</v>
          </cell>
          <cell r="Y163">
            <v>95010</v>
          </cell>
          <cell r="Z163">
            <v>0</v>
          </cell>
          <cell r="AA163">
            <v>95010</v>
          </cell>
          <cell r="AB163">
            <v>4465</v>
          </cell>
          <cell r="AC163">
            <v>99475</v>
          </cell>
          <cell r="AD163">
            <v>0</v>
          </cell>
          <cell r="AE163">
            <v>0</v>
          </cell>
          <cell r="AF163">
            <v>0</v>
          </cell>
          <cell r="AG163">
            <v>99475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95010</v>
          </cell>
          <cell r="AM163">
            <v>19073</v>
          </cell>
          <cell r="AN163">
            <v>75937</v>
          </cell>
          <cell r="AO163">
            <v>87.25</v>
          </cell>
          <cell r="AP163">
            <v>0</v>
          </cell>
          <cell r="AQ163">
            <v>0</v>
          </cell>
          <cell r="AR163">
            <v>0</v>
          </cell>
          <cell r="AS163">
            <v>4251.75</v>
          </cell>
          <cell r="AT163">
            <v>0</v>
          </cell>
          <cell r="AU163">
            <v>80276</v>
          </cell>
          <cell r="AV163">
            <v>76024.25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75937</v>
          </cell>
          <cell r="BK163">
            <v>75937</v>
          </cell>
          <cell r="BL163">
            <v>0</v>
          </cell>
          <cell r="BN163">
            <v>0</v>
          </cell>
          <cell r="BO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38007</v>
          </cell>
          <cell r="F164">
            <v>1786</v>
          </cell>
          <cell r="G164">
            <v>39793</v>
          </cell>
          <cell r="I164">
            <v>7421.3343359753544</v>
          </cell>
          <cell r="J164">
            <v>0.49258006046463815</v>
          </cell>
          <cell r="K164">
            <v>1786</v>
          </cell>
          <cell r="L164">
            <v>9207.3343359753544</v>
          </cell>
          <cell r="N164">
            <v>30585.665664024644</v>
          </cell>
          <cell r="P164">
            <v>0</v>
          </cell>
          <cell r="Q164">
            <v>7421.3343359753544</v>
          </cell>
          <cell r="R164">
            <v>1786</v>
          </cell>
          <cell r="S164">
            <v>9207.3343359753544</v>
          </cell>
          <cell r="V164">
            <v>0</v>
          </cell>
          <cell r="W164">
            <v>155</v>
          </cell>
          <cell r="X164">
            <v>2</v>
          </cell>
          <cell r="Y164">
            <v>38007</v>
          </cell>
          <cell r="Z164">
            <v>0</v>
          </cell>
          <cell r="AA164">
            <v>38007</v>
          </cell>
          <cell r="AB164">
            <v>1786</v>
          </cell>
          <cell r="AC164">
            <v>39793</v>
          </cell>
          <cell r="AD164">
            <v>0</v>
          </cell>
          <cell r="AE164">
            <v>0</v>
          </cell>
          <cell r="AF164">
            <v>0</v>
          </cell>
          <cell r="AG164">
            <v>39793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38007</v>
          </cell>
          <cell r="AM164">
            <v>31301</v>
          </cell>
          <cell r="AN164">
            <v>6706</v>
          </cell>
          <cell r="AO164">
            <v>664.25</v>
          </cell>
          <cell r="AP164">
            <v>136</v>
          </cell>
          <cell r="AQ164">
            <v>0</v>
          </cell>
          <cell r="AR164">
            <v>4820</v>
          </cell>
          <cell r="AS164">
            <v>2740</v>
          </cell>
          <cell r="AT164">
            <v>0</v>
          </cell>
          <cell r="AU164">
            <v>15066.25</v>
          </cell>
          <cell r="AV164">
            <v>7421.3343359753544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6706</v>
          </cell>
          <cell r="BK164">
            <v>6706</v>
          </cell>
          <cell r="BL164">
            <v>0</v>
          </cell>
          <cell r="BN164">
            <v>0</v>
          </cell>
          <cell r="BO164">
            <v>0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6258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772053</v>
          </cell>
          <cell r="F167">
            <v>58045</v>
          </cell>
          <cell r="G167">
            <v>830098</v>
          </cell>
          <cell r="I167">
            <v>20538.993445996733</v>
          </cell>
          <cell r="J167">
            <v>0.39587326126692846</v>
          </cell>
          <cell r="K167">
            <v>58045</v>
          </cell>
          <cell r="L167">
            <v>78583.993445996733</v>
          </cell>
          <cell r="N167">
            <v>751514.00655400322</v>
          </cell>
          <cell r="P167">
            <v>0</v>
          </cell>
          <cell r="Q167">
            <v>20538.993445996733</v>
          </cell>
          <cell r="R167">
            <v>58045</v>
          </cell>
          <cell r="S167">
            <v>78583.993445996733</v>
          </cell>
          <cell r="V167">
            <v>0</v>
          </cell>
          <cell r="W167">
            <v>158</v>
          </cell>
          <cell r="X167">
            <v>65</v>
          </cell>
          <cell r="Y167">
            <v>772053</v>
          </cell>
          <cell r="Z167">
            <v>0</v>
          </cell>
          <cell r="AA167">
            <v>772053</v>
          </cell>
          <cell r="AB167">
            <v>58045</v>
          </cell>
          <cell r="AC167">
            <v>830098</v>
          </cell>
          <cell r="AD167">
            <v>0</v>
          </cell>
          <cell r="AE167">
            <v>0</v>
          </cell>
          <cell r="AF167">
            <v>0</v>
          </cell>
          <cell r="AG167">
            <v>830098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772053</v>
          </cell>
          <cell r="AM167">
            <v>786817</v>
          </cell>
          <cell r="AN167">
            <v>0</v>
          </cell>
          <cell r="AO167">
            <v>7425.25</v>
          </cell>
          <cell r="AP167">
            <v>34912.25</v>
          </cell>
          <cell r="AQ167">
            <v>999.75</v>
          </cell>
          <cell r="AR167">
            <v>0</v>
          </cell>
          <cell r="AS167">
            <v>8545.5</v>
          </cell>
          <cell r="AT167">
            <v>0</v>
          </cell>
          <cell r="AU167">
            <v>51882.75</v>
          </cell>
          <cell r="AV167">
            <v>20538.993445996733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11</v>
          </cell>
          <cell r="E168">
            <v>148984</v>
          </cell>
          <cell r="F168">
            <v>9823</v>
          </cell>
          <cell r="G168">
            <v>158807</v>
          </cell>
          <cell r="I168">
            <v>44930.820679135402</v>
          </cell>
          <cell r="J168">
            <v>0.80895215655063557</v>
          </cell>
          <cell r="K168">
            <v>9823</v>
          </cell>
          <cell r="L168">
            <v>54753.820679135402</v>
          </cell>
          <cell r="N168">
            <v>104053.1793208646</v>
          </cell>
          <cell r="P168">
            <v>0</v>
          </cell>
          <cell r="Q168">
            <v>44930.820679135402</v>
          </cell>
          <cell r="R168">
            <v>9823</v>
          </cell>
          <cell r="S168">
            <v>54753.820679135402</v>
          </cell>
          <cell r="V168">
            <v>0</v>
          </cell>
          <cell r="W168">
            <v>159</v>
          </cell>
          <cell r="X168">
            <v>11</v>
          </cell>
          <cell r="Y168">
            <v>148984</v>
          </cell>
          <cell r="Z168">
            <v>0</v>
          </cell>
          <cell r="AA168">
            <v>148984</v>
          </cell>
          <cell r="AB168">
            <v>9823</v>
          </cell>
          <cell r="AC168">
            <v>158807</v>
          </cell>
          <cell r="AD168">
            <v>0</v>
          </cell>
          <cell r="AE168">
            <v>0</v>
          </cell>
          <cell r="AF168">
            <v>0</v>
          </cell>
          <cell r="AG168">
            <v>158807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148984</v>
          </cell>
          <cell r="AM168">
            <v>108446</v>
          </cell>
          <cell r="AN168">
            <v>40538</v>
          </cell>
          <cell r="AO168">
            <v>3820</v>
          </cell>
          <cell r="AP168">
            <v>1525</v>
          </cell>
          <cell r="AQ168">
            <v>0</v>
          </cell>
          <cell r="AR168">
            <v>1925.5</v>
          </cell>
          <cell r="AS168">
            <v>7733.5</v>
          </cell>
          <cell r="AT168">
            <v>0</v>
          </cell>
          <cell r="AU168">
            <v>55542</v>
          </cell>
          <cell r="AV168">
            <v>44930.820679135402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40538</v>
          </cell>
          <cell r="BK168">
            <v>40538</v>
          </cell>
          <cell r="BL168">
            <v>0</v>
          </cell>
          <cell r="BN168">
            <v>0</v>
          </cell>
          <cell r="BO168">
            <v>0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1653</v>
          </cell>
          <cell r="E169">
            <v>18880662</v>
          </cell>
          <cell r="F169">
            <v>1476129</v>
          </cell>
          <cell r="G169">
            <v>20356791</v>
          </cell>
          <cell r="I169">
            <v>2573809.555621638</v>
          </cell>
          <cell r="J169">
            <v>0.67723111060546692</v>
          </cell>
          <cell r="K169">
            <v>1476129</v>
          </cell>
          <cell r="L169">
            <v>4049938.555621638</v>
          </cell>
          <cell r="N169">
            <v>16306852.444378361</v>
          </cell>
          <cell r="P169">
            <v>0</v>
          </cell>
          <cell r="Q169">
            <v>2573809.555621638</v>
          </cell>
          <cell r="R169">
            <v>1476129</v>
          </cell>
          <cell r="S169">
            <v>4049938.555621638</v>
          </cell>
          <cell r="V169">
            <v>0</v>
          </cell>
          <cell r="W169">
            <v>160</v>
          </cell>
          <cell r="X169">
            <v>1653</v>
          </cell>
          <cell r="Y169">
            <v>18880662</v>
          </cell>
          <cell r="Z169">
            <v>0</v>
          </cell>
          <cell r="AA169">
            <v>18880662</v>
          </cell>
          <cell r="AB169">
            <v>1476129</v>
          </cell>
          <cell r="AC169">
            <v>20356791</v>
          </cell>
          <cell r="AD169">
            <v>0</v>
          </cell>
          <cell r="AE169">
            <v>0</v>
          </cell>
          <cell r="AF169">
            <v>0</v>
          </cell>
          <cell r="AG169">
            <v>20356791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18880662</v>
          </cell>
          <cell r="AM169">
            <v>17145257</v>
          </cell>
          <cell r="AN169">
            <v>1735405</v>
          </cell>
          <cell r="AO169">
            <v>640318</v>
          </cell>
          <cell r="AP169">
            <v>527358.75</v>
          </cell>
          <cell r="AQ169">
            <v>860495.5</v>
          </cell>
          <cell r="AR169">
            <v>36912</v>
          </cell>
          <cell r="AS169">
            <v>0</v>
          </cell>
          <cell r="AT169">
            <v>0</v>
          </cell>
          <cell r="AU169">
            <v>3800489.25</v>
          </cell>
          <cell r="AV169">
            <v>2573809.555621638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1735405</v>
          </cell>
          <cell r="BK169">
            <v>1735405</v>
          </cell>
          <cell r="BL169">
            <v>0</v>
          </cell>
          <cell r="BN169">
            <v>0</v>
          </cell>
          <cell r="BO169">
            <v>0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34</v>
          </cell>
          <cell r="E170">
            <v>560800</v>
          </cell>
          <cell r="F170">
            <v>30362</v>
          </cell>
          <cell r="G170">
            <v>591162</v>
          </cell>
          <cell r="I170">
            <v>153573.01013927572</v>
          </cell>
          <cell r="J170">
            <v>0.76078122650112001</v>
          </cell>
          <cell r="K170">
            <v>30362</v>
          </cell>
          <cell r="L170">
            <v>183935.01013927572</v>
          </cell>
          <cell r="N170">
            <v>407226.98986072431</v>
          </cell>
          <cell r="P170">
            <v>0</v>
          </cell>
          <cell r="Q170">
            <v>153573.01013927572</v>
          </cell>
          <cell r="R170">
            <v>30362</v>
          </cell>
          <cell r="S170">
            <v>183935.01013927572</v>
          </cell>
          <cell r="V170">
            <v>0</v>
          </cell>
          <cell r="W170">
            <v>161</v>
          </cell>
          <cell r="X170">
            <v>34</v>
          </cell>
          <cell r="Y170">
            <v>560800</v>
          </cell>
          <cell r="Z170">
            <v>0</v>
          </cell>
          <cell r="AA170">
            <v>560800</v>
          </cell>
          <cell r="AB170">
            <v>30362</v>
          </cell>
          <cell r="AC170">
            <v>591162</v>
          </cell>
          <cell r="AD170">
            <v>0</v>
          </cell>
          <cell r="AE170">
            <v>0</v>
          </cell>
          <cell r="AF170">
            <v>0</v>
          </cell>
          <cell r="AG170">
            <v>591162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560800</v>
          </cell>
          <cell r="AM170">
            <v>452356</v>
          </cell>
          <cell r="AN170">
            <v>108444</v>
          </cell>
          <cell r="AO170">
            <v>40031</v>
          </cell>
          <cell r="AP170">
            <v>13572.25</v>
          </cell>
          <cell r="AQ170">
            <v>0</v>
          </cell>
          <cell r="AR170">
            <v>10861</v>
          </cell>
          <cell r="AS170">
            <v>28954</v>
          </cell>
          <cell r="AT170">
            <v>0</v>
          </cell>
          <cell r="AU170">
            <v>201862.25</v>
          </cell>
          <cell r="AV170">
            <v>153573.01013927572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108444</v>
          </cell>
          <cell r="BK170">
            <v>108444</v>
          </cell>
          <cell r="BL170">
            <v>0</v>
          </cell>
          <cell r="BN170">
            <v>0</v>
          </cell>
          <cell r="BO170">
            <v>0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38</v>
          </cell>
          <cell r="E171">
            <v>443669</v>
          </cell>
          <cell r="F171">
            <v>33934</v>
          </cell>
          <cell r="G171">
            <v>477603</v>
          </cell>
          <cell r="I171">
            <v>828.7118841590069</v>
          </cell>
          <cell r="J171">
            <v>1.3679176721782161E-2</v>
          </cell>
          <cell r="K171">
            <v>33934</v>
          </cell>
          <cell r="L171">
            <v>34762.711884159005</v>
          </cell>
          <cell r="N171">
            <v>442840.28811584099</v>
          </cell>
          <cell r="P171">
            <v>0</v>
          </cell>
          <cell r="Q171">
            <v>828.7118841590069</v>
          </cell>
          <cell r="R171">
            <v>33934</v>
          </cell>
          <cell r="S171">
            <v>34762.711884159005</v>
          </cell>
          <cell r="V171">
            <v>0</v>
          </cell>
          <cell r="W171">
            <v>162</v>
          </cell>
          <cell r="X171">
            <v>38</v>
          </cell>
          <cell r="Y171">
            <v>443669</v>
          </cell>
          <cell r="Z171">
            <v>0</v>
          </cell>
          <cell r="AA171">
            <v>443669</v>
          </cell>
          <cell r="AB171">
            <v>33934</v>
          </cell>
          <cell r="AC171">
            <v>477603</v>
          </cell>
          <cell r="AD171">
            <v>0</v>
          </cell>
          <cell r="AE171">
            <v>0</v>
          </cell>
          <cell r="AF171">
            <v>0</v>
          </cell>
          <cell r="AG171">
            <v>477603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443669</v>
          </cell>
          <cell r="AM171">
            <v>472460</v>
          </cell>
          <cell r="AN171">
            <v>0</v>
          </cell>
          <cell r="AO171">
            <v>0</v>
          </cell>
          <cell r="AP171">
            <v>2206.25</v>
          </cell>
          <cell r="AQ171">
            <v>16067</v>
          </cell>
          <cell r="AR171">
            <v>26784.75</v>
          </cell>
          <cell r="AS171">
            <v>15524</v>
          </cell>
          <cell r="AT171">
            <v>0</v>
          </cell>
          <cell r="AU171">
            <v>60582</v>
          </cell>
          <cell r="AV171">
            <v>828.7118841590069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1388</v>
          </cell>
          <cell r="E172">
            <v>15743721</v>
          </cell>
          <cell r="F172">
            <v>1239484</v>
          </cell>
          <cell r="G172">
            <v>16983205</v>
          </cell>
          <cell r="I172">
            <v>2700113.2449285518</v>
          </cell>
          <cell r="J172">
            <v>0.64786394298377825</v>
          </cell>
          <cell r="K172">
            <v>1239484</v>
          </cell>
          <cell r="L172">
            <v>3939597.2449285518</v>
          </cell>
          <cell r="N172">
            <v>13043607.755071448</v>
          </cell>
          <cell r="P172">
            <v>0</v>
          </cell>
          <cell r="Q172">
            <v>2700113.2449285518</v>
          </cell>
          <cell r="R172">
            <v>1239484</v>
          </cell>
          <cell r="S172">
            <v>3939597.2449285518</v>
          </cell>
          <cell r="V172">
            <v>0</v>
          </cell>
          <cell r="W172">
            <v>163</v>
          </cell>
          <cell r="X172">
            <v>1388</v>
          </cell>
          <cell r="Y172">
            <v>15743721</v>
          </cell>
          <cell r="Z172">
            <v>0</v>
          </cell>
          <cell r="AA172">
            <v>15743721</v>
          </cell>
          <cell r="AB172">
            <v>1239484</v>
          </cell>
          <cell r="AC172">
            <v>16983205</v>
          </cell>
          <cell r="AD172">
            <v>0</v>
          </cell>
          <cell r="AE172">
            <v>0</v>
          </cell>
          <cell r="AF172">
            <v>0</v>
          </cell>
          <cell r="AG172">
            <v>16983205</v>
          </cell>
          <cell r="AI172">
            <v>163</v>
          </cell>
          <cell r="AJ172">
            <v>163</v>
          </cell>
          <cell r="AK172" t="str">
            <v>LYNN</v>
          </cell>
          <cell r="AL172">
            <v>15743721</v>
          </cell>
          <cell r="AM172">
            <v>13794514</v>
          </cell>
          <cell r="AN172">
            <v>1949207</v>
          </cell>
          <cell r="AO172">
            <v>634818.5</v>
          </cell>
          <cell r="AP172">
            <v>309056.25</v>
          </cell>
          <cell r="AQ172">
            <v>645236.5</v>
          </cell>
          <cell r="AR172">
            <v>356117</v>
          </cell>
          <cell r="AS172">
            <v>273281.25</v>
          </cell>
          <cell r="AT172">
            <v>0</v>
          </cell>
          <cell r="AU172">
            <v>4167716.5</v>
          </cell>
          <cell r="AV172">
            <v>2700113.2449285518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1949207</v>
          </cell>
          <cell r="BK172">
            <v>1949207</v>
          </cell>
          <cell r="BL172">
            <v>0</v>
          </cell>
          <cell r="BN172">
            <v>0</v>
          </cell>
          <cell r="BO172">
            <v>0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3</v>
          </cell>
          <cell r="E173">
            <v>48383</v>
          </cell>
          <cell r="F173">
            <v>2679</v>
          </cell>
          <cell r="G173">
            <v>51062</v>
          </cell>
          <cell r="I173">
            <v>12229.665457318561</v>
          </cell>
          <cell r="J173">
            <v>0.73880751256209876</v>
          </cell>
          <cell r="K173">
            <v>2679</v>
          </cell>
          <cell r="L173">
            <v>14908.665457318561</v>
          </cell>
          <cell r="N173">
            <v>36153.334542681441</v>
          </cell>
          <cell r="P173">
            <v>0</v>
          </cell>
          <cell r="Q173">
            <v>12229.665457318561</v>
          </cell>
          <cell r="R173">
            <v>2679</v>
          </cell>
          <cell r="S173">
            <v>14908.665457318561</v>
          </cell>
          <cell r="V173">
            <v>0</v>
          </cell>
          <cell r="W173">
            <v>164</v>
          </cell>
          <cell r="X173">
            <v>3</v>
          </cell>
          <cell r="Y173">
            <v>48383</v>
          </cell>
          <cell r="Z173">
            <v>0</v>
          </cell>
          <cell r="AA173">
            <v>48383</v>
          </cell>
          <cell r="AB173">
            <v>2679</v>
          </cell>
          <cell r="AC173">
            <v>51062</v>
          </cell>
          <cell r="AD173">
            <v>0</v>
          </cell>
          <cell r="AE173">
            <v>0</v>
          </cell>
          <cell r="AF173">
            <v>0</v>
          </cell>
          <cell r="AG173">
            <v>51062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48383</v>
          </cell>
          <cell r="AM173">
            <v>37200</v>
          </cell>
          <cell r="AN173">
            <v>11183</v>
          </cell>
          <cell r="AO173">
            <v>0</v>
          </cell>
          <cell r="AP173">
            <v>2786.5</v>
          </cell>
          <cell r="AQ173">
            <v>2487</v>
          </cell>
          <cell r="AR173">
            <v>96.75</v>
          </cell>
          <cell r="AS173">
            <v>0</v>
          </cell>
          <cell r="AT173">
            <v>0</v>
          </cell>
          <cell r="AU173">
            <v>16553.25</v>
          </cell>
          <cell r="AV173">
            <v>12229.665457318561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11183</v>
          </cell>
          <cell r="BK173">
            <v>11183</v>
          </cell>
          <cell r="BL173">
            <v>0</v>
          </cell>
          <cell r="BN173">
            <v>0</v>
          </cell>
          <cell r="BO173">
            <v>0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845</v>
          </cell>
          <cell r="E174">
            <v>8925772</v>
          </cell>
          <cell r="F174">
            <v>754585</v>
          </cell>
          <cell r="G174">
            <v>9680357</v>
          </cell>
          <cell r="I174">
            <v>178478.90993684414</v>
          </cell>
          <cell r="J174">
            <v>0.26905408390481167</v>
          </cell>
          <cell r="K174">
            <v>754585</v>
          </cell>
          <cell r="L174">
            <v>933063.90993684414</v>
          </cell>
          <cell r="N174">
            <v>8747293.0900631566</v>
          </cell>
          <cell r="P174">
            <v>0</v>
          </cell>
          <cell r="Q174">
            <v>178478.90993684414</v>
          </cell>
          <cell r="R174">
            <v>754585</v>
          </cell>
          <cell r="S174">
            <v>933063.90993684414</v>
          </cell>
          <cell r="V174">
            <v>0</v>
          </cell>
          <cell r="W174">
            <v>165</v>
          </cell>
          <cell r="X174">
            <v>845</v>
          </cell>
          <cell r="Y174">
            <v>8925772</v>
          </cell>
          <cell r="Z174">
            <v>0</v>
          </cell>
          <cell r="AA174">
            <v>8925772</v>
          </cell>
          <cell r="AB174">
            <v>754585</v>
          </cell>
          <cell r="AC174">
            <v>9680357</v>
          </cell>
          <cell r="AD174">
            <v>0</v>
          </cell>
          <cell r="AE174">
            <v>0</v>
          </cell>
          <cell r="AF174">
            <v>0</v>
          </cell>
          <cell r="AG174">
            <v>9680357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8925772</v>
          </cell>
          <cell r="AM174">
            <v>9039520</v>
          </cell>
          <cell r="AN174">
            <v>0</v>
          </cell>
          <cell r="AO174">
            <v>163220</v>
          </cell>
          <cell r="AP174">
            <v>40623.25</v>
          </cell>
          <cell r="AQ174">
            <v>188493.75</v>
          </cell>
          <cell r="AR174">
            <v>106605</v>
          </cell>
          <cell r="AS174">
            <v>164415</v>
          </cell>
          <cell r="AT174">
            <v>0</v>
          </cell>
          <cell r="AU174">
            <v>663357</v>
          </cell>
          <cell r="AV174">
            <v>178478.90993684414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N174">
            <v>0</v>
          </cell>
          <cell r="BO174">
            <v>0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131</v>
          </cell>
          <cell r="E176">
            <v>1520885</v>
          </cell>
          <cell r="F176">
            <v>116983</v>
          </cell>
          <cell r="G176">
            <v>1637868</v>
          </cell>
          <cell r="I176">
            <v>228046</v>
          </cell>
          <cell r="J176">
            <v>0.70899794960601037</v>
          </cell>
          <cell r="K176">
            <v>116983</v>
          </cell>
          <cell r="L176">
            <v>345029</v>
          </cell>
          <cell r="N176">
            <v>1292839</v>
          </cell>
          <cell r="P176">
            <v>0</v>
          </cell>
          <cell r="Q176">
            <v>228046</v>
          </cell>
          <cell r="R176">
            <v>116983</v>
          </cell>
          <cell r="S176">
            <v>345029</v>
          </cell>
          <cell r="V176">
            <v>0</v>
          </cell>
          <cell r="W176">
            <v>167</v>
          </cell>
          <cell r="X176">
            <v>131</v>
          </cell>
          <cell r="Y176">
            <v>1520885</v>
          </cell>
          <cell r="Z176">
            <v>0</v>
          </cell>
          <cell r="AA176">
            <v>1520885</v>
          </cell>
          <cell r="AB176">
            <v>116983</v>
          </cell>
          <cell r="AC176">
            <v>1637868</v>
          </cell>
          <cell r="AD176">
            <v>0</v>
          </cell>
          <cell r="AE176">
            <v>0</v>
          </cell>
          <cell r="AF176">
            <v>0</v>
          </cell>
          <cell r="AG176">
            <v>1637868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1520885</v>
          </cell>
          <cell r="AM176">
            <v>1292839</v>
          </cell>
          <cell r="AN176">
            <v>228046</v>
          </cell>
          <cell r="AO176">
            <v>0</v>
          </cell>
          <cell r="AP176">
            <v>0</v>
          </cell>
          <cell r="AQ176">
            <v>14567.25</v>
          </cell>
          <cell r="AR176">
            <v>42367.25</v>
          </cell>
          <cell r="AS176">
            <v>36665</v>
          </cell>
          <cell r="AT176">
            <v>0</v>
          </cell>
          <cell r="AU176">
            <v>321645.5</v>
          </cell>
          <cell r="AV176">
            <v>228046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228046</v>
          </cell>
          <cell r="BK176">
            <v>228046</v>
          </cell>
          <cell r="BL176">
            <v>0</v>
          </cell>
          <cell r="BN176">
            <v>0</v>
          </cell>
          <cell r="BO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201</v>
          </cell>
          <cell r="E177">
            <v>2325708</v>
          </cell>
          <cell r="F177">
            <v>179493</v>
          </cell>
          <cell r="G177">
            <v>2505201</v>
          </cell>
          <cell r="I177">
            <v>202972.63086616804</v>
          </cell>
          <cell r="J177">
            <v>0.62485946344477306</v>
          </cell>
          <cell r="K177">
            <v>179493</v>
          </cell>
          <cell r="L177">
            <v>382465.63086616807</v>
          </cell>
          <cell r="N177">
            <v>2122735.3691338319</v>
          </cell>
          <cell r="P177">
            <v>0</v>
          </cell>
          <cell r="Q177">
            <v>202972.63086616804</v>
          </cell>
          <cell r="R177">
            <v>179493</v>
          </cell>
          <cell r="S177">
            <v>382465.63086616807</v>
          </cell>
          <cell r="V177">
            <v>0</v>
          </cell>
          <cell r="W177">
            <v>168</v>
          </cell>
          <cell r="X177">
            <v>201</v>
          </cell>
          <cell r="Y177">
            <v>2325708</v>
          </cell>
          <cell r="Z177">
            <v>0</v>
          </cell>
          <cell r="AA177">
            <v>2325708</v>
          </cell>
          <cell r="AB177">
            <v>179493</v>
          </cell>
          <cell r="AC177">
            <v>2505201</v>
          </cell>
          <cell r="AD177">
            <v>0</v>
          </cell>
          <cell r="AE177">
            <v>0</v>
          </cell>
          <cell r="AF177">
            <v>0</v>
          </cell>
          <cell r="AG177">
            <v>2505201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2325708</v>
          </cell>
          <cell r="AM177">
            <v>2156890</v>
          </cell>
          <cell r="AN177">
            <v>168818</v>
          </cell>
          <cell r="AO177">
            <v>31576.75</v>
          </cell>
          <cell r="AP177">
            <v>6863</v>
          </cell>
          <cell r="AQ177">
            <v>34480.25</v>
          </cell>
          <cell r="AR177">
            <v>41852.75</v>
          </cell>
          <cell r="AS177">
            <v>41238.5</v>
          </cell>
          <cell r="AT177">
            <v>0</v>
          </cell>
          <cell r="AU177">
            <v>324829.25</v>
          </cell>
          <cell r="AV177">
            <v>202972.63086616804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168818</v>
          </cell>
          <cell r="BK177">
            <v>168818</v>
          </cell>
          <cell r="BL177">
            <v>0</v>
          </cell>
          <cell r="BN177">
            <v>0</v>
          </cell>
          <cell r="BO177">
            <v>0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539</v>
          </cell>
          <cell r="E179">
            <v>6799031</v>
          </cell>
          <cell r="F179">
            <v>481327</v>
          </cell>
          <cell r="G179">
            <v>7280358</v>
          </cell>
          <cell r="I179">
            <v>1570267.3153154626</v>
          </cell>
          <cell r="J179">
            <v>0.75967954978287511</v>
          </cell>
          <cell r="K179">
            <v>481327</v>
          </cell>
          <cell r="L179">
            <v>2051594.3153154626</v>
          </cell>
          <cell r="N179">
            <v>5228763.6846845374</v>
          </cell>
          <cell r="P179">
            <v>0</v>
          </cell>
          <cell r="Q179">
            <v>1570267.3153154626</v>
          </cell>
          <cell r="R179">
            <v>481327</v>
          </cell>
          <cell r="S179">
            <v>2051594.3153154626</v>
          </cell>
          <cell r="V179">
            <v>0</v>
          </cell>
          <cell r="W179">
            <v>170</v>
          </cell>
          <cell r="X179">
            <v>539</v>
          </cell>
          <cell r="Y179">
            <v>6799031</v>
          </cell>
          <cell r="Z179">
            <v>0</v>
          </cell>
          <cell r="AA179">
            <v>6799031</v>
          </cell>
          <cell r="AB179">
            <v>481327</v>
          </cell>
          <cell r="AC179">
            <v>7280358</v>
          </cell>
          <cell r="AD179">
            <v>0</v>
          </cell>
          <cell r="AE179">
            <v>0</v>
          </cell>
          <cell r="AF179">
            <v>0</v>
          </cell>
          <cell r="AG179">
            <v>7280358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6799031</v>
          </cell>
          <cell r="AM179">
            <v>5471940</v>
          </cell>
          <cell r="AN179">
            <v>1327091</v>
          </cell>
          <cell r="AO179">
            <v>188110.5</v>
          </cell>
          <cell r="AP179">
            <v>146599.75</v>
          </cell>
          <cell r="AQ179">
            <v>194455.75</v>
          </cell>
          <cell r="AR179">
            <v>143496.5</v>
          </cell>
          <cell r="AS179">
            <v>67259.25</v>
          </cell>
          <cell r="AT179">
            <v>0</v>
          </cell>
          <cell r="AU179">
            <v>2067012.75</v>
          </cell>
          <cell r="AV179">
            <v>1570267.3153154626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1327091</v>
          </cell>
          <cell r="BK179">
            <v>1327091</v>
          </cell>
          <cell r="BL179">
            <v>0</v>
          </cell>
          <cell r="BN179">
            <v>0</v>
          </cell>
          <cell r="BO179">
            <v>0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267690</v>
          </cell>
          <cell r="F180">
            <v>20539</v>
          </cell>
          <cell r="G180">
            <v>288229</v>
          </cell>
          <cell r="I180">
            <v>22806</v>
          </cell>
          <cell r="J180">
            <v>0.48678242494743917</v>
          </cell>
          <cell r="K180">
            <v>20539</v>
          </cell>
          <cell r="L180">
            <v>43345</v>
          </cell>
          <cell r="N180">
            <v>244884</v>
          </cell>
          <cell r="P180">
            <v>0</v>
          </cell>
          <cell r="Q180">
            <v>22806</v>
          </cell>
          <cell r="R180">
            <v>20539</v>
          </cell>
          <cell r="S180">
            <v>43345</v>
          </cell>
          <cell r="V180">
            <v>0</v>
          </cell>
          <cell r="W180">
            <v>171</v>
          </cell>
          <cell r="X180">
            <v>23</v>
          </cell>
          <cell r="Y180">
            <v>267690</v>
          </cell>
          <cell r="Z180">
            <v>0</v>
          </cell>
          <cell r="AA180">
            <v>267690</v>
          </cell>
          <cell r="AB180">
            <v>20539</v>
          </cell>
          <cell r="AC180">
            <v>288229</v>
          </cell>
          <cell r="AD180">
            <v>0</v>
          </cell>
          <cell r="AE180">
            <v>0</v>
          </cell>
          <cell r="AF180">
            <v>0</v>
          </cell>
          <cell r="AG180">
            <v>288229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267690</v>
          </cell>
          <cell r="AM180">
            <v>244884</v>
          </cell>
          <cell r="AN180">
            <v>22806</v>
          </cell>
          <cell r="AO180">
            <v>0</v>
          </cell>
          <cell r="AP180">
            <v>0</v>
          </cell>
          <cell r="AQ180">
            <v>15887.75</v>
          </cell>
          <cell r="AR180">
            <v>7964.25</v>
          </cell>
          <cell r="AS180">
            <v>192.5</v>
          </cell>
          <cell r="AT180">
            <v>0</v>
          </cell>
          <cell r="AU180">
            <v>46850.5</v>
          </cell>
          <cell r="AV180">
            <v>22806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22806</v>
          </cell>
          <cell r="BK180">
            <v>22806</v>
          </cell>
          <cell r="BL180">
            <v>0</v>
          </cell>
          <cell r="BN180">
            <v>0</v>
          </cell>
          <cell r="BO180">
            <v>0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52</v>
          </cell>
          <cell r="E181">
            <v>828642</v>
          </cell>
          <cell r="F181">
            <v>46436</v>
          </cell>
          <cell r="G181">
            <v>875078</v>
          </cell>
          <cell r="I181">
            <v>195228.75</v>
          </cell>
          <cell r="J181">
            <v>0.6946795630781657</v>
          </cell>
          <cell r="K181">
            <v>46436</v>
          </cell>
          <cell r="L181">
            <v>241664.75</v>
          </cell>
          <cell r="N181">
            <v>633413.25</v>
          </cell>
          <cell r="P181">
            <v>0</v>
          </cell>
          <cell r="Q181">
            <v>195228.75</v>
          </cell>
          <cell r="R181">
            <v>46436</v>
          </cell>
          <cell r="S181">
            <v>241664.75</v>
          </cell>
          <cell r="V181">
            <v>0</v>
          </cell>
          <cell r="W181">
            <v>172</v>
          </cell>
          <cell r="X181">
            <v>52</v>
          </cell>
          <cell r="Y181">
            <v>828642</v>
          </cell>
          <cell r="Z181">
            <v>0</v>
          </cell>
          <cell r="AA181">
            <v>828642</v>
          </cell>
          <cell r="AB181">
            <v>46436</v>
          </cell>
          <cell r="AC181">
            <v>875078</v>
          </cell>
          <cell r="AD181">
            <v>0</v>
          </cell>
          <cell r="AE181">
            <v>0</v>
          </cell>
          <cell r="AF181">
            <v>0</v>
          </cell>
          <cell r="AG181">
            <v>875078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828642</v>
          </cell>
          <cell r="AM181">
            <v>658595</v>
          </cell>
          <cell r="AN181">
            <v>170047</v>
          </cell>
          <cell r="AO181">
            <v>25181.75</v>
          </cell>
          <cell r="AP181">
            <v>0</v>
          </cell>
          <cell r="AQ181">
            <v>16631</v>
          </cell>
          <cell r="AR181">
            <v>41864</v>
          </cell>
          <cell r="AS181">
            <v>27310.5</v>
          </cell>
          <cell r="AT181">
            <v>0</v>
          </cell>
          <cell r="AU181">
            <v>281034.25</v>
          </cell>
          <cell r="AV181">
            <v>195228.75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170047</v>
          </cell>
          <cell r="BK181">
            <v>170047</v>
          </cell>
          <cell r="BL181">
            <v>0</v>
          </cell>
          <cell r="BN181">
            <v>0</v>
          </cell>
          <cell r="BO181">
            <v>0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31</v>
          </cell>
          <cell r="E183">
            <v>375682</v>
          </cell>
          <cell r="F183">
            <v>27683</v>
          </cell>
          <cell r="G183">
            <v>403365</v>
          </cell>
          <cell r="I183">
            <v>63853.75</v>
          </cell>
          <cell r="J183">
            <v>0.73263325167945015</v>
          </cell>
          <cell r="K183">
            <v>27683</v>
          </cell>
          <cell r="L183">
            <v>91536.75</v>
          </cell>
          <cell r="N183">
            <v>311828.25</v>
          </cell>
          <cell r="P183">
            <v>0</v>
          </cell>
          <cell r="Q183">
            <v>63853.75</v>
          </cell>
          <cell r="R183">
            <v>27683</v>
          </cell>
          <cell r="S183">
            <v>91536.75</v>
          </cell>
          <cell r="V183">
            <v>0</v>
          </cell>
          <cell r="W183">
            <v>174</v>
          </cell>
          <cell r="X183">
            <v>31</v>
          </cell>
          <cell r="Y183">
            <v>375682</v>
          </cell>
          <cell r="Z183">
            <v>0</v>
          </cell>
          <cell r="AA183">
            <v>375682</v>
          </cell>
          <cell r="AB183">
            <v>27683</v>
          </cell>
          <cell r="AC183">
            <v>403365</v>
          </cell>
          <cell r="AD183">
            <v>0</v>
          </cell>
          <cell r="AE183">
            <v>0</v>
          </cell>
          <cell r="AF183">
            <v>0</v>
          </cell>
          <cell r="AG183">
            <v>403365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375682</v>
          </cell>
          <cell r="AM183">
            <v>357066</v>
          </cell>
          <cell r="AN183">
            <v>18616</v>
          </cell>
          <cell r="AO183">
            <v>45237.75</v>
          </cell>
          <cell r="AP183">
            <v>0</v>
          </cell>
          <cell r="AQ183">
            <v>6319.25</v>
          </cell>
          <cell r="AR183">
            <v>16983.5</v>
          </cell>
          <cell r="AS183">
            <v>0</v>
          </cell>
          <cell r="AT183">
            <v>0</v>
          </cell>
          <cell r="AU183">
            <v>87156.5</v>
          </cell>
          <cell r="AV183">
            <v>63853.75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18616</v>
          </cell>
          <cell r="BK183">
            <v>18616</v>
          </cell>
          <cell r="BL183">
            <v>0</v>
          </cell>
          <cell r="BN183">
            <v>0</v>
          </cell>
          <cell r="BO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13184</v>
          </cell>
          <cell r="F184">
            <v>893</v>
          </cell>
          <cell r="G184">
            <v>14077</v>
          </cell>
          <cell r="I184">
            <v>1775.25</v>
          </cell>
          <cell r="J184">
            <v>0.38682791305768915</v>
          </cell>
          <cell r="K184">
            <v>893</v>
          </cell>
          <cell r="L184">
            <v>2668.25</v>
          </cell>
          <cell r="N184">
            <v>11408.75</v>
          </cell>
          <cell r="P184">
            <v>0</v>
          </cell>
          <cell r="Q184">
            <v>1775.25</v>
          </cell>
          <cell r="R184">
            <v>893</v>
          </cell>
          <cell r="S184">
            <v>2668.25</v>
          </cell>
          <cell r="V184">
            <v>0</v>
          </cell>
          <cell r="W184">
            <v>175</v>
          </cell>
          <cell r="X184">
            <v>1</v>
          </cell>
          <cell r="Y184">
            <v>13184</v>
          </cell>
          <cell r="Z184">
            <v>0</v>
          </cell>
          <cell r="AA184">
            <v>13184</v>
          </cell>
          <cell r="AB184">
            <v>893</v>
          </cell>
          <cell r="AC184">
            <v>14077</v>
          </cell>
          <cell r="AD184">
            <v>0</v>
          </cell>
          <cell r="AE184">
            <v>0</v>
          </cell>
          <cell r="AF184">
            <v>0</v>
          </cell>
          <cell r="AG184">
            <v>14077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13184</v>
          </cell>
          <cell r="AM184">
            <v>11550</v>
          </cell>
          <cell r="AN184">
            <v>1634</v>
          </cell>
          <cell r="AO184">
            <v>141.25</v>
          </cell>
          <cell r="AP184">
            <v>0</v>
          </cell>
          <cell r="AQ184">
            <v>2814</v>
          </cell>
          <cell r="AR184">
            <v>0</v>
          </cell>
          <cell r="AS184">
            <v>0</v>
          </cell>
          <cell r="AT184">
            <v>0</v>
          </cell>
          <cell r="AU184">
            <v>4589.25</v>
          </cell>
          <cell r="AV184">
            <v>1775.25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1634</v>
          </cell>
          <cell r="BK184">
            <v>1634</v>
          </cell>
          <cell r="BL184">
            <v>0</v>
          </cell>
          <cell r="BN184">
            <v>0</v>
          </cell>
          <cell r="BO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315</v>
          </cell>
          <cell r="E185">
            <v>4287185</v>
          </cell>
          <cell r="F185">
            <v>281295</v>
          </cell>
          <cell r="G185">
            <v>4568480</v>
          </cell>
          <cell r="I185">
            <v>153337.01672534959</v>
          </cell>
          <cell r="J185">
            <v>0.55052639851415153</v>
          </cell>
          <cell r="K185">
            <v>281295</v>
          </cell>
          <cell r="L185">
            <v>434632.01672534959</v>
          </cell>
          <cell r="N185">
            <v>4133847.9832746503</v>
          </cell>
          <cell r="P185">
            <v>0</v>
          </cell>
          <cell r="Q185">
            <v>153337.01672534959</v>
          </cell>
          <cell r="R185">
            <v>281295</v>
          </cell>
          <cell r="S185">
            <v>434632.01672534959</v>
          </cell>
          <cell r="V185">
            <v>0</v>
          </cell>
          <cell r="W185">
            <v>176</v>
          </cell>
          <cell r="X185">
            <v>315</v>
          </cell>
          <cell r="Y185">
            <v>4287185</v>
          </cell>
          <cell r="Z185">
            <v>0</v>
          </cell>
          <cell r="AA185">
            <v>4287185</v>
          </cell>
          <cell r="AB185">
            <v>281295</v>
          </cell>
          <cell r="AC185">
            <v>4568480</v>
          </cell>
          <cell r="AD185">
            <v>0</v>
          </cell>
          <cell r="AE185">
            <v>0</v>
          </cell>
          <cell r="AF185">
            <v>0</v>
          </cell>
          <cell r="AG185">
            <v>4568480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4287185</v>
          </cell>
          <cell r="AM185">
            <v>4545417</v>
          </cell>
          <cell r="AN185">
            <v>0</v>
          </cell>
          <cell r="AO185">
            <v>142783.5</v>
          </cell>
          <cell r="AP185">
            <v>28096.25</v>
          </cell>
          <cell r="AQ185">
            <v>62354</v>
          </cell>
          <cell r="AR185">
            <v>42014.5</v>
          </cell>
          <cell r="AS185">
            <v>3279.75</v>
          </cell>
          <cell r="AT185">
            <v>0</v>
          </cell>
          <cell r="AU185">
            <v>278528</v>
          </cell>
          <cell r="AV185">
            <v>153337.01672534959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N185">
            <v>0</v>
          </cell>
          <cell r="BO185">
            <v>0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11</v>
          </cell>
          <cell r="E186">
            <v>133878</v>
          </cell>
          <cell r="F186">
            <v>9823</v>
          </cell>
          <cell r="G186">
            <v>143701</v>
          </cell>
          <cell r="I186">
            <v>0</v>
          </cell>
          <cell r="J186">
            <v>0</v>
          </cell>
          <cell r="K186">
            <v>9823</v>
          </cell>
          <cell r="L186">
            <v>9823</v>
          </cell>
          <cell r="N186">
            <v>133878</v>
          </cell>
          <cell r="P186">
            <v>0</v>
          </cell>
          <cell r="Q186">
            <v>0</v>
          </cell>
          <cell r="R186">
            <v>9823</v>
          </cell>
          <cell r="S186">
            <v>9823</v>
          </cell>
          <cell r="V186">
            <v>0</v>
          </cell>
          <cell r="W186">
            <v>177</v>
          </cell>
          <cell r="X186">
            <v>11</v>
          </cell>
          <cell r="Y186">
            <v>133878</v>
          </cell>
          <cell r="Z186">
            <v>0</v>
          </cell>
          <cell r="AA186">
            <v>133878</v>
          </cell>
          <cell r="AB186">
            <v>9823</v>
          </cell>
          <cell r="AC186">
            <v>143701</v>
          </cell>
          <cell r="AD186">
            <v>0</v>
          </cell>
          <cell r="AE186">
            <v>0</v>
          </cell>
          <cell r="AF186">
            <v>0</v>
          </cell>
          <cell r="AG186">
            <v>143701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133878</v>
          </cell>
          <cell r="AM186">
            <v>160632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13887</v>
          </cell>
          <cell r="AS186">
            <v>9603.75</v>
          </cell>
          <cell r="AT186">
            <v>0</v>
          </cell>
          <cell r="AU186">
            <v>23490.75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250</v>
          </cell>
          <cell r="E187">
            <v>2474371</v>
          </cell>
          <cell r="F187">
            <v>223250</v>
          </cell>
          <cell r="G187">
            <v>2697621</v>
          </cell>
          <cell r="I187">
            <v>37468.187671062478</v>
          </cell>
          <cell r="J187">
            <v>0.36260706156065498</v>
          </cell>
          <cell r="K187">
            <v>223250</v>
          </cell>
          <cell r="L187">
            <v>260718.18767106248</v>
          </cell>
          <cell r="N187">
            <v>2436902.8123289375</v>
          </cell>
          <cell r="P187">
            <v>0</v>
          </cell>
          <cell r="Q187">
            <v>37468.187671062478</v>
          </cell>
          <cell r="R187">
            <v>223250</v>
          </cell>
          <cell r="S187">
            <v>260718.18767106248</v>
          </cell>
          <cell r="V187">
            <v>0</v>
          </cell>
          <cell r="W187">
            <v>178</v>
          </cell>
          <cell r="X187">
            <v>250</v>
          </cell>
          <cell r="Y187">
            <v>2474371</v>
          </cell>
          <cell r="Z187">
            <v>0</v>
          </cell>
          <cell r="AA187">
            <v>2474371</v>
          </cell>
          <cell r="AB187">
            <v>223250</v>
          </cell>
          <cell r="AC187">
            <v>2697621</v>
          </cell>
          <cell r="AD187">
            <v>0</v>
          </cell>
          <cell r="AE187">
            <v>0</v>
          </cell>
          <cell r="AF187">
            <v>0</v>
          </cell>
          <cell r="AG187">
            <v>2697621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2474371</v>
          </cell>
          <cell r="AM187">
            <v>2531006</v>
          </cell>
          <cell r="AN187">
            <v>0</v>
          </cell>
          <cell r="AO187">
            <v>19126</v>
          </cell>
          <cell r="AP187">
            <v>48831.75</v>
          </cell>
          <cell r="AQ187">
            <v>18282.25</v>
          </cell>
          <cell r="AR187">
            <v>12672.25</v>
          </cell>
          <cell r="AS187">
            <v>4417.75</v>
          </cell>
          <cell r="AT187">
            <v>0</v>
          </cell>
          <cell r="AU187">
            <v>103330</v>
          </cell>
          <cell r="AV187">
            <v>37468.187671062478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N187">
            <v>0</v>
          </cell>
          <cell r="BO187">
            <v>0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76</v>
          </cell>
          <cell r="E190">
            <v>790218</v>
          </cell>
          <cell r="F190">
            <v>67868</v>
          </cell>
          <cell r="G190">
            <v>858086</v>
          </cell>
          <cell r="I190">
            <v>38063.496197323337</v>
          </cell>
          <cell r="J190">
            <v>0.27130365753962682</v>
          </cell>
          <cell r="K190">
            <v>67868</v>
          </cell>
          <cell r="L190">
            <v>105931.49619732334</v>
          </cell>
          <cell r="N190">
            <v>752154.50380267669</v>
          </cell>
          <cell r="P190">
            <v>0</v>
          </cell>
          <cell r="Q190">
            <v>38063.496197323337</v>
          </cell>
          <cell r="R190">
            <v>67868</v>
          </cell>
          <cell r="S190">
            <v>105931.49619732334</v>
          </cell>
          <cell r="V190">
            <v>0</v>
          </cell>
          <cell r="W190">
            <v>181</v>
          </cell>
          <cell r="X190">
            <v>76</v>
          </cell>
          <cell r="Y190">
            <v>790218</v>
          </cell>
          <cell r="Z190">
            <v>0</v>
          </cell>
          <cell r="AA190">
            <v>790218</v>
          </cell>
          <cell r="AB190">
            <v>67868</v>
          </cell>
          <cell r="AC190">
            <v>858086</v>
          </cell>
          <cell r="AD190">
            <v>0</v>
          </cell>
          <cell r="AE190">
            <v>0</v>
          </cell>
          <cell r="AF190">
            <v>0</v>
          </cell>
          <cell r="AG190">
            <v>858086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790218</v>
          </cell>
          <cell r="AM190">
            <v>859300</v>
          </cell>
          <cell r="AN190">
            <v>0</v>
          </cell>
          <cell r="AO190">
            <v>28431</v>
          </cell>
          <cell r="AP190">
            <v>25644.25</v>
          </cell>
          <cell r="AQ190">
            <v>47084</v>
          </cell>
          <cell r="AR190">
            <v>31421</v>
          </cell>
          <cell r="AS190">
            <v>7718.25</v>
          </cell>
          <cell r="AT190">
            <v>0</v>
          </cell>
          <cell r="AU190">
            <v>140298.5</v>
          </cell>
          <cell r="AV190">
            <v>38063.496197323337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32</v>
          </cell>
          <cell r="E191">
            <v>368170</v>
          </cell>
          <cell r="F191">
            <v>28576</v>
          </cell>
          <cell r="G191">
            <v>396746</v>
          </cell>
          <cell r="I191">
            <v>135341.48746222153</v>
          </cell>
          <cell r="J191">
            <v>0.91269038032093874</v>
          </cell>
          <cell r="K191">
            <v>28576</v>
          </cell>
          <cell r="L191">
            <v>163917.48746222153</v>
          </cell>
          <cell r="N191">
            <v>232828.51253777847</v>
          </cell>
          <cell r="P191">
            <v>0</v>
          </cell>
          <cell r="Q191">
            <v>135341.48746222153</v>
          </cell>
          <cell r="R191">
            <v>28576</v>
          </cell>
          <cell r="S191">
            <v>163917.48746222153</v>
          </cell>
          <cell r="V191">
            <v>0</v>
          </cell>
          <cell r="W191">
            <v>182</v>
          </cell>
          <cell r="X191">
            <v>32</v>
          </cell>
          <cell r="Y191">
            <v>368170</v>
          </cell>
          <cell r="Z191">
            <v>0</v>
          </cell>
          <cell r="AA191">
            <v>368170</v>
          </cell>
          <cell r="AB191">
            <v>28576</v>
          </cell>
          <cell r="AC191">
            <v>396746</v>
          </cell>
          <cell r="AD191">
            <v>0</v>
          </cell>
          <cell r="AE191">
            <v>0</v>
          </cell>
          <cell r="AF191">
            <v>0</v>
          </cell>
          <cell r="AG191">
            <v>396746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368170</v>
          </cell>
          <cell r="AM191">
            <v>264385</v>
          </cell>
          <cell r="AN191">
            <v>103785</v>
          </cell>
          <cell r="AO191">
            <v>26529</v>
          </cell>
          <cell r="AP191">
            <v>13384.5</v>
          </cell>
          <cell r="AQ191">
            <v>3483.75</v>
          </cell>
          <cell r="AR191">
            <v>1106.25</v>
          </cell>
          <cell r="AS191">
            <v>0</v>
          </cell>
          <cell r="AT191">
            <v>0</v>
          </cell>
          <cell r="AU191">
            <v>148288.5</v>
          </cell>
          <cell r="AV191">
            <v>135341.48746222153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103785</v>
          </cell>
          <cell r="BK191">
            <v>103785</v>
          </cell>
          <cell r="BL191">
            <v>0</v>
          </cell>
          <cell r="BN191">
            <v>0</v>
          </cell>
          <cell r="BO191">
            <v>0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6</v>
          </cell>
          <cell r="E194">
            <v>60847</v>
          </cell>
          <cell r="F194">
            <v>5358</v>
          </cell>
          <cell r="G194">
            <v>66205</v>
          </cell>
          <cell r="I194">
            <v>14911.711171380273</v>
          </cell>
          <cell r="J194">
            <v>0.69639402558663754</v>
          </cell>
          <cell r="K194">
            <v>5358</v>
          </cell>
          <cell r="L194">
            <v>20269.711171380273</v>
          </cell>
          <cell r="N194">
            <v>45935.288828619727</v>
          </cell>
          <cell r="P194">
            <v>0</v>
          </cell>
          <cell r="Q194">
            <v>14911.711171380273</v>
          </cell>
          <cell r="R194">
            <v>5358</v>
          </cell>
          <cell r="S194">
            <v>20269.711171380273</v>
          </cell>
          <cell r="V194">
            <v>0</v>
          </cell>
          <cell r="W194">
            <v>185</v>
          </cell>
          <cell r="X194">
            <v>6</v>
          </cell>
          <cell r="Y194">
            <v>60847</v>
          </cell>
          <cell r="Z194">
            <v>0</v>
          </cell>
          <cell r="AA194">
            <v>60847</v>
          </cell>
          <cell r="AB194">
            <v>5358</v>
          </cell>
          <cell r="AC194">
            <v>66205</v>
          </cell>
          <cell r="AD194">
            <v>0</v>
          </cell>
          <cell r="AE194">
            <v>0</v>
          </cell>
          <cell r="AF194">
            <v>0</v>
          </cell>
          <cell r="AG194">
            <v>66205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60847</v>
          </cell>
          <cell r="AM194">
            <v>46915</v>
          </cell>
          <cell r="AN194">
            <v>13932</v>
          </cell>
          <cell r="AO194">
            <v>0</v>
          </cell>
          <cell r="AP194">
            <v>2608.25</v>
          </cell>
          <cell r="AQ194">
            <v>3313.25</v>
          </cell>
          <cell r="AR194">
            <v>1559.25</v>
          </cell>
          <cell r="AS194">
            <v>0</v>
          </cell>
          <cell r="AT194">
            <v>0</v>
          </cell>
          <cell r="AU194">
            <v>21412.75</v>
          </cell>
          <cell r="AV194">
            <v>14911.711171380273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13932</v>
          </cell>
          <cell r="BK194">
            <v>13932</v>
          </cell>
          <cell r="BL194">
            <v>0</v>
          </cell>
          <cell r="BN194">
            <v>0</v>
          </cell>
          <cell r="BO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6</v>
          </cell>
          <cell r="E195">
            <v>75069</v>
          </cell>
          <cell r="F195">
            <v>5358</v>
          </cell>
          <cell r="G195">
            <v>80427</v>
          </cell>
          <cell r="I195">
            <v>49255</v>
          </cell>
          <cell r="J195">
            <v>0.84440520477961978</v>
          </cell>
          <cell r="K195">
            <v>5358</v>
          </cell>
          <cell r="L195">
            <v>54613</v>
          </cell>
          <cell r="N195">
            <v>25814</v>
          </cell>
          <cell r="P195">
            <v>0</v>
          </cell>
          <cell r="Q195">
            <v>49255</v>
          </cell>
          <cell r="R195">
            <v>5358</v>
          </cell>
          <cell r="S195">
            <v>54613</v>
          </cell>
          <cell r="V195">
            <v>0</v>
          </cell>
          <cell r="W195">
            <v>186</v>
          </cell>
          <cell r="X195">
            <v>6</v>
          </cell>
          <cell r="Y195">
            <v>75069</v>
          </cell>
          <cell r="Z195">
            <v>0</v>
          </cell>
          <cell r="AA195">
            <v>75069</v>
          </cell>
          <cell r="AB195">
            <v>5358</v>
          </cell>
          <cell r="AC195">
            <v>80427</v>
          </cell>
          <cell r="AD195">
            <v>0</v>
          </cell>
          <cell r="AE195">
            <v>0</v>
          </cell>
          <cell r="AF195">
            <v>0</v>
          </cell>
          <cell r="AG195">
            <v>80427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75069</v>
          </cell>
          <cell r="AM195">
            <v>25814</v>
          </cell>
          <cell r="AN195">
            <v>49255</v>
          </cell>
          <cell r="AO195">
            <v>0</v>
          </cell>
          <cell r="AP195">
            <v>0</v>
          </cell>
          <cell r="AQ195">
            <v>9076</v>
          </cell>
          <cell r="AR195">
            <v>0</v>
          </cell>
          <cell r="AS195">
            <v>0</v>
          </cell>
          <cell r="AT195">
            <v>0</v>
          </cell>
          <cell r="AU195">
            <v>58331</v>
          </cell>
          <cell r="AV195">
            <v>49255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49255</v>
          </cell>
          <cell r="BK195">
            <v>49255</v>
          </cell>
          <cell r="BL195">
            <v>0</v>
          </cell>
          <cell r="BN195">
            <v>0</v>
          </cell>
          <cell r="BO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3</v>
          </cell>
          <cell r="E196">
            <v>37227</v>
          </cell>
          <cell r="F196">
            <v>2679</v>
          </cell>
          <cell r="G196">
            <v>39906</v>
          </cell>
          <cell r="I196">
            <v>37227</v>
          </cell>
          <cell r="J196">
            <v>0.87333509281252752</v>
          </cell>
          <cell r="K196">
            <v>2679</v>
          </cell>
          <cell r="L196">
            <v>39906</v>
          </cell>
          <cell r="N196">
            <v>0</v>
          </cell>
          <cell r="P196">
            <v>0</v>
          </cell>
          <cell r="Q196">
            <v>37227</v>
          </cell>
          <cell r="R196">
            <v>2679</v>
          </cell>
          <cell r="S196">
            <v>39906</v>
          </cell>
          <cell r="V196">
            <v>0</v>
          </cell>
          <cell r="W196">
            <v>187</v>
          </cell>
          <cell r="X196">
            <v>3</v>
          </cell>
          <cell r="Y196">
            <v>37227</v>
          </cell>
          <cell r="Z196">
            <v>0</v>
          </cell>
          <cell r="AA196">
            <v>37227</v>
          </cell>
          <cell r="AB196">
            <v>2679</v>
          </cell>
          <cell r="AC196">
            <v>39906</v>
          </cell>
          <cell r="AD196">
            <v>0</v>
          </cell>
          <cell r="AE196">
            <v>0</v>
          </cell>
          <cell r="AF196">
            <v>0</v>
          </cell>
          <cell r="AG196">
            <v>39906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37227</v>
          </cell>
          <cell r="AM196">
            <v>0</v>
          </cell>
          <cell r="AN196">
            <v>37227</v>
          </cell>
          <cell r="AO196">
            <v>0</v>
          </cell>
          <cell r="AP196">
            <v>0</v>
          </cell>
          <cell r="AQ196">
            <v>5399.25</v>
          </cell>
          <cell r="AR196">
            <v>0</v>
          </cell>
          <cell r="AS196">
            <v>0</v>
          </cell>
          <cell r="AT196">
            <v>0</v>
          </cell>
          <cell r="AU196">
            <v>42626.25</v>
          </cell>
          <cell r="AV196">
            <v>37227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37227</v>
          </cell>
          <cell r="BK196">
            <v>37227</v>
          </cell>
          <cell r="BL196">
            <v>0</v>
          </cell>
          <cell r="BN196">
            <v>0</v>
          </cell>
          <cell r="BO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5</v>
          </cell>
          <cell r="E198">
            <v>68260</v>
          </cell>
          <cell r="F198">
            <v>4465</v>
          </cell>
          <cell r="G198">
            <v>72725</v>
          </cell>
          <cell r="I198">
            <v>4037.4467376109351</v>
          </cell>
          <cell r="J198">
            <v>0.20402995364029286</v>
          </cell>
          <cell r="K198">
            <v>4465</v>
          </cell>
          <cell r="L198">
            <v>8502.4467376109351</v>
          </cell>
          <cell r="N198">
            <v>64222.553262389061</v>
          </cell>
          <cell r="P198">
            <v>0</v>
          </cell>
          <cell r="Q198">
            <v>4037.4467376109351</v>
          </cell>
          <cell r="R198">
            <v>4465</v>
          </cell>
          <cell r="S198">
            <v>8502.4467376109351</v>
          </cell>
          <cell r="V198">
            <v>0</v>
          </cell>
          <cell r="W198">
            <v>189</v>
          </cell>
          <cell r="X198">
            <v>5</v>
          </cell>
          <cell r="Y198">
            <v>68260</v>
          </cell>
          <cell r="Z198">
            <v>0</v>
          </cell>
          <cell r="AA198">
            <v>68260</v>
          </cell>
          <cell r="AB198">
            <v>4465</v>
          </cell>
          <cell r="AC198">
            <v>72725</v>
          </cell>
          <cell r="AD198">
            <v>0</v>
          </cell>
          <cell r="AE198">
            <v>0</v>
          </cell>
          <cell r="AF198">
            <v>0</v>
          </cell>
          <cell r="AG198">
            <v>72725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68260</v>
          </cell>
          <cell r="AM198">
            <v>96987</v>
          </cell>
          <cell r="AN198">
            <v>0</v>
          </cell>
          <cell r="AO198">
            <v>0</v>
          </cell>
          <cell r="AP198">
            <v>10748.75</v>
          </cell>
          <cell r="AQ198">
            <v>6960.25</v>
          </cell>
          <cell r="AR198">
            <v>0</v>
          </cell>
          <cell r="AS198">
            <v>2079.5</v>
          </cell>
          <cell r="AT198">
            <v>0</v>
          </cell>
          <cell r="AU198">
            <v>19788.5</v>
          </cell>
          <cell r="AV198">
            <v>4037.4467376109351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4</v>
          </cell>
          <cell r="E200">
            <v>51348</v>
          </cell>
          <cell r="F200">
            <v>3572</v>
          </cell>
          <cell r="G200">
            <v>54920</v>
          </cell>
          <cell r="I200">
            <v>0</v>
          </cell>
          <cell r="J200">
            <v>0</v>
          </cell>
          <cell r="K200">
            <v>3572</v>
          </cell>
          <cell r="L200">
            <v>3572</v>
          </cell>
          <cell r="N200">
            <v>51348</v>
          </cell>
          <cell r="P200">
            <v>0</v>
          </cell>
          <cell r="Q200">
            <v>0</v>
          </cell>
          <cell r="R200">
            <v>3572</v>
          </cell>
          <cell r="S200">
            <v>3572</v>
          </cell>
          <cell r="V200">
            <v>0</v>
          </cell>
          <cell r="W200">
            <v>191</v>
          </cell>
          <cell r="X200">
            <v>4</v>
          </cell>
          <cell r="Y200">
            <v>51348</v>
          </cell>
          <cell r="Z200">
            <v>0</v>
          </cell>
          <cell r="AA200">
            <v>51348</v>
          </cell>
          <cell r="AB200">
            <v>3572</v>
          </cell>
          <cell r="AC200">
            <v>54920</v>
          </cell>
          <cell r="AD200">
            <v>0</v>
          </cell>
          <cell r="AE200">
            <v>0</v>
          </cell>
          <cell r="AF200">
            <v>0</v>
          </cell>
          <cell r="AG200">
            <v>54920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51348</v>
          </cell>
          <cell r="AM200">
            <v>85952</v>
          </cell>
          <cell r="AN200">
            <v>0</v>
          </cell>
          <cell r="AO200">
            <v>0</v>
          </cell>
          <cell r="AP200">
            <v>0</v>
          </cell>
          <cell r="AQ200">
            <v>13115.25</v>
          </cell>
          <cell r="AR200">
            <v>5399.5</v>
          </cell>
          <cell r="AS200">
            <v>0</v>
          </cell>
          <cell r="AT200">
            <v>0</v>
          </cell>
          <cell r="AU200">
            <v>18514.75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46652</v>
          </cell>
          <cell r="F205">
            <v>3572</v>
          </cell>
          <cell r="G205">
            <v>50224</v>
          </cell>
          <cell r="I205">
            <v>621.48209499905624</v>
          </cell>
          <cell r="J205">
            <v>6.9627997086973786E-2</v>
          </cell>
          <cell r="K205">
            <v>3572</v>
          </cell>
          <cell r="L205">
            <v>4193.4820949990562</v>
          </cell>
          <cell r="N205">
            <v>46030.517905000946</v>
          </cell>
          <cell r="P205">
            <v>0</v>
          </cell>
          <cell r="Q205">
            <v>621.48209499905624</v>
          </cell>
          <cell r="R205">
            <v>3572</v>
          </cell>
          <cell r="S205">
            <v>4193.4820949990562</v>
          </cell>
          <cell r="V205">
            <v>0</v>
          </cell>
          <cell r="W205">
            <v>196</v>
          </cell>
          <cell r="X205">
            <v>4</v>
          </cell>
          <cell r="Y205">
            <v>46652</v>
          </cell>
          <cell r="Z205">
            <v>0</v>
          </cell>
          <cell r="AA205">
            <v>46652</v>
          </cell>
          <cell r="AB205">
            <v>3572</v>
          </cell>
          <cell r="AC205">
            <v>50224</v>
          </cell>
          <cell r="AD205">
            <v>0</v>
          </cell>
          <cell r="AE205">
            <v>0</v>
          </cell>
          <cell r="AF205">
            <v>0</v>
          </cell>
          <cell r="AG205">
            <v>50224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46652</v>
          </cell>
          <cell r="AM205">
            <v>58950</v>
          </cell>
          <cell r="AN205">
            <v>0</v>
          </cell>
          <cell r="AO205">
            <v>253.75</v>
          </cell>
          <cell r="AP205">
            <v>979</v>
          </cell>
          <cell r="AQ205">
            <v>0</v>
          </cell>
          <cell r="AR205">
            <v>7693</v>
          </cell>
          <cell r="AS205">
            <v>0</v>
          </cell>
          <cell r="AT205">
            <v>0</v>
          </cell>
          <cell r="AU205">
            <v>8925.75</v>
          </cell>
          <cell r="AV205">
            <v>621.48209499905624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N205">
            <v>0</v>
          </cell>
          <cell r="BO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39</v>
          </cell>
          <cell r="E207">
            <v>435421</v>
          </cell>
          <cell r="F207">
            <v>34827</v>
          </cell>
          <cell r="G207">
            <v>470248</v>
          </cell>
          <cell r="I207">
            <v>351</v>
          </cell>
          <cell r="J207">
            <v>1.2679147137709627E-2</v>
          </cell>
          <cell r="K207">
            <v>34827</v>
          </cell>
          <cell r="L207">
            <v>35178</v>
          </cell>
          <cell r="N207">
            <v>435070</v>
          </cell>
          <cell r="P207">
            <v>0</v>
          </cell>
          <cell r="Q207">
            <v>351</v>
          </cell>
          <cell r="R207">
            <v>34827</v>
          </cell>
          <cell r="S207">
            <v>35178</v>
          </cell>
          <cell r="V207">
            <v>0</v>
          </cell>
          <cell r="W207">
            <v>198</v>
          </cell>
          <cell r="X207">
            <v>39</v>
          </cell>
          <cell r="Y207">
            <v>435421</v>
          </cell>
          <cell r="Z207">
            <v>0</v>
          </cell>
          <cell r="AA207">
            <v>435421</v>
          </cell>
          <cell r="AB207">
            <v>34827</v>
          </cell>
          <cell r="AC207">
            <v>470248</v>
          </cell>
          <cell r="AD207">
            <v>0</v>
          </cell>
          <cell r="AE207">
            <v>0</v>
          </cell>
          <cell r="AF207">
            <v>0</v>
          </cell>
          <cell r="AG207">
            <v>470248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435421</v>
          </cell>
          <cell r="AM207">
            <v>435070</v>
          </cell>
          <cell r="AN207">
            <v>351</v>
          </cell>
          <cell r="AO207">
            <v>0</v>
          </cell>
          <cell r="AP207">
            <v>0</v>
          </cell>
          <cell r="AQ207">
            <v>0</v>
          </cell>
          <cell r="AR207">
            <v>27332.25</v>
          </cell>
          <cell r="AS207">
            <v>0</v>
          </cell>
          <cell r="AT207">
            <v>0</v>
          </cell>
          <cell r="AU207">
            <v>27683.25</v>
          </cell>
          <cell r="AV207">
            <v>351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351</v>
          </cell>
          <cell r="BK207">
            <v>351</v>
          </cell>
          <cell r="BL207">
            <v>0</v>
          </cell>
          <cell r="BN207">
            <v>0</v>
          </cell>
          <cell r="BO207">
            <v>0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2</v>
          </cell>
          <cell r="E208">
            <v>28348</v>
          </cell>
          <cell r="F208">
            <v>1786</v>
          </cell>
          <cell r="G208">
            <v>30134</v>
          </cell>
          <cell r="I208">
            <v>13689</v>
          </cell>
          <cell r="J208">
            <v>0.55216505657180892</v>
          </cell>
          <cell r="K208">
            <v>1786</v>
          </cell>
          <cell r="L208">
            <v>15475</v>
          </cell>
          <cell r="N208">
            <v>14659</v>
          </cell>
          <cell r="P208">
            <v>0</v>
          </cell>
          <cell r="Q208">
            <v>13689</v>
          </cell>
          <cell r="R208">
            <v>1786</v>
          </cell>
          <cell r="S208">
            <v>15475</v>
          </cell>
          <cell r="V208">
            <v>0</v>
          </cell>
          <cell r="W208">
            <v>199</v>
          </cell>
          <cell r="X208">
            <v>2</v>
          </cell>
          <cell r="Y208">
            <v>28348</v>
          </cell>
          <cell r="Z208">
            <v>0</v>
          </cell>
          <cell r="AA208">
            <v>28348</v>
          </cell>
          <cell r="AB208">
            <v>1786</v>
          </cell>
          <cell r="AC208">
            <v>30134</v>
          </cell>
          <cell r="AD208">
            <v>0</v>
          </cell>
          <cell r="AE208">
            <v>0</v>
          </cell>
          <cell r="AF208">
            <v>0</v>
          </cell>
          <cell r="AG208">
            <v>30134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28348</v>
          </cell>
          <cell r="AM208">
            <v>14659</v>
          </cell>
          <cell r="AN208">
            <v>13689</v>
          </cell>
          <cell r="AO208">
            <v>0</v>
          </cell>
          <cell r="AP208">
            <v>0</v>
          </cell>
          <cell r="AQ208">
            <v>5574.25</v>
          </cell>
          <cell r="AR208">
            <v>0</v>
          </cell>
          <cell r="AS208">
            <v>5528.25</v>
          </cell>
          <cell r="AT208">
            <v>0</v>
          </cell>
          <cell r="AU208">
            <v>24791.5</v>
          </cell>
          <cell r="AV208">
            <v>13689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13689</v>
          </cell>
          <cell r="BK208">
            <v>13689</v>
          </cell>
          <cell r="BL208">
            <v>0</v>
          </cell>
          <cell r="BN208">
            <v>0</v>
          </cell>
          <cell r="BO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131.75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1053</v>
          </cell>
          <cell r="E210">
            <v>12335736</v>
          </cell>
          <cell r="F210">
            <v>940329</v>
          </cell>
          <cell r="G210">
            <v>13276065</v>
          </cell>
          <cell r="I210">
            <v>2561802.3491082764</v>
          </cell>
          <cell r="J210">
            <v>0.73818498784386855</v>
          </cell>
          <cell r="K210">
            <v>940329</v>
          </cell>
          <cell r="L210">
            <v>3502131.3491082764</v>
          </cell>
          <cell r="N210">
            <v>9773933.6508917231</v>
          </cell>
          <cell r="P210">
            <v>0</v>
          </cell>
          <cell r="Q210">
            <v>2561802.3491082764</v>
          </cell>
          <cell r="R210">
            <v>940329</v>
          </cell>
          <cell r="S210">
            <v>3502131.3491082764</v>
          </cell>
          <cell r="V210">
            <v>0</v>
          </cell>
          <cell r="W210">
            <v>201</v>
          </cell>
          <cell r="X210">
            <v>1053</v>
          </cell>
          <cell r="Y210">
            <v>12335736</v>
          </cell>
          <cell r="Z210">
            <v>0</v>
          </cell>
          <cell r="AA210">
            <v>12335736</v>
          </cell>
          <cell r="AB210">
            <v>940329</v>
          </cell>
          <cell r="AC210">
            <v>13276065</v>
          </cell>
          <cell r="AD210">
            <v>0</v>
          </cell>
          <cell r="AE210">
            <v>0</v>
          </cell>
          <cell r="AF210">
            <v>0</v>
          </cell>
          <cell r="AG210">
            <v>13276065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12335736</v>
          </cell>
          <cell r="AM210">
            <v>10209817</v>
          </cell>
          <cell r="AN210">
            <v>2125919</v>
          </cell>
          <cell r="AO210">
            <v>280209</v>
          </cell>
          <cell r="AP210">
            <v>414446.25</v>
          </cell>
          <cell r="AQ210">
            <v>141183.25</v>
          </cell>
          <cell r="AR210">
            <v>172971.75</v>
          </cell>
          <cell r="AS210">
            <v>335677.75</v>
          </cell>
          <cell r="AT210">
            <v>0</v>
          </cell>
          <cell r="AU210">
            <v>3470407</v>
          </cell>
          <cell r="AV210">
            <v>2561802.3491082764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2125919</v>
          </cell>
          <cell r="BK210">
            <v>2125919</v>
          </cell>
          <cell r="BL210">
            <v>0</v>
          </cell>
          <cell r="BN210">
            <v>0</v>
          </cell>
          <cell r="BO210">
            <v>0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159</v>
          </cell>
          <cell r="E213">
            <v>1876836</v>
          </cell>
          <cell r="F213">
            <v>141987</v>
          </cell>
          <cell r="G213">
            <v>2018823</v>
          </cell>
          <cell r="I213">
            <v>8424</v>
          </cell>
          <cell r="J213">
            <v>5.1028721828650349E-2</v>
          </cell>
          <cell r="K213">
            <v>141987</v>
          </cell>
          <cell r="L213">
            <v>150411</v>
          </cell>
          <cell r="N213">
            <v>1868412</v>
          </cell>
          <cell r="P213">
            <v>0</v>
          </cell>
          <cell r="Q213">
            <v>8424</v>
          </cell>
          <cell r="R213">
            <v>141987</v>
          </cell>
          <cell r="S213">
            <v>150411</v>
          </cell>
          <cell r="V213">
            <v>0</v>
          </cell>
          <cell r="W213">
            <v>204</v>
          </cell>
          <cell r="X213">
            <v>159</v>
          </cell>
          <cell r="Y213">
            <v>1876836</v>
          </cell>
          <cell r="Z213">
            <v>0</v>
          </cell>
          <cell r="AA213">
            <v>1876836</v>
          </cell>
          <cell r="AB213">
            <v>141987</v>
          </cell>
          <cell r="AC213">
            <v>2018823</v>
          </cell>
          <cell r="AD213">
            <v>0</v>
          </cell>
          <cell r="AE213">
            <v>0</v>
          </cell>
          <cell r="AF213">
            <v>0</v>
          </cell>
          <cell r="AG213">
            <v>2018823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1876836</v>
          </cell>
          <cell r="AM213">
            <v>1868412</v>
          </cell>
          <cell r="AN213">
            <v>8424</v>
          </cell>
          <cell r="AO213">
            <v>0</v>
          </cell>
          <cell r="AP213">
            <v>0</v>
          </cell>
          <cell r="AQ213">
            <v>23771.25</v>
          </cell>
          <cell r="AR213">
            <v>0</v>
          </cell>
          <cell r="AS213">
            <v>132888.25</v>
          </cell>
          <cell r="AT213">
            <v>0</v>
          </cell>
          <cell r="AU213">
            <v>165083.5</v>
          </cell>
          <cell r="AV213">
            <v>8424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8424</v>
          </cell>
          <cell r="BK213">
            <v>8424</v>
          </cell>
          <cell r="BL213">
            <v>0</v>
          </cell>
          <cell r="BN213">
            <v>0</v>
          </cell>
          <cell r="BO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5</v>
          </cell>
          <cell r="E216">
            <v>96661</v>
          </cell>
          <cell r="F216">
            <v>4465</v>
          </cell>
          <cell r="G216">
            <v>101126</v>
          </cell>
          <cell r="I216">
            <v>11002.5</v>
          </cell>
          <cell r="J216">
            <v>0.97019531766676959</v>
          </cell>
          <cell r="K216">
            <v>4465</v>
          </cell>
          <cell r="L216">
            <v>15467.5</v>
          </cell>
          <cell r="N216">
            <v>85658.5</v>
          </cell>
          <cell r="P216">
            <v>0</v>
          </cell>
          <cell r="Q216">
            <v>11002.5</v>
          </cell>
          <cell r="R216">
            <v>4465</v>
          </cell>
          <cell r="S216">
            <v>15467.5</v>
          </cell>
          <cell r="V216">
            <v>0</v>
          </cell>
          <cell r="W216">
            <v>207</v>
          </cell>
          <cell r="X216">
            <v>5</v>
          </cell>
          <cell r="Y216">
            <v>96661</v>
          </cell>
          <cell r="Z216">
            <v>0</v>
          </cell>
          <cell r="AA216">
            <v>96661</v>
          </cell>
          <cell r="AB216">
            <v>4465</v>
          </cell>
          <cell r="AC216">
            <v>101126</v>
          </cell>
          <cell r="AD216">
            <v>0</v>
          </cell>
          <cell r="AE216">
            <v>0</v>
          </cell>
          <cell r="AF216">
            <v>0</v>
          </cell>
          <cell r="AG216">
            <v>101126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96661</v>
          </cell>
          <cell r="AM216">
            <v>94574</v>
          </cell>
          <cell r="AN216">
            <v>2087</v>
          </cell>
          <cell r="AO216">
            <v>8915.5</v>
          </cell>
          <cell r="AP216">
            <v>0</v>
          </cell>
          <cell r="AQ216">
            <v>338</v>
          </cell>
          <cell r="AR216">
            <v>0</v>
          </cell>
          <cell r="AS216">
            <v>0</v>
          </cell>
          <cell r="AT216">
            <v>0</v>
          </cell>
          <cell r="AU216">
            <v>11340.5</v>
          </cell>
          <cell r="AV216">
            <v>11002.5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2087</v>
          </cell>
          <cell r="BK216">
            <v>2087</v>
          </cell>
          <cell r="BL216">
            <v>0</v>
          </cell>
          <cell r="BN216">
            <v>0</v>
          </cell>
          <cell r="BO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43359</v>
          </cell>
          <cell r="F217">
            <v>2679</v>
          </cell>
          <cell r="G217">
            <v>46038</v>
          </cell>
          <cell r="I217">
            <v>8705.7739137252174</v>
          </cell>
          <cell r="J217">
            <v>0.61570592409386593</v>
          </cell>
          <cell r="K217">
            <v>2679</v>
          </cell>
          <cell r="L217">
            <v>11384.773913725217</v>
          </cell>
          <cell r="N217">
            <v>34653.226086274779</v>
          </cell>
          <cell r="P217">
            <v>0</v>
          </cell>
          <cell r="Q217">
            <v>8705.7739137252174</v>
          </cell>
          <cell r="R217">
            <v>2679</v>
          </cell>
          <cell r="S217">
            <v>11384.773913725217</v>
          </cell>
          <cell r="V217">
            <v>0</v>
          </cell>
          <cell r="W217">
            <v>208</v>
          </cell>
          <cell r="X217">
            <v>3</v>
          </cell>
          <cell r="Y217">
            <v>43359</v>
          </cell>
          <cell r="Z217">
            <v>0</v>
          </cell>
          <cell r="AA217">
            <v>43359</v>
          </cell>
          <cell r="AB217">
            <v>2679</v>
          </cell>
          <cell r="AC217">
            <v>46038</v>
          </cell>
          <cell r="AD217">
            <v>0</v>
          </cell>
          <cell r="AE217">
            <v>0</v>
          </cell>
          <cell r="AF217">
            <v>0</v>
          </cell>
          <cell r="AG217">
            <v>46038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43359</v>
          </cell>
          <cell r="AM217">
            <v>60678</v>
          </cell>
          <cell r="AN217">
            <v>0</v>
          </cell>
          <cell r="AO217">
            <v>8502</v>
          </cell>
          <cell r="AP217">
            <v>542.5</v>
          </cell>
          <cell r="AQ217">
            <v>5095</v>
          </cell>
          <cell r="AR217">
            <v>0</v>
          </cell>
          <cell r="AS217">
            <v>0</v>
          </cell>
          <cell r="AT217">
            <v>0</v>
          </cell>
          <cell r="AU217">
            <v>14139.5</v>
          </cell>
          <cell r="AV217">
            <v>8705.7739137252174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60</v>
          </cell>
          <cell r="E218">
            <v>773700</v>
          </cell>
          <cell r="F218">
            <v>53580</v>
          </cell>
          <cell r="G218">
            <v>827280</v>
          </cell>
          <cell r="I218">
            <v>86957.75</v>
          </cell>
          <cell r="J218">
            <v>0.72012463381054415</v>
          </cell>
          <cell r="K218">
            <v>53580</v>
          </cell>
          <cell r="L218">
            <v>140537.75</v>
          </cell>
          <cell r="N218">
            <v>686742.25</v>
          </cell>
          <cell r="P218">
            <v>0</v>
          </cell>
          <cell r="Q218">
            <v>86957.75</v>
          </cell>
          <cell r="R218">
            <v>53580</v>
          </cell>
          <cell r="S218">
            <v>140537.75</v>
          </cell>
          <cell r="V218">
            <v>0</v>
          </cell>
          <cell r="W218">
            <v>209</v>
          </cell>
          <cell r="X218">
            <v>60</v>
          </cell>
          <cell r="Y218">
            <v>773700</v>
          </cell>
          <cell r="Z218">
            <v>0</v>
          </cell>
          <cell r="AA218">
            <v>773700</v>
          </cell>
          <cell r="AB218">
            <v>53580</v>
          </cell>
          <cell r="AC218">
            <v>827280</v>
          </cell>
          <cell r="AD218">
            <v>0</v>
          </cell>
          <cell r="AE218">
            <v>0</v>
          </cell>
          <cell r="AF218">
            <v>0</v>
          </cell>
          <cell r="AG218">
            <v>827280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773700</v>
          </cell>
          <cell r="AM218">
            <v>691625</v>
          </cell>
          <cell r="AN218">
            <v>82075</v>
          </cell>
          <cell r="AO218">
            <v>4882.75</v>
          </cell>
          <cell r="AP218">
            <v>0</v>
          </cell>
          <cell r="AQ218">
            <v>0</v>
          </cell>
          <cell r="AR218">
            <v>33796</v>
          </cell>
          <cell r="AS218">
            <v>0</v>
          </cell>
          <cell r="AT218">
            <v>0</v>
          </cell>
          <cell r="AU218">
            <v>120753.75</v>
          </cell>
          <cell r="AV218">
            <v>86957.75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82075</v>
          </cell>
          <cell r="BK218">
            <v>82075</v>
          </cell>
          <cell r="BL218">
            <v>0</v>
          </cell>
          <cell r="BN218">
            <v>0</v>
          </cell>
          <cell r="BO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202</v>
          </cell>
          <cell r="E219">
            <v>2290948</v>
          </cell>
          <cell r="F219">
            <v>180386</v>
          </cell>
          <cell r="G219">
            <v>2471334</v>
          </cell>
          <cell r="I219">
            <v>73764.509433621686</v>
          </cell>
          <cell r="J219">
            <v>0.40749257367879155</v>
          </cell>
          <cell r="K219">
            <v>180386</v>
          </cell>
          <cell r="L219">
            <v>254150.50943362169</v>
          </cell>
          <cell r="N219">
            <v>2217183.4905663785</v>
          </cell>
          <cell r="P219">
            <v>0</v>
          </cell>
          <cell r="Q219">
            <v>73764.509433621686</v>
          </cell>
          <cell r="R219">
            <v>180386</v>
          </cell>
          <cell r="S219">
            <v>254150.50943362169</v>
          </cell>
          <cell r="V219">
            <v>0</v>
          </cell>
          <cell r="W219">
            <v>210</v>
          </cell>
          <cell r="X219">
            <v>202</v>
          </cell>
          <cell r="Y219">
            <v>2290948</v>
          </cell>
          <cell r="Z219">
            <v>0</v>
          </cell>
          <cell r="AA219">
            <v>2290948</v>
          </cell>
          <cell r="AB219">
            <v>180386</v>
          </cell>
          <cell r="AC219">
            <v>2471334</v>
          </cell>
          <cell r="AD219">
            <v>0</v>
          </cell>
          <cell r="AE219">
            <v>0</v>
          </cell>
          <cell r="AF219">
            <v>0</v>
          </cell>
          <cell r="AG219">
            <v>2471334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2290948</v>
          </cell>
          <cell r="AM219">
            <v>2296608</v>
          </cell>
          <cell r="AN219">
            <v>0</v>
          </cell>
          <cell r="AO219">
            <v>55606</v>
          </cell>
          <cell r="AP219">
            <v>48342.75</v>
          </cell>
          <cell r="AQ219">
            <v>31722.75</v>
          </cell>
          <cell r="AR219">
            <v>5776.75</v>
          </cell>
          <cell r="AS219">
            <v>39572.25</v>
          </cell>
          <cell r="AT219">
            <v>0</v>
          </cell>
          <cell r="AU219">
            <v>181020.5</v>
          </cell>
          <cell r="AV219">
            <v>73764.509433621686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N219">
            <v>0</v>
          </cell>
          <cell r="BO219">
            <v>0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62141</v>
          </cell>
          <cell r="F220">
            <v>4465</v>
          </cell>
          <cell r="G220">
            <v>66606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62141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V220">
            <v>0</v>
          </cell>
          <cell r="W220">
            <v>211</v>
          </cell>
          <cell r="X220">
            <v>5</v>
          </cell>
          <cell r="Y220">
            <v>62141</v>
          </cell>
          <cell r="Z220">
            <v>0</v>
          </cell>
          <cell r="AA220">
            <v>62141</v>
          </cell>
          <cell r="AB220">
            <v>4465</v>
          </cell>
          <cell r="AC220">
            <v>66606</v>
          </cell>
          <cell r="AD220">
            <v>0</v>
          </cell>
          <cell r="AE220">
            <v>0</v>
          </cell>
          <cell r="AF220">
            <v>0</v>
          </cell>
          <cell r="AG220">
            <v>66606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62141</v>
          </cell>
          <cell r="AM220">
            <v>63773</v>
          </cell>
          <cell r="AN220">
            <v>0</v>
          </cell>
          <cell r="AO220">
            <v>0</v>
          </cell>
          <cell r="AP220">
            <v>0</v>
          </cell>
          <cell r="AQ220">
            <v>14998.5</v>
          </cell>
          <cell r="AR220">
            <v>5980</v>
          </cell>
          <cell r="AS220">
            <v>0</v>
          </cell>
          <cell r="AT220">
            <v>0</v>
          </cell>
          <cell r="AU220">
            <v>20978.5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122</v>
          </cell>
          <cell r="E221">
            <v>1235160</v>
          </cell>
          <cell r="F221">
            <v>108946</v>
          </cell>
          <cell r="G221">
            <v>1344106</v>
          </cell>
          <cell r="I221">
            <v>244400.93930689312</v>
          </cell>
          <cell r="J221">
            <v>0.83583166232699269</v>
          </cell>
          <cell r="K221">
            <v>108946</v>
          </cell>
          <cell r="L221">
            <v>353346.93930689315</v>
          </cell>
          <cell r="N221">
            <v>990759.06069310685</v>
          </cell>
          <cell r="P221">
            <v>0</v>
          </cell>
          <cell r="Q221">
            <v>244400.93930689312</v>
          </cell>
          <cell r="R221">
            <v>108946</v>
          </cell>
          <cell r="S221">
            <v>353346.93930689315</v>
          </cell>
          <cell r="V221">
            <v>0</v>
          </cell>
          <cell r="W221">
            <v>212</v>
          </cell>
          <cell r="X221">
            <v>122</v>
          </cell>
          <cell r="Y221">
            <v>1235160</v>
          </cell>
          <cell r="Z221">
            <v>0</v>
          </cell>
          <cell r="AA221">
            <v>1235160</v>
          </cell>
          <cell r="AB221">
            <v>108946</v>
          </cell>
          <cell r="AC221">
            <v>1344106</v>
          </cell>
          <cell r="AD221">
            <v>0</v>
          </cell>
          <cell r="AE221">
            <v>0</v>
          </cell>
          <cell r="AF221">
            <v>0</v>
          </cell>
          <cell r="AG221">
            <v>1344106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1235160</v>
          </cell>
          <cell r="AM221">
            <v>1019508</v>
          </cell>
          <cell r="AN221">
            <v>215652</v>
          </cell>
          <cell r="AO221">
            <v>25113.5</v>
          </cell>
          <cell r="AP221">
            <v>9678.5</v>
          </cell>
          <cell r="AQ221">
            <v>26569.25</v>
          </cell>
          <cell r="AR221">
            <v>15391.25</v>
          </cell>
          <cell r="AS221">
            <v>0</v>
          </cell>
          <cell r="AT221">
            <v>0</v>
          </cell>
          <cell r="AU221">
            <v>292404.5</v>
          </cell>
          <cell r="AV221">
            <v>244400.93930689312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215652</v>
          </cell>
          <cell r="BK221">
            <v>215652</v>
          </cell>
          <cell r="BL221">
            <v>0</v>
          </cell>
          <cell r="BN221">
            <v>0</v>
          </cell>
          <cell r="BO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1</v>
          </cell>
          <cell r="E222">
            <v>13400</v>
          </cell>
          <cell r="F222">
            <v>893</v>
          </cell>
          <cell r="G222">
            <v>14293</v>
          </cell>
          <cell r="I222">
            <v>0</v>
          </cell>
          <cell r="J222">
            <v>0</v>
          </cell>
          <cell r="K222">
            <v>893</v>
          </cell>
          <cell r="L222">
            <v>893</v>
          </cell>
          <cell r="N222">
            <v>13400</v>
          </cell>
          <cell r="P222">
            <v>0</v>
          </cell>
          <cell r="Q222">
            <v>0</v>
          </cell>
          <cell r="R222">
            <v>893</v>
          </cell>
          <cell r="S222">
            <v>893</v>
          </cell>
          <cell r="V222">
            <v>0</v>
          </cell>
          <cell r="W222">
            <v>213</v>
          </cell>
          <cell r="X222">
            <v>1</v>
          </cell>
          <cell r="Y222">
            <v>13400</v>
          </cell>
          <cell r="Z222">
            <v>0</v>
          </cell>
          <cell r="AA222">
            <v>13400</v>
          </cell>
          <cell r="AB222">
            <v>893</v>
          </cell>
          <cell r="AC222">
            <v>14293</v>
          </cell>
          <cell r="AD222">
            <v>0</v>
          </cell>
          <cell r="AE222">
            <v>0</v>
          </cell>
          <cell r="AF222">
            <v>0</v>
          </cell>
          <cell r="AG222">
            <v>14293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13400</v>
          </cell>
          <cell r="AM222">
            <v>72018</v>
          </cell>
          <cell r="AN222">
            <v>0</v>
          </cell>
          <cell r="AO222">
            <v>0</v>
          </cell>
          <cell r="AP222">
            <v>0</v>
          </cell>
          <cell r="AQ222">
            <v>2054</v>
          </cell>
          <cell r="AR222">
            <v>0</v>
          </cell>
          <cell r="AS222">
            <v>0</v>
          </cell>
          <cell r="AT222">
            <v>0</v>
          </cell>
          <cell r="AU222">
            <v>2054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1</v>
          </cell>
          <cell r="E223">
            <v>11081</v>
          </cell>
          <cell r="F223">
            <v>893</v>
          </cell>
          <cell r="G223">
            <v>11974</v>
          </cell>
          <cell r="I223">
            <v>12662.454599560548</v>
          </cell>
          <cell r="J223">
            <v>0.67318569356639757</v>
          </cell>
          <cell r="K223">
            <v>893</v>
          </cell>
          <cell r="L223">
            <v>13555.454599560548</v>
          </cell>
          <cell r="N223">
            <v>-1581.4545995605476</v>
          </cell>
          <cell r="P223">
            <v>0</v>
          </cell>
          <cell r="Q223">
            <v>12662.454599560548</v>
          </cell>
          <cell r="R223">
            <v>893</v>
          </cell>
          <cell r="S223">
            <v>13555.454599560548</v>
          </cell>
          <cell r="V223">
            <v>0</v>
          </cell>
          <cell r="W223">
            <v>214</v>
          </cell>
          <cell r="X223">
            <v>1</v>
          </cell>
          <cell r="Y223">
            <v>11081</v>
          </cell>
          <cell r="Z223">
            <v>0</v>
          </cell>
          <cell r="AA223">
            <v>11081</v>
          </cell>
          <cell r="AB223">
            <v>893</v>
          </cell>
          <cell r="AC223">
            <v>11974</v>
          </cell>
          <cell r="AD223">
            <v>0</v>
          </cell>
          <cell r="AE223">
            <v>0</v>
          </cell>
          <cell r="AF223">
            <v>0</v>
          </cell>
          <cell r="AG223">
            <v>11974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11081</v>
          </cell>
          <cell r="AM223">
            <v>0</v>
          </cell>
          <cell r="AN223">
            <v>11081</v>
          </cell>
          <cell r="AO223">
            <v>0</v>
          </cell>
          <cell r="AP223">
            <v>4210.25</v>
          </cell>
          <cell r="AQ223">
            <v>0</v>
          </cell>
          <cell r="AR223">
            <v>1710.5</v>
          </cell>
          <cell r="AS223">
            <v>1808</v>
          </cell>
          <cell r="AT223">
            <v>0</v>
          </cell>
          <cell r="AU223">
            <v>18809.75</v>
          </cell>
          <cell r="AV223">
            <v>12662.454599560548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11081</v>
          </cell>
          <cell r="BK223">
            <v>11081</v>
          </cell>
          <cell r="BL223">
            <v>0</v>
          </cell>
          <cell r="BN223">
            <v>0</v>
          </cell>
          <cell r="BO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134</v>
          </cell>
          <cell r="E227">
            <v>1497315</v>
          </cell>
          <cell r="F227">
            <v>119662</v>
          </cell>
          <cell r="G227">
            <v>1616977</v>
          </cell>
          <cell r="I227">
            <v>0</v>
          </cell>
          <cell r="J227">
            <v>0</v>
          </cell>
          <cell r="K227">
            <v>119662</v>
          </cell>
          <cell r="L227">
            <v>119662</v>
          </cell>
          <cell r="N227">
            <v>1497315</v>
          </cell>
          <cell r="P227">
            <v>0</v>
          </cell>
          <cell r="Q227">
            <v>0</v>
          </cell>
          <cell r="R227">
            <v>119662</v>
          </cell>
          <cell r="S227">
            <v>119662</v>
          </cell>
          <cell r="V227">
            <v>0</v>
          </cell>
          <cell r="W227">
            <v>218</v>
          </cell>
          <cell r="X227">
            <v>134</v>
          </cell>
          <cell r="Y227">
            <v>1497315</v>
          </cell>
          <cell r="Z227">
            <v>0</v>
          </cell>
          <cell r="AA227">
            <v>1497315</v>
          </cell>
          <cell r="AB227">
            <v>119662</v>
          </cell>
          <cell r="AC227">
            <v>1616977</v>
          </cell>
          <cell r="AD227">
            <v>0</v>
          </cell>
          <cell r="AE227">
            <v>0</v>
          </cell>
          <cell r="AF227">
            <v>0</v>
          </cell>
          <cell r="AG227">
            <v>1616977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1497315</v>
          </cell>
          <cell r="AM227">
            <v>1519664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8778.5</v>
          </cell>
          <cell r="AS227">
            <v>0</v>
          </cell>
          <cell r="AT227">
            <v>0</v>
          </cell>
          <cell r="AU227">
            <v>8778.5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13</v>
          </cell>
          <cell r="E228">
            <v>169793</v>
          </cell>
          <cell r="F228">
            <v>11609</v>
          </cell>
          <cell r="G228">
            <v>181402</v>
          </cell>
          <cell r="I228">
            <v>64405.366368249641</v>
          </cell>
          <cell r="J228">
            <v>0.84969743750824089</v>
          </cell>
          <cell r="K228">
            <v>11609</v>
          </cell>
          <cell r="L228">
            <v>76014.366368249641</v>
          </cell>
          <cell r="N228">
            <v>105387.63363175036</v>
          </cell>
          <cell r="P228">
            <v>0</v>
          </cell>
          <cell r="Q228">
            <v>64405.366368249641</v>
          </cell>
          <cell r="R228">
            <v>11609</v>
          </cell>
          <cell r="S228">
            <v>76014.366368249641</v>
          </cell>
          <cell r="V228">
            <v>0</v>
          </cell>
          <cell r="W228">
            <v>219</v>
          </cell>
          <cell r="X228">
            <v>13</v>
          </cell>
          <cell r="Y228">
            <v>169793</v>
          </cell>
          <cell r="Z228">
            <v>0</v>
          </cell>
          <cell r="AA228">
            <v>169793</v>
          </cell>
          <cell r="AB228">
            <v>11609</v>
          </cell>
          <cell r="AC228">
            <v>181402</v>
          </cell>
          <cell r="AD228">
            <v>0</v>
          </cell>
          <cell r="AE228">
            <v>0</v>
          </cell>
          <cell r="AF228">
            <v>0</v>
          </cell>
          <cell r="AG228">
            <v>181402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169793</v>
          </cell>
          <cell r="AM228">
            <v>118740</v>
          </cell>
          <cell r="AN228">
            <v>51053</v>
          </cell>
          <cell r="AO228">
            <v>11919</v>
          </cell>
          <cell r="AP228">
            <v>3816</v>
          </cell>
          <cell r="AQ228">
            <v>603.75</v>
          </cell>
          <cell r="AR228">
            <v>4906</v>
          </cell>
          <cell r="AS228">
            <v>3500.25</v>
          </cell>
          <cell r="AT228">
            <v>0</v>
          </cell>
          <cell r="AU228">
            <v>75798</v>
          </cell>
          <cell r="AV228">
            <v>64405.366368249641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51053</v>
          </cell>
          <cell r="BK228">
            <v>51053</v>
          </cell>
          <cell r="BL228">
            <v>0</v>
          </cell>
          <cell r="BN228">
            <v>0</v>
          </cell>
          <cell r="BO228">
            <v>0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35</v>
          </cell>
          <cell r="E229">
            <v>480824</v>
          </cell>
          <cell r="F229">
            <v>31255</v>
          </cell>
          <cell r="G229">
            <v>512079</v>
          </cell>
          <cell r="I229">
            <v>91936.256400751314</v>
          </cell>
          <cell r="J229">
            <v>0.72453079835016587</v>
          </cell>
          <cell r="K229">
            <v>31255</v>
          </cell>
          <cell r="L229">
            <v>123191.25640075131</v>
          </cell>
          <cell r="N229">
            <v>388887.7435992487</v>
          </cell>
          <cell r="P229">
            <v>0</v>
          </cell>
          <cell r="Q229">
            <v>91936.256400751314</v>
          </cell>
          <cell r="R229">
            <v>31255</v>
          </cell>
          <cell r="S229">
            <v>123191.25640075131</v>
          </cell>
          <cell r="V229">
            <v>0</v>
          </cell>
          <cell r="W229">
            <v>220</v>
          </cell>
          <cell r="X229">
            <v>35</v>
          </cell>
          <cell r="Y229">
            <v>480824</v>
          </cell>
          <cell r="Z229">
            <v>0</v>
          </cell>
          <cell r="AA229">
            <v>480824</v>
          </cell>
          <cell r="AB229">
            <v>31255</v>
          </cell>
          <cell r="AC229">
            <v>512079</v>
          </cell>
          <cell r="AD229">
            <v>0</v>
          </cell>
          <cell r="AE229">
            <v>0</v>
          </cell>
          <cell r="AF229">
            <v>0</v>
          </cell>
          <cell r="AG229">
            <v>512079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480824</v>
          </cell>
          <cell r="AM229">
            <v>426243</v>
          </cell>
          <cell r="AN229">
            <v>54581</v>
          </cell>
          <cell r="AO229">
            <v>31597</v>
          </cell>
          <cell r="AP229">
            <v>15330</v>
          </cell>
          <cell r="AQ229">
            <v>15815.75</v>
          </cell>
          <cell r="AR229">
            <v>9567</v>
          </cell>
          <cell r="AS229">
            <v>0</v>
          </cell>
          <cell r="AT229">
            <v>0</v>
          </cell>
          <cell r="AU229">
            <v>126890.75</v>
          </cell>
          <cell r="AV229">
            <v>91936.256400751314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54581</v>
          </cell>
          <cell r="BK229">
            <v>54581</v>
          </cell>
          <cell r="BL229">
            <v>0</v>
          </cell>
          <cell r="BN229">
            <v>0</v>
          </cell>
          <cell r="BO229">
            <v>0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32</v>
          </cell>
          <cell r="E230">
            <v>595552</v>
          </cell>
          <cell r="F230">
            <v>28576</v>
          </cell>
          <cell r="G230">
            <v>624128</v>
          </cell>
          <cell r="I230">
            <v>139692</v>
          </cell>
          <cell r="J230">
            <v>0.70586184375911909</v>
          </cell>
          <cell r="K230">
            <v>28576</v>
          </cell>
          <cell r="L230">
            <v>168268</v>
          </cell>
          <cell r="N230">
            <v>455860</v>
          </cell>
          <cell r="P230">
            <v>0</v>
          </cell>
          <cell r="Q230">
            <v>139692</v>
          </cell>
          <cell r="R230">
            <v>28576</v>
          </cell>
          <cell r="S230">
            <v>168268</v>
          </cell>
          <cell r="V230">
            <v>0</v>
          </cell>
          <cell r="W230">
            <v>221</v>
          </cell>
          <cell r="X230">
            <v>32</v>
          </cell>
          <cell r="Y230">
            <v>595552</v>
          </cell>
          <cell r="Z230">
            <v>0</v>
          </cell>
          <cell r="AA230">
            <v>595552</v>
          </cell>
          <cell r="AB230">
            <v>28576</v>
          </cell>
          <cell r="AC230">
            <v>624128</v>
          </cell>
          <cell r="AD230">
            <v>0</v>
          </cell>
          <cell r="AE230">
            <v>0</v>
          </cell>
          <cell r="AF230">
            <v>0</v>
          </cell>
          <cell r="AG230">
            <v>624128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595552</v>
          </cell>
          <cell r="AM230">
            <v>455860</v>
          </cell>
          <cell r="AN230">
            <v>139692</v>
          </cell>
          <cell r="AO230">
            <v>0</v>
          </cell>
          <cell r="AP230">
            <v>0</v>
          </cell>
          <cell r="AQ230">
            <v>0</v>
          </cell>
          <cell r="AR230">
            <v>42530</v>
          </cell>
          <cell r="AS230">
            <v>15680.75</v>
          </cell>
          <cell r="AT230">
            <v>0</v>
          </cell>
          <cell r="AU230">
            <v>197902.75</v>
          </cell>
          <cell r="AV230">
            <v>139692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139692</v>
          </cell>
          <cell r="BK230">
            <v>139692</v>
          </cell>
          <cell r="BL230">
            <v>0</v>
          </cell>
          <cell r="BN230">
            <v>0</v>
          </cell>
          <cell r="BO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3</v>
          </cell>
          <cell r="E232">
            <v>25524</v>
          </cell>
          <cell r="F232">
            <v>2679</v>
          </cell>
          <cell r="G232">
            <v>28203</v>
          </cell>
          <cell r="I232">
            <v>17427.033286764919</v>
          </cell>
          <cell r="J232">
            <v>0.90774072047009069</v>
          </cell>
          <cell r="K232">
            <v>2679</v>
          </cell>
          <cell r="L232">
            <v>20106.033286764919</v>
          </cell>
          <cell r="N232">
            <v>8096.9667132350805</v>
          </cell>
          <cell r="P232">
            <v>0</v>
          </cell>
          <cell r="Q232">
            <v>17427.033286764919</v>
          </cell>
          <cell r="R232">
            <v>2679</v>
          </cell>
          <cell r="S232">
            <v>20106.033286764919</v>
          </cell>
          <cell r="V232">
            <v>0</v>
          </cell>
          <cell r="W232">
            <v>223</v>
          </cell>
          <cell r="X232">
            <v>3</v>
          </cell>
          <cell r="Y232">
            <v>25524</v>
          </cell>
          <cell r="Z232">
            <v>0</v>
          </cell>
          <cell r="AA232">
            <v>25524</v>
          </cell>
          <cell r="AB232">
            <v>2679</v>
          </cell>
          <cell r="AC232">
            <v>28203</v>
          </cell>
          <cell r="AD232">
            <v>0</v>
          </cell>
          <cell r="AE232">
            <v>0</v>
          </cell>
          <cell r="AF232">
            <v>0</v>
          </cell>
          <cell r="AG232">
            <v>28203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25524</v>
          </cell>
          <cell r="AM232">
            <v>8950</v>
          </cell>
          <cell r="AN232">
            <v>16574</v>
          </cell>
          <cell r="AO232">
            <v>0</v>
          </cell>
          <cell r="AP232">
            <v>2271</v>
          </cell>
          <cell r="AQ232">
            <v>211.75</v>
          </cell>
          <cell r="AR232">
            <v>119.75</v>
          </cell>
          <cell r="AS232">
            <v>21.75</v>
          </cell>
          <cell r="AT232">
            <v>0</v>
          </cell>
          <cell r="AU232">
            <v>19198.25</v>
          </cell>
          <cell r="AV232">
            <v>17427.033286764919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16574</v>
          </cell>
          <cell r="BK232">
            <v>16574</v>
          </cell>
          <cell r="BL232">
            <v>0</v>
          </cell>
          <cell r="BN232">
            <v>0</v>
          </cell>
          <cell r="BO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29</v>
          </cell>
          <cell r="E235">
            <v>315641</v>
          </cell>
          <cell r="F235">
            <v>25897</v>
          </cell>
          <cell r="G235">
            <v>341538</v>
          </cell>
          <cell r="I235">
            <v>11522.718905028574</v>
          </cell>
          <cell r="J235">
            <v>0.28630896194079064</v>
          </cell>
          <cell r="K235">
            <v>25897</v>
          </cell>
          <cell r="L235">
            <v>37419.718905028574</v>
          </cell>
          <cell r="N235">
            <v>304118.2810949714</v>
          </cell>
          <cell r="P235">
            <v>0</v>
          </cell>
          <cell r="Q235">
            <v>11522.718905028574</v>
          </cell>
          <cell r="R235">
            <v>25897</v>
          </cell>
          <cell r="S235">
            <v>37419.718905028574</v>
          </cell>
          <cell r="V235">
            <v>0</v>
          </cell>
          <cell r="W235">
            <v>226</v>
          </cell>
          <cell r="X235">
            <v>29</v>
          </cell>
          <cell r="Y235">
            <v>315641</v>
          </cell>
          <cell r="Z235">
            <v>0</v>
          </cell>
          <cell r="AA235">
            <v>315641</v>
          </cell>
          <cell r="AB235">
            <v>25897</v>
          </cell>
          <cell r="AC235">
            <v>341538</v>
          </cell>
          <cell r="AD235">
            <v>0</v>
          </cell>
          <cell r="AE235">
            <v>0</v>
          </cell>
          <cell r="AF235">
            <v>0</v>
          </cell>
          <cell r="AG235">
            <v>341538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315641</v>
          </cell>
          <cell r="AM235">
            <v>307412</v>
          </cell>
          <cell r="AN235">
            <v>8229</v>
          </cell>
          <cell r="AO235">
            <v>0</v>
          </cell>
          <cell r="AP235">
            <v>8768.75</v>
          </cell>
          <cell r="AQ235">
            <v>13604.25</v>
          </cell>
          <cell r="AR235">
            <v>0</v>
          </cell>
          <cell r="AS235">
            <v>9643.75</v>
          </cell>
          <cell r="AT235">
            <v>0</v>
          </cell>
          <cell r="AU235">
            <v>40245.75</v>
          </cell>
          <cell r="AV235">
            <v>11522.718905028574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8229</v>
          </cell>
          <cell r="BK235">
            <v>8229</v>
          </cell>
          <cell r="BL235">
            <v>0</v>
          </cell>
          <cell r="BN235">
            <v>0</v>
          </cell>
          <cell r="BO235">
            <v>0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2</v>
          </cell>
          <cell r="E236">
            <v>22368</v>
          </cell>
          <cell r="F236">
            <v>1786</v>
          </cell>
          <cell r="G236">
            <v>24154</v>
          </cell>
          <cell r="I236">
            <v>0</v>
          </cell>
          <cell r="J236">
            <v>0</v>
          </cell>
          <cell r="K236">
            <v>1786</v>
          </cell>
          <cell r="L236">
            <v>1786</v>
          </cell>
          <cell r="N236">
            <v>22368</v>
          </cell>
          <cell r="P236">
            <v>0</v>
          </cell>
          <cell r="Q236">
            <v>0</v>
          </cell>
          <cell r="R236">
            <v>1786</v>
          </cell>
          <cell r="S236">
            <v>1786</v>
          </cell>
          <cell r="V236">
            <v>0</v>
          </cell>
          <cell r="W236">
            <v>227</v>
          </cell>
          <cell r="X236">
            <v>2</v>
          </cell>
          <cell r="Y236">
            <v>22368</v>
          </cell>
          <cell r="Z236">
            <v>0</v>
          </cell>
          <cell r="AA236">
            <v>22368</v>
          </cell>
          <cell r="AB236">
            <v>1786</v>
          </cell>
          <cell r="AC236">
            <v>24154</v>
          </cell>
          <cell r="AD236">
            <v>0</v>
          </cell>
          <cell r="AE236">
            <v>0</v>
          </cell>
          <cell r="AF236">
            <v>0</v>
          </cell>
          <cell r="AG236">
            <v>24154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22368</v>
          </cell>
          <cell r="AM236">
            <v>43534</v>
          </cell>
          <cell r="AN236">
            <v>0</v>
          </cell>
          <cell r="AO236">
            <v>0</v>
          </cell>
          <cell r="AP236">
            <v>0</v>
          </cell>
          <cell r="AQ236">
            <v>947.25</v>
          </cell>
          <cell r="AR236">
            <v>4765.5</v>
          </cell>
          <cell r="AS236">
            <v>0</v>
          </cell>
          <cell r="AT236">
            <v>0</v>
          </cell>
          <cell r="AU236">
            <v>5712.75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55</v>
          </cell>
          <cell r="E238">
            <v>633538</v>
          </cell>
          <cell r="F238">
            <v>49115</v>
          </cell>
          <cell r="G238">
            <v>682653</v>
          </cell>
          <cell r="I238">
            <v>180508.22942207722</v>
          </cell>
          <cell r="J238">
            <v>0.80850404198689085</v>
          </cell>
          <cell r="K238">
            <v>49115</v>
          </cell>
          <cell r="L238">
            <v>229623.22942207722</v>
          </cell>
          <cell r="N238">
            <v>453029.77057792281</v>
          </cell>
          <cell r="P238">
            <v>0</v>
          </cell>
          <cell r="Q238">
            <v>180508.22942207722</v>
          </cell>
          <cell r="R238">
            <v>49115</v>
          </cell>
          <cell r="S238">
            <v>229623.22942207722</v>
          </cell>
          <cell r="V238">
            <v>0</v>
          </cell>
          <cell r="W238">
            <v>229</v>
          </cell>
          <cell r="X238">
            <v>55</v>
          </cell>
          <cell r="Y238">
            <v>633538</v>
          </cell>
          <cell r="Z238">
            <v>0</v>
          </cell>
          <cell r="AA238">
            <v>633538</v>
          </cell>
          <cell r="AB238">
            <v>49115</v>
          </cell>
          <cell r="AC238">
            <v>682653</v>
          </cell>
          <cell r="AD238">
            <v>0</v>
          </cell>
          <cell r="AE238">
            <v>0</v>
          </cell>
          <cell r="AF238">
            <v>0</v>
          </cell>
          <cell r="AG238">
            <v>682653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633538</v>
          </cell>
          <cell r="AM238">
            <v>460551</v>
          </cell>
          <cell r="AN238">
            <v>172987</v>
          </cell>
          <cell r="AO238">
            <v>0</v>
          </cell>
          <cell r="AP238">
            <v>20023.5</v>
          </cell>
          <cell r="AQ238">
            <v>3182.25</v>
          </cell>
          <cell r="AR238">
            <v>27069.25</v>
          </cell>
          <cell r="AS238">
            <v>0</v>
          </cell>
          <cell r="AT238">
            <v>0</v>
          </cell>
          <cell r="AU238">
            <v>223262</v>
          </cell>
          <cell r="AV238">
            <v>180508.22942207722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172987</v>
          </cell>
          <cell r="BK238">
            <v>172987</v>
          </cell>
          <cell r="BL238">
            <v>0</v>
          </cell>
          <cell r="BN238">
            <v>0</v>
          </cell>
          <cell r="BO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2</v>
          </cell>
          <cell r="E239">
            <v>42008</v>
          </cell>
          <cell r="F239">
            <v>1786</v>
          </cell>
          <cell r="G239">
            <v>43794</v>
          </cell>
          <cell r="I239">
            <v>42008</v>
          </cell>
          <cell r="J239">
            <v>1</v>
          </cell>
          <cell r="K239">
            <v>1786</v>
          </cell>
          <cell r="L239">
            <v>43794</v>
          </cell>
          <cell r="N239">
            <v>0</v>
          </cell>
          <cell r="P239">
            <v>0</v>
          </cell>
          <cell r="Q239">
            <v>42008</v>
          </cell>
          <cell r="R239">
            <v>1786</v>
          </cell>
          <cell r="S239">
            <v>43794</v>
          </cell>
          <cell r="V239">
            <v>0</v>
          </cell>
          <cell r="W239">
            <v>230</v>
          </cell>
          <cell r="X239">
            <v>2</v>
          </cell>
          <cell r="Y239">
            <v>42008</v>
          </cell>
          <cell r="Z239">
            <v>0</v>
          </cell>
          <cell r="AA239">
            <v>42008</v>
          </cell>
          <cell r="AB239">
            <v>1786</v>
          </cell>
          <cell r="AC239">
            <v>43794</v>
          </cell>
          <cell r="AD239">
            <v>0</v>
          </cell>
          <cell r="AE239">
            <v>0</v>
          </cell>
          <cell r="AF239">
            <v>0</v>
          </cell>
          <cell r="AG239">
            <v>43794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42008</v>
          </cell>
          <cell r="AM239">
            <v>0</v>
          </cell>
          <cell r="AN239">
            <v>42008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42008</v>
          </cell>
          <cell r="AV239">
            <v>42008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42008</v>
          </cell>
          <cell r="BK239">
            <v>42008</v>
          </cell>
          <cell r="BL239">
            <v>0</v>
          </cell>
          <cell r="BN239">
            <v>0</v>
          </cell>
          <cell r="BO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31</v>
          </cell>
          <cell r="E240">
            <v>325418</v>
          </cell>
          <cell r="F240">
            <v>27683</v>
          </cell>
          <cell r="G240">
            <v>353101</v>
          </cell>
          <cell r="I240">
            <v>47626.06093545063</v>
          </cell>
          <cell r="J240">
            <v>0.53860554805583993</v>
          </cell>
          <cell r="K240">
            <v>27683</v>
          </cell>
          <cell r="L240">
            <v>75309.06093545063</v>
          </cell>
          <cell r="N240">
            <v>277791.9390645494</v>
          </cell>
          <cell r="P240">
            <v>0</v>
          </cell>
          <cell r="Q240">
            <v>47626.06093545063</v>
          </cell>
          <cell r="R240">
            <v>27683</v>
          </cell>
          <cell r="S240">
            <v>75309.06093545063</v>
          </cell>
          <cell r="V240">
            <v>0</v>
          </cell>
          <cell r="W240">
            <v>231</v>
          </cell>
          <cell r="X240">
            <v>31</v>
          </cell>
          <cell r="Y240">
            <v>325418</v>
          </cell>
          <cell r="Z240">
            <v>0</v>
          </cell>
          <cell r="AA240">
            <v>325418</v>
          </cell>
          <cell r="AB240">
            <v>27683</v>
          </cell>
          <cell r="AC240">
            <v>353101</v>
          </cell>
          <cell r="AD240">
            <v>0</v>
          </cell>
          <cell r="AE240">
            <v>0</v>
          </cell>
          <cell r="AF240">
            <v>0</v>
          </cell>
          <cell r="AG240">
            <v>353101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325418</v>
          </cell>
          <cell r="AM240">
            <v>278321</v>
          </cell>
          <cell r="AN240">
            <v>47097</v>
          </cell>
          <cell r="AO240">
            <v>0</v>
          </cell>
          <cell r="AP240">
            <v>1408.5</v>
          </cell>
          <cell r="AQ240">
            <v>22271</v>
          </cell>
          <cell r="AR240">
            <v>17416.25</v>
          </cell>
          <cell r="AS240">
            <v>232</v>
          </cell>
          <cell r="AT240">
            <v>0</v>
          </cell>
          <cell r="AU240">
            <v>88424.75</v>
          </cell>
          <cell r="AV240">
            <v>47626.06093545063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47097</v>
          </cell>
          <cell r="BK240">
            <v>47097</v>
          </cell>
          <cell r="BL240">
            <v>0</v>
          </cell>
          <cell r="BN240">
            <v>0</v>
          </cell>
          <cell r="BO240">
            <v>0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180</v>
          </cell>
          <cell r="E245">
            <v>2163240</v>
          </cell>
          <cell r="F245">
            <v>160740</v>
          </cell>
          <cell r="G245">
            <v>2323980</v>
          </cell>
          <cell r="I245">
            <v>105013.12586245331</v>
          </cell>
          <cell r="J245">
            <v>0.26477696491942848</v>
          </cell>
          <cell r="K245">
            <v>160740</v>
          </cell>
          <cell r="L245">
            <v>265753.12586245331</v>
          </cell>
          <cell r="N245">
            <v>2058226.8741375466</v>
          </cell>
          <cell r="P245">
            <v>0</v>
          </cell>
          <cell r="Q245">
            <v>105013.12586245331</v>
          </cell>
          <cell r="R245">
            <v>160740</v>
          </cell>
          <cell r="S245">
            <v>265753.12586245331</v>
          </cell>
          <cell r="V245">
            <v>0</v>
          </cell>
          <cell r="W245">
            <v>236</v>
          </cell>
          <cell r="X245">
            <v>180</v>
          </cell>
          <cell r="Y245">
            <v>2163240</v>
          </cell>
          <cell r="Z245">
            <v>0</v>
          </cell>
          <cell r="AA245">
            <v>2163240</v>
          </cell>
          <cell r="AB245">
            <v>160740</v>
          </cell>
          <cell r="AC245">
            <v>2323980</v>
          </cell>
          <cell r="AD245">
            <v>0</v>
          </cell>
          <cell r="AE245">
            <v>0</v>
          </cell>
          <cell r="AF245">
            <v>0</v>
          </cell>
          <cell r="AG245">
            <v>2323980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2163240</v>
          </cell>
          <cell r="AM245">
            <v>2113811</v>
          </cell>
          <cell r="AN245">
            <v>49429</v>
          </cell>
          <cell r="AO245">
            <v>18483</v>
          </cell>
          <cell r="AP245">
            <v>98773</v>
          </cell>
          <cell r="AQ245">
            <v>106532</v>
          </cell>
          <cell r="AR245">
            <v>81319</v>
          </cell>
          <cell r="AS245">
            <v>42073.75</v>
          </cell>
          <cell r="AT245">
            <v>0</v>
          </cell>
          <cell r="AU245">
            <v>396609.75</v>
          </cell>
          <cell r="AV245">
            <v>105013.12586245331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49429</v>
          </cell>
          <cell r="BK245">
            <v>49429</v>
          </cell>
          <cell r="BL245">
            <v>0</v>
          </cell>
          <cell r="BN245">
            <v>0</v>
          </cell>
          <cell r="BO245">
            <v>0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13</v>
          </cell>
          <cell r="E247">
            <v>176228</v>
          </cell>
          <cell r="F247">
            <v>11609</v>
          </cell>
          <cell r="G247">
            <v>187837</v>
          </cell>
          <cell r="I247">
            <v>35768.400303642637</v>
          </cell>
          <cell r="J247">
            <v>0.57099254186283488</v>
          </cell>
          <cell r="K247">
            <v>11609</v>
          </cell>
          <cell r="L247">
            <v>47377.400303642637</v>
          </cell>
          <cell r="N247">
            <v>140459.59969635736</v>
          </cell>
          <cell r="P247">
            <v>0</v>
          </cell>
          <cell r="Q247">
            <v>35768.400303642637</v>
          </cell>
          <cell r="R247">
            <v>11609</v>
          </cell>
          <cell r="S247">
            <v>47377.400303642637</v>
          </cell>
          <cell r="V247">
            <v>0</v>
          </cell>
          <cell r="W247">
            <v>238</v>
          </cell>
          <cell r="X247">
            <v>13</v>
          </cell>
          <cell r="Y247">
            <v>176228</v>
          </cell>
          <cell r="Z247">
            <v>0</v>
          </cell>
          <cell r="AA247">
            <v>176228</v>
          </cell>
          <cell r="AB247">
            <v>11609</v>
          </cell>
          <cell r="AC247">
            <v>187837</v>
          </cell>
          <cell r="AD247">
            <v>0</v>
          </cell>
          <cell r="AE247">
            <v>0</v>
          </cell>
          <cell r="AF247">
            <v>0</v>
          </cell>
          <cell r="AG247">
            <v>187837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176228</v>
          </cell>
          <cell r="AM247">
            <v>144980</v>
          </cell>
          <cell r="AN247">
            <v>31248</v>
          </cell>
          <cell r="AO247">
            <v>0</v>
          </cell>
          <cell r="AP247">
            <v>12034.5</v>
          </cell>
          <cell r="AQ247">
            <v>14501.5</v>
          </cell>
          <cell r="AR247">
            <v>0</v>
          </cell>
          <cell r="AS247">
            <v>4858.5</v>
          </cell>
          <cell r="AT247">
            <v>0</v>
          </cell>
          <cell r="AU247">
            <v>62642.5</v>
          </cell>
          <cell r="AV247">
            <v>35768.400303642637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31248</v>
          </cell>
          <cell r="BK247">
            <v>31248</v>
          </cell>
          <cell r="BL247">
            <v>0</v>
          </cell>
          <cell r="BN247">
            <v>0</v>
          </cell>
          <cell r="BO247">
            <v>0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576</v>
          </cell>
          <cell r="E248">
            <v>6825749</v>
          </cell>
          <cell r="F248">
            <v>514368</v>
          </cell>
          <cell r="G248">
            <v>7340117</v>
          </cell>
          <cell r="I248">
            <v>835971.05055381532</v>
          </cell>
          <cell r="J248">
            <v>0.58215081922899281</v>
          </cell>
          <cell r="K248">
            <v>514368</v>
          </cell>
          <cell r="L248">
            <v>1350339.0505538154</v>
          </cell>
          <cell r="N248">
            <v>5989777.9494461846</v>
          </cell>
          <cell r="P248">
            <v>0</v>
          </cell>
          <cell r="Q248">
            <v>835971.05055381532</v>
          </cell>
          <cell r="R248">
            <v>514368</v>
          </cell>
          <cell r="S248">
            <v>1350339.0505538154</v>
          </cell>
          <cell r="V248">
            <v>0</v>
          </cell>
          <cell r="W248">
            <v>239</v>
          </cell>
          <cell r="X248">
            <v>576</v>
          </cell>
          <cell r="Y248">
            <v>6825749</v>
          </cell>
          <cell r="Z248">
            <v>0</v>
          </cell>
          <cell r="AA248">
            <v>6825749</v>
          </cell>
          <cell r="AB248">
            <v>514368</v>
          </cell>
          <cell r="AC248">
            <v>7340117</v>
          </cell>
          <cell r="AD248">
            <v>0</v>
          </cell>
          <cell r="AE248">
            <v>0</v>
          </cell>
          <cell r="AF248">
            <v>0</v>
          </cell>
          <cell r="AG248">
            <v>7340117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6825749</v>
          </cell>
          <cell r="AM248">
            <v>6132590</v>
          </cell>
          <cell r="AN248">
            <v>693159</v>
          </cell>
          <cell r="AO248">
            <v>85673</v>
          </cell>
          <cell r="AP248">
            <v>152119.25</v>
          </cell>
          <cell r="AQ248">
            <v>176312</v>
          </cell>
          <cell r="AR248">
            <v>179150.25</v>
          </cell>
          <cell r="AS248">
            <v>149590.75</v>
          </cell>
          <cell r="AT248">
            <v>0</v>
          </cell>
          <cell r="AU248">
            <v>1436004.25</v>
          </cell>
          <cell r="AV248">
            <v>835971.05055381532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693159</v>
          </cell>
          <cell r="BK248">
            <v>693159</v>
          </cell>
          <cell r="BL248">
            <v>0</v>
          </cell>
          <cell r="BN248">
            <v>0</v>
          </cell>
          <cell r="BO248">
            <v>0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3610.25</v>
          </cell>
          <cell r="J249">
            <v>0.91173685207399457</v>
          </cell>
          <cell r="K249">
            <v>0</v>
          </cell>
          <cell r="L249">
            <v>3610.25</v>
          </cell>
          <cell r="N249">
            <v>-3610.25</v>
          </cell>
          <cell r="P249">
            <v>0</v>
          </cell>
          <cell r="Q249">
            <v>3610.25</v>
          </cell>
          <cell r="R249">
            <v>0</v>
          </cell>
          <cell r="S249">
            <v>3610.25</v>
          </cell>
          <cell r="V249">
            <v>0</v>
          </cell>
          <cell r="W249">
            <v>240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0</v>
          </cell>
          <cell r="AM249">
            <v>14441</v>
          </cell>
          <cell r="AN249">
            <v>0</v>
          </cell>
          <cell r="AO249">
            <v>3610.25</v>
          </cell>
          <cell r="AP249">
            <v>0</v>
          </cell>
          <cell r="AQ249">
            <v>0</v>
          </cell>
          <cell r="AR249">
            <v>0</v>
          </cell>
          <cell r="AS249">
            <v>349.5</v>
          </cell>
          <cell r="AT249">
            <v>0</v>
          </cell>
          <cell r="AU249">
            <v>3959.75</v>
          </cell>
          <cell r="AV249">
            <v>3610.25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N249">
            <v>0</v>
          </cell>
          <cell r="BO249">
            <v>0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149781</v>
          </cell>
          <cell r="F251">
            <v>2679</v>
          </cell>
          <cell r="G251">
            <v>152460</v>
          </cell>
          <cell r="I251">
            <v>47328</v>
          </cell>
          <cell r="J251">
            <v>0.97122922224502362</v>
          </cell>
          <cell r="K251">
            <v>2679</v>
          </cell>
          <cell r="L251">
            <v>50007</v>
          </cell>
          <cell r="N251">
            <v>102453</v>
          </cell>
          <cell r="P251">
            <v>0</v>
          </cell>
          <cell r="Q251">
            <v>47328</v>
          </cell>
          <cell r="R251">
            <v>2679</v>
          </cell>
          <cell r="S251">
            <v>50007</v>
          </cell>
          <cell r="V251">
            <v>0</v>
          </cell>
          <cell r="W251">
            <v>242</v>
          </cell>
          <cell r="X251">
            <v>3</v>
          </cell>
          <cell r="Y251">
            <v>149781</v>
          </cell>
          <cell r="Z251">
            <v>0</v>
          </cell>
          <cell r="AA251">
            <v>149781</v>
          </cell>
          <cell r="AB251">
            <v>2679</v>
          </cell>
          <cell r="AC251">
            <v>152460</v>
          </cell>
          <cell r="AD251">
            <v>0</v>
          </cell>
          <cell r="AE251">
            <v>0</v>
          </cell>
          <cell r="AF251">
            <v>0</v>
          </cell>
          <cell r="AG251">
            <v>152460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149781</v>
          </cell>
          <cell r="AM251">
            <v>104331</v>
          </cell>
          <cell r="AN251">
            <v>45450</v>
          </cell>
          <cell r="AO251">
            <v>1878</v>
          </cell>
          <cell r="AP251">
            <v>0</v>
          </cell>
          <cell r="AQ251">
            <v>0</v>
          </cell>
          <cell r="AR251">
            <v>0</v>
          </cell>
          <cell r="AS251">
            <v>1402</v>
          </cell>
          <cell r="AT251">
            <v>0</v>
          </cell>
          <cell r="AU251">
            <v>48730</v>
          </cell>
          <cell r="AV251">
            <v>47328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45450</v>
          </cell>
          <cell r="BK251">
            <v>45450</v>
          </cell>
          <cell r="BL251">
            <v>0</v>
          </cell>
          <cell r="BN251">
            <v>0</v>
          </cell>
          <cell r="BO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29</v>
          </cell>
          <cell r="E252">
            <v>361497</v>
          </cell>
          <cell r="F252">
            <v>25897</v>
          </cell>
          <cell r="G252">
            <v>387394</v>
          </cell>
          <cell r="I252">
            <v>4938.1837792940169</v>
          </cell>
          <cell r="J252">
            <v>0.10035123207734392</v>
          </cell>
          <cell r="K252">
            <v>25897</v>
          </cell>
          <cell r="L252">
            <v>30835.183779294017</v>
          </cell>
          <cell r="N252">
            <v>356558.81622070598</v>
          </cell>
          <cell r="P252">
            <v>0</v>
          </cell>
          <cell r="Q252">
            <v>4938.1837792940169</v>
          </cell>
          <cell r="R252">
            <v>25897</v>
          </cell>
          <cell r="S252">
            <v>30835.183779294017</v>
          </cell>
          <cell r="V252">
            <v>0</v>
          </cell>
          <cell r="W252">
            <v>243</v>
          </cell>
          <cell r="X252">
            <v>29</v>
          </cell>
          <cell r="Y252">
            <v>361497</v>
          </cell>
          <cell r="Z252">
            <v>0</v>
          </cell>
          <cell r="AA252">
            <v>361497</v>
          </cell>
          <cell r="AB252">
            <v>25897</v>
          </cell>
          <cell r="AC252">
            <v>387394</v>
          </cell>
          <cell r="AD252">
            <v>0</v>
          </cell>
          <cell r="AE252">
            <v>0</v>
          </cell>
          <cell r="AF252">
            <v>0</v>
          </cell>
          <cell r="AG252">
            <v>387394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361497</v>
          </cell>
          <cell r="AM252">
            <v>382828</v>
          </cell>
          <cell r="AN252">
            <v>0</v>
          </cell>
          <cell r="AO252">
            <v>0</v>
          </cell>
          <cell r="AP252">
            <v>13146.75</v>
          </cell>
          <cell r="AQ252">
            <v>33085.5</v>
          </cell>
          <cell r="AR252">
            <v>0</v>
          </cell>
          <cell r="AS252">
            <v>2976.75</v>
          </cell>
          <cell r="AT252">
            <v>0</v>
          </cell>
          <cell r="AU252">
            <v>49209</v>
          </cell>
          <cell r="AV252">
            <v>4938.1837792940169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232</v>
          </cell>
          <cell r="E253">
            <v>3069172</v>
          </cell>
          <cell r="F253">
            <v>207176</v>
          </cell>
          <cell r="G253">
            <v>3276348</v>
          </cell>
          <cell r="I253">
            <v>212551.04389647246</v>
          </cell>
          <cell r="J253">
            <v>0.60116539786594392</v>
          </cell>
          <cell r="K253">
            <v>207176</v>
          </cell>
          <cell r="L253">
            <v>419727.04389647243</v>
          </cell>
          <cell r="N253">
            <v>2856620.9561035275</v>
          </cell>
          <cell r="P253">
            <v>0</v>
          </cell>
          <cell r="Q253">
            <v>212551.04389647246</v>
          </cell>
          <cell r="R253">
            <v>207176</v>
          </cell>
          <cell r="S253">
            <v>419727.04389647243</v>
          </cell>
          <cell r="V253">
            <v>0</v>
          </cell>
          <cell r="W253">
            <v>244</v>
          </cell>
          <cell r="X253">
            <v>232</v>
          </cell>
          <cell r="Y253">
            <v>3069172</v>
          </cell>
          <cell r="Z253">
            <v>0</v>
          </cell>
          <cell r="AA253">
            <v>3069172</v>
          </cell>
          <cell r="AB253">
            <v>207176</v>
          </cell>
          <cell r="AC253">
            <v>3276348</v>
          </cell>
          <cell r="AD253">
            <v>0</v>
          </cell>
          <cell r="AE253">
            <v>0</v>
          </cell>
          <cell r="AF253">
            <v>0</v>
          </cell>
          <cell r="AG253">
            <v>3276348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3069172</v>
          </cell>
          <cell r="AM253">
            <v>2871431</v>
          </cell>
          <cell r="AN253">
            <v>197741</v>
          </cell>
          <cell r="AO253">
            <v>0</v>
          </cell>
          <cell r="AP253">
            <v>39428.25</v>
          </cell>
          <cell r="AQ253">
            <v>68182</v>
          </cell>
          <cell r="AR253">
            <v>0</v>
          </cell>
          <cell r="AS253">
            <v>48213.75</v>
          </cell>
          <cell r="AT253">
            <v>0</v>
          </cell>
          <cell r="AU253">
            <v>353565</v>
          </cell>
          <cell r="AV253">
            <v>212551.04389647246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197741</v>
          </cell>
          <cell r="BK253">
            <v>197741</v>
          </cell>
          <cell r="BL253">
            <v>0</v>
          </cell>
          <cell r="BN253">
            <v>0</v>
          </cell>
          <cell r="BO253">
            <v>0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12175</v>
          </cell>
          <cell r="F255">
            <v>893</v>
          </cell>
          <cell r="G255">
            <v>13068</v>
          </cell>
          <cell r="I255">
            <v>1763</v>
          </cell>
          <cell r="J255">
            <v>0.41683414115143635</v>
          </cell>
          <cell r="K255">
            <v>893</v>
          </cell>
          <cell r="L255">
            <v>2656</v>
          </cell>
          <cell r="N255">
            <v>10412</v>
          </cell>
          <cell r="P255">
            <v>0</v>
          </cell>
          <cell r="Q255">
            <v>1763</v>
          </cell>
          <cell r="R255">
            <v>893</v>
          </cell>
          <cell r="S255">
            <v>2656</v>
          </cell>
          <cell r="V255">
            <v>0</v>
          </cell>
          <cell r="W255">
            <v>246</v>
          </cell>
          <cell r="X255">
            <v>1</v>
          </cell>
          <cell r="Y255">
            <v>12175</v>
          </cell>
          <cell r="Z255">
            <v>0</v>
          </cell>
          <cell r="AA255">
            <v>12175</v>
          </cell>
          <cell r="AB255">
            <v>893</v>
          </cell>
          <cell r="AC255">
            <v>13068</v>
          </cell>
          <cell r="AD255">
            <v>0</v>
          </cell>
          <cell r="AE255">
            <v>0</v>
          </cell>
          <cell r="AF255">
            <v>0</v>
          </cell>
          <cell r="AG255">
            <v>13068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12175</v>
          </cell>
          <cell r="AM255">
            <v>10412</v>
          </cell>
          <cell r="AN255">
            <v>1763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2466.5</v>
          </cell>
          <cell r="AT255">
            <v>0</v>
          </cell>
          <cell r="AU255">
            <v>4229.5</v>
          </cell>
          <cell r="AV255">
            <v>1763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1763</v>
          </cell>
          <cell r="BK255">
            <v>1763</v>
          </cell>
          <cell r="BL255">
            <v>0</v>
          </cell>
          <cell r="BN255">
            <v>0</v>
          </cell>
          <cell r="BO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258</v>
          </cell>
          <cell r="E257">
            <v>3156206</v>
          </cell>
          <cell r="F257">
            <v>230394</v>
          </cell>
          <cell r="G257">
            <v>3386600</v>
          </cell>
          <cell r="I257">
            <v>1223881.9879504666</v>
          </cell>
          <cell r="J257">
            <v>0.92420346817417975</v>
          </cell>
          <cell r="K257">
            <v>230394</v>
          </cell>
          <cell r="L257">
            <v>1454275.9879504666</v>
          </cell>
          <cell r="N257">
            <v>1932324.0120495334</v>
          </cell>
          <cell r="P257">
            <v>0</v>
          </cell>
          <cell r="Q257">
            <v>1223881.9879504666</v>
          </cell>
          <cell r="R257">
            <v>230394</v>
          </cell>
          <cell r="S257">
            <v>1454275.9879504666</v>
          </cell>
          <cell r="V257">
            <v>0</v>
          </cell>
          <cell r="W257">
            <v>248</v>
          </cell>
          <cell r="X257">
            <v>258</v>
          </cell>
          <cell r="Y257">
            <v>3156206</v>
          </cell>
          <cell r="Z257">
            <v>0</v>
          </cell>
          <cell r="AA257">
            <v>3156206</v>
          </cell>
          <cell r="AB257">
            <v>230394</v>
          </cell>
          <cell r="AC257">
            <v>3386600</v>
          </cell>
          <cell r="AD257">
            <v>0</v>
          </cell>
          <cell r="AE257">
            <v>0</v>
          </cell>
          <cell r="AF257">
            <v>0</v>
          </cell>
          <cell r="AG257">
            <v>3386600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3156206</v>
          </cell>
          <cell r="AM257">
            <v>2038252</v>
          </cell>
          <cell r="AN257">
            <v>1117954</v>
          </cell>
          <cell r="AO257">
            <v>66355</v>
          </cell>
          <cell r="AP257">
            <v>105353.75</v>
          </cell>
          <cell r="AQ257">
            <v>0</v>
          </cell>
          <cell r="AR257">
            <v>0</v>
          </cell>
          <cell r="AS257">
            <v>34593.25</v>
          </cell>
          <cell r="AT257">
            <v>0</v>
          </cell>
          <cell r="AU257">
            <v>1324256</v>
          </cell>
          <cell r="AV257">
            <v>1223881.9879504666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1117954</v>
          </cell>
          <cell r="BK257">
            <v>1117954</v>
          </cell>
          <cell r="BL257">
            <v>0</v>
          </cell>
          <cell r="BN257">
            <v>0</v>
          </cell>
          <cell r="BO257">
            <v>0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5159.25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96</v>
          </cell>
          <cell r="E260">
            <v>1051060</v>
          </cell>
          <cell r="F260">
            <v>85728</v>
          </cell>
          <cell r="G260">
            <v>1136788</v>
          </cell>
          <cell r="I260">
            <v>194668.53844371738</v>
          </cell>
          <cell r="J260">
            <v>0.88081824110455975</v>
          </cell>
          <cell r="K260">
            <v>85728</v>
          </cell>
          <cell r="L260">
            <v>280396.53844371741</v>
          </cell>
          <cell r="N260">
            <v>856391.46155628259</v>
          </cell>
          <cell r="P260">
            <v>0</v>
          </cell>
          <cell r="Q260">
            <v>194668.53844371738</v>
          </cell>
          <cell r="R260">
            <v>85728</v>
          </cell>
          <cell r="S260">
            <v>280396.53844371741</v>
          </cell>
          <cell r="V260">
            <v>0</v>
          </cell>
          <cell r="W260">
            <v>251</v>
          </cell>
          <cell r="X260">
            <v>96</v>
          </cell>
          <cell r="Y260">
            <v>1051060</v>
          </cell>
          <cell r="Z260">
            <v>0</v>
          </cell>
          <cell r="AA260">
            <v>1051060</v>
          </cell>
          <cell r="AB260">
            <v>85728</v>
          </cell>
          <cell r="AC260">
            <v>1136788</v>
          </cell>
          <cell r="AD260">
            <v>0</v>
          </cell>
          <cell r="AE260">
            <v>0</v>
          </cell>
          <cell r="AF260">
            <v>0</v>
          </cell>
          <cell r="AG260">
            <v>1136788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1051060</v>
          </cell>
          <cell r="AM260">
            <v>873409</v>
          </cell>
          <cell r="AN260">
            <v>177651</v>
          </cell>
          <cell r="AO260">
            <v>10274.5</v>
          </cell>
          <cell r="AP260">
            <v>17951.75</v>
          </cell>
          <cell r="AQ260">
            <v>0</v>
          </cell>
          <cell r="AR260">
            <v>11590.25</v>
          </cell>
          <cell r="AS260">
            <v>3541.25</v>
          </cell>
          <cell r="AT260">
            <v>0</v>
          </cell>
          <cell r="AU260">
            <v>221008.75</v>
          </cell>
          <cell r="AV260">
            <v>194668.53844371738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177651</v>
          </cell>
          <cell r="BK260">
            <v>177651</v>
          </cell>
          <cell r="BL260">
            <v>0</v>
          </cell>
          <cell r="BN260">
            <v>0</v>
          </cell>
          <cell r="BO260">
            <v>0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3598</v>
          </cell>
          <cell r="AS261">
            <v>1299.75</v>
          </cell>
          <cell r="AT261">
            <v>0</v>
          </cell>
          <cell r="AU261">
            <v>4897.75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3</v>
          </cell>
          <cell r="E262">
            <v>84342</v>
          </cell>
          <cell r="F262">
            <v>2679</v>
          </cell>
          <cell r="G262">
            <v>87021</v>
          </cell>
          <cell r="I262">
            <v>48344</v>
          </cell>
          <cell r="J262">
            <v>0.88543746222458286</v>
          </cell>
          <cell r="K262">
            <v>2679</v>
          </cell>
          <cell r="L262">
            <v>51023</v>
          </cell>
          <cell r="N262">
            <v>35998</v>
          </cell>
          <cell r="P262">
            <v>0</v>
          </cell>
          <cell r="Q262">
            <v>48344</v>
          </cell>
          <cell r="R262">
            <v>2679</v>
          </cell>
          <cell r="S262">
            <v>51023</v>
          </cell>
          <cell r="V262">
            <v>0</v>
          </cell>
          <cell r="W262">
            <v>253</v>
          </cell>
          <cell r="X262">
            <v>3</v>
          </cell>
          <cell r="Y262">
            <v>84342</v>
          </cell>
          <cell r="Z262">
            <v>0</v>
          </cell>
          <cell r="AA262">
            <v>84342</v>
          </cell>
          <cell r="AB262">
            <v>2679</v>
          </cell>
          <cell r="AC262">
            <v>87021</v>
          </cell>
          <cell r="AD262">
            <v>0</v>
          </cell>
          <cell r="AE262">
            <v>0</v>
          </cell>
          <cell r="AF262">
            <v>0</v>
          </cell>
          <cell r="AG262">
            <v>87021</v>
          </cell>
          <cell r="AI262">
            <v>253</v>
          </cell>
          <cell r="AJ262">
            <v>253</v>
          </cell>
          <cell r="AK262" t="str">
            <v>ROWE</v>
          </cell>
          <cell r="AL262">
            <v>84342</v>
          </cell>
          <cell r="AM262">
            <v>41160</v>
          </cell>
          <cell r="AN262">
            <v>43182</v>
          </cell>
          <cell r="AO262">
            <v>5162</v>
          </cell>
          <cell r="AP262">
            <v>0</v>
          </cell>
          <cell r="AQ262">
            <v>6255</v>
          </cell>
          <cell r="AR262">
            <v>0</v>
          </cell>
          <cell r="AS262">
            <v>0</v>
          </cell>
          <cell r="AT262">
            <v>0</v>
          </cell>
          <cell r="AU262">
            <v>54599</v>
          </cell>
          <cell r="AV262">
            <v>48344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43182</v>
          </cell>
          <cell r="BK262">
            <v>43182</v>
          </cell>
          <cell r="BL262">
            <v>0</v>
          </cell>
          <cell r="BN262">
            <v>0</v>
          </cell>
          <cell r="BO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447</v>
          </cell>
          <cell r="E267">
            <v>6068800</v>
          </cell>
          <cell r="F267">
            <v>399171</v>
          </cell>
          <cell r="G267">
            <v>6467971</v>
          </cell>
          <cell r="I267">
            <v>1112965.2870716124</v>
          </cell>
          <cell r="J267">
            <v>0.74391152395103022</v>
          </cell>
          <cell r="K267">
            <v>399171</v>
          </cell>
          <cell r="L267">
            <v>1512136.2870716124</v>
          </cell>
          <cell r="N267">
            <v>4955834.7129283873</v>
          </cell>
          <cell r="P267">
            <v>0</v>
          </cell>
          <cell r="Q267">
            <v>1112965.2870716124</v>
          </cell>
          <cell r="R267">
            <v>399171</v>
          </cell>
          <cell r="S267">
            <v>1512136.2870716124</v>
          </cell>
          <cell r="V267">
            <v>0</v>
          </cell>
          <cell r="W267">
            <v>258</v>
          </cell>
          <cell r="X267">
            <v>447</v>
          </cell>
          <cell r="Y267">
            <v>6068800</v>
          </cell>
          <cell r="Z267">
            <v>0</v>
          </cell>
          <cell r="AA267">
            <v>6068800</v>
          </cell>
          <cell r="AB267">
            <v>399171</v>
          </cell>
          <cell r="AC267">
            <v>6467971</v>
          </cell>
          <cell r="AD267">
            <v>0</v>
          </cell>
          <cell r="AE267">
            <v>0</v>
          </cell>
          <cell r="AF267">
            <v>0</v>
          </cell>
          <cell r="AG267">
            <v>6467971</v>
          </cell>
          <cell r="AI267">
            <v>258</v>
          </cell>
          <cell r="AJ267">
            <v>258</v>
          </cell>
          <cell r="AK267" t="str">
            <v>SALEM</v>
          </cell>
          <cell r="AL267">
            <v>6068800</v>
          </cell>
          <cell r="AM267">
            <v>5258966</v>
          </cell>
          <cell r="AN267">
            <v>809834</v>
          </cell>
          <cell r="AO267">
            <v>271724.75</v>
          </cell>
          <cell r="AP267">
            <v>83612.5</v>
          </cell>
          <cell r="AQ267">
            <v>168256</v>
          </cell>
          <cell r="AR267">
            <v>150784.5</v>
          </cell>
          <cell r="AS267">
            <v>11887.25</v>
          </cell>
          <cell r="AT267">
            <v>0</v>
          </cell>
          <cell r="AU267">
            <v>1496099</v>
          </cell>
          <cell r="AV267">
            <v>1112965.2870716124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809834</v>
          </cell>
          <cell r="BK267">
            <v>809834</v>
          </cell>
          <cell r="BL267">
            <v>0</v>
          </cell>
          <cell r="BN267">
            <v>0</v>
          </cell>
          <cell r="BO267">
            <v>0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2847930</v>
          </cell>
          <cell r="F270">
            <v>177707</v>
          </cell>
          <cell r="G270">
            <v>3025637</v>
          </cell>
          <cell r="I270">
            <v>163456.84407252594</v>
          </cell>
          <cell r="J270">
            <v>0.26602485518979163</v>
          </cell>
          <cell r="K270">
            <v>177707</v>
          </cell>
          <cell r="L270">
            <v>341163.84407252597</v>
          </cell>
          <cell r="N270">
            <v>2684473.1559274741</v>
          </cell>
          <cell r="P270">
            <v>0</v>
          </cell>
          <cell r="Q270">
            <v>163456.84407252594</v>
          </cell>
          <cell r="R270">
            <v>177707</v>
          </cell>
          <cell r="S270">
            <v>341163.84407252597</v>
          </cell>
          <cell r="V270">
            <v>0</v>
          </cell>
          <cell r="W270">
            <v>261</v>
          </cell>
          <cell r="X270">
            <v>199</v>
          </cell>
          <cell r="Y270">
            <v>2847930</v>
          </cell>
          <cell r="Z270">
            <v>0</v>
          </cell>
          <cell r="AA270">
            <v>2847930</v>
          </cell>
          <cell r="AB270">
            <v>177707</v>
          </cell>
          <cell r="AC270">
            <v>3025637</v>
          </cell>
          <cell r="AD270">
            <v>0</v>
          </cell>
          <cell r="AE270">
            <v>0</v>
          </cell>
          <cell r="AF270">
            <v>0</v>
          </cell>
          <cell r="AG270">
            <v>3025637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2847930</v>
          </cell>
          <cell r="AM270">
            <v>2759466</v>
          </cell>
          <cell r="AN270">
            <v>88464</v>
          </cell>
          <cell r="AO270">
            <v>48284</v>
          </cell>
          <cell r="AP270">
            <v>71106</v>
          </cell>
          <cell r="AQ270">
            <v>124550.25</v>
          </cell>
          <cell r="AR270">
            <v>99697.25</v>
          </cell>
          <cell r="AS270">
            <v>182340.5</v>
          </cell>
          <cell r="AT270">
            <v>0</v>
          </cell>
          <cell r="AU270">
            <v>614442</v>
          </cell>
          <cell r="AV270">
            <v>163456.84407252594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88464</v>
          </cell>
          <cell r="BK270">
            <v>88464</v>
          </cell>
          <cell r="BL270">
            <v>0</v>
          </cell>
          <cell r="BN270">
            <v>0</v>
          </cell>
          <cell r="BO270">
            <v>0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167</v>
          </cell>
          <cell r="E271">
            <v>2137768</v>
          </cell>
          <cell r="F271">
            <v>149131</v>
          </cell>
          <cell r="G271">
            <v>2286899</v>
          </cell>
          <cell r="I271">
            <v>538539.63203512446</v>
          </cell>
          <cell r="J271">
            <v>0.75402907808719555</v>
          </cell>
          <cell r="K271">
            <v>149131</v>
          </cell>
          <cell r="L271">
            <v>687670.63203512446</v>
          </cell>
          <cell r="N271">
            <v>1599228.3679648754</v>
          </cell>
          <cell r="P271">
            <v>0</v>
          </cell>
          <cell r="Q271">
            <v>538539.63203512446</v>
          </cell>
          <cell r="R271">
            <v>149131</v>
          </cell>
          <cell r="S271">
            <v>687670.63203512446</v>
          </cell>
          <cell r="V271">
            <v>0</v>
          </cell>
          <cell r="W271">
            <v>262</v>
          </cell>
          <cell r="X271">
            <v>167</v>
          </cell>
          <cell r="Y271">
            <v>2137768</v>
          </cell>
          <cell r="Z271">
            <v>0</v>
          </cell>
          <cell r="AA271">
            <v>2137768</v>
          </cell>
          <cell r="AB271">
            <v>149131</v>
          </cell>
          <cell r="AC271">
            <v>2286899</v>
          </cell>
          <cell r="AD271">
            <v>0</v>
          </cell>
          <cell r="AE271">
            <v>0</v>
          </cell>
          <cell r="AF271">
            <v>0</v>
          </cell>
          <cell r="AG271">
            <v>2286899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2137768</v>
          </cell>
          <cell r="AM271">
            <v>1604457</v>
          </cell>
          <cell r="AN271">
            <v>533311</v>
          </cell>
          <cell r="AO271">
            <v>0</v>
          </cell>
          <cell r="AP271">
            <v>13920</v>
          </cell>
          <cell r="AQ271">
            <v>102597.25</v>
          </cell>
          <cell r="AR271">
            <v>18069.25</v>
          </cell>
          <cell r="AS271">
            <v>46318.5</v>
          </cell>
          <cell r="AT271">
            <v>0</v>
          </cell>
          <cell r="AU271">
            <v>714216</v>
          </cell>
          <cell r="AV271">
            <v>538539.63203512446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533311</v>
          </cell>
          <cell r="BK271">
            <v>533311</v>
          </cell>
          <cell r="BL271">
            <v>0</v>
          </cell>
          <cell r="BN271">
            <v>0</v>
          </cell>
          <cell r="BO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4</v>
          </cell>
          <cell r="E272">
            <v>70240</v>
          </cell>
          <cell r="F272">
            <v>3572</v>
          </cell>
          <cell r="G272">
            <v>73812</v>
          </cell>
          <cell r="I272">
            <v>21073.75</v>
          </cell>
          <cell r="J272">
            <v>0.69818196877458893</v>
          </cell>
          <cell r="K272">
            <v>3572</v>
          </cell>
          <cell r="L272">
            <v>24645.75</v>
          </cell>
          <cell r="N272">
            <v>49166.25</v>
          </cell>
          <cell r="P272">
            <v>0</v>
          </cell>
          <cell r="Q272">
            <v>21073.75</v>
          </cell>
          <cell r="R272">
            <v>3572</v>
          </cell>
          <cell r="S272">
            <v>24645.75</v>
          </cell>
          <cell r="V272">
            <v>0</v>
          </cell>
          <cell r="W272">
            <v>263</v>
          </cell>
          <cell r="X272">
            <v>4</v>
          </cell>
          <cell r="Y272">
            <v>70240</v>
          </cell>
          <cell r="Z272">
            <v>0</v>
          </cell>
          <cell r="AA272">
            <v>70240</v>
          </cell>
          <cell r="AB272">
            <v>3572</v>
          </cell>
          <cell r="AC272">
            <v>73812</v>
          </cell>
          <cell r="AD272">
            <v>0</v>
          </cell>
          <cell r="AE272">
            <v>0</v>
          </cell>
          <cell r="AF272">
            <v>0</v>
          </cell>
          <cell r="AG272">
            <v>73812</v>
          </cell>
          <cell r="AI272">
            <v>263</v>
          </cell>
          <cell r="AJ272">
            <v>263</v>
          </cell>
          <cell r="AK272" t="str">
            <v>SAVOY</v>
          </cell>
          <cell r="AL272">
            <v>70240</v>
          </cell>
          <cell r="AM272">
            <v>56109</v>
          </cell>
          <cell r="AN272">
            <v>14131</v>
          </cell>
          <cell r="AO272">
            <v>6942.75</v>
          </cell>
          <cell r="AP272">
            <v>0</v>
          </cell>
          <cell r="AQ272">
            <v>4792.75</v>
          </cell>
          <cell r="AR272">
            <v>0</v>
          </cell>
          <cell r="AS272">
            <v>4317.25</v>
          </cell>
          <cell r="AT272">
            <v>0</v>
          </cell>
          <cell r="AU272">
            <v>30183.75</v>
          </cell>
          <cell r="AV272">
            <v>21073.75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14131</v>
          </cell>
          <cell r="BK272">
            <v>14131</v>
          </cell>
          <cell r="BL272">
            <v>0</v>
          </cell>
          <cell r="BN272">
            <v>0</v>
          </cell>
          <cell r="BO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26</v>
          </cell>
          <cell r="E273">
            <v>337558</v>
          </cell>
          <cell r="F273">
            <v>23218</v>
          </cell>
          <cell r="G273">
            <v>360776</v>
          </cell>
          <cell r="I273">
            <v>135758.09654587429</v>
          </cell>
          <cell r="J273">
            <v>0.96017099251269922</v>
          </cell>
          <cell r="K273">
            <v>23218</v>
          </cell>
          <cell r="L273">
            <v>158976.09654587429</v>
          </cell>
          <cell r="N273">
            <v>201799.90345412571</v>
          </cell>
          <cell r="P273">
            <v>0</v>
          </cell>
          <cell r="Q273">
            <v>135758.09654587429</v>
          </cell>
          <cell r="R273">
            <v>23218</v>
          </cell>
          <cell r="S273">
            <v>158976.09654587429</v>
          </cell>
          <cell r="V273">
            <v>0</v>
          </cell>
          <cell r="W273">
            <v>264</v>
          </cell>
          <cell r="X273">
            <v>26</v>
          </cell>
          <cell r="Y273">
            <v>337558</v>
          </cell>
          <cell r="Z273">
            <v>0</v>
          </cell>
          <cell r="AA273">
            <v>337558</v>
          </cell>
          <cell r="AB273">
            <v>23218</v>
          </cell>
          <cell r="AC273">
            <v>360776</v>
          </cell>
          <cell r="AD273">
            <v>0</v>
          </cell>
          <cell r="AE273">
            <v>0</v>
          </cell>
          <cell r="AF273">
            <v>0</v>
          </cell>
          <cell r="AG273">
            <v>360776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337558</v>
          </cell>
          <cell r="AM273">
            <v>216720</v>
          </cell>
          <cell r="AN273">
            <v>120838</v>
          </cell>
          <cell r="AO273">
            <v>14293.75</v>
          </cell>
          <cell r="AP273">
            <v>1667.5</v>
          </cell>
          <cell r="AQ273">
            <v>4590.25</v>
          </cell>
          <cell r="AR273">
            <v>0</v>
          </cell>
          <cell r="AS273">
            <v>0</v>
          </cell>
          <cell r="AT273">
            <v>0</v>
          </cell>
          <cell r="AU273">
            <v>141389.5</v>
          </cell>
          <cell r="AV273">
            <v>135758.09654587429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120838</v>
          </cell>
          <cell r="BK273">
            <v>120838</v>
          </cell>
          <cell r="BL273">
            <v>0</v>
          </cell>
          <cell r="BN273">
            <v>0</v>
          </cell>
          <cell r="BO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3323.5</v>
          </cell>
          <cell r="J274">
            <v>1</v>
          </cell>
          <cell r="K274">
            <v>0</v>
          </cell>
          <cell r="L274">
            <v>3323.5</v>
          </cell>
          <cell r="N274">
            <v>-3323.5</v>
          </cell>
          <cell r="P274">
            <v>0</v>
          </cell>
          <cell r="Q274">
            <v>3323.5</v>
          </cell>
          <cell r="R274">
            <v>0</v>
          </cell>
          <cell r="S274">
            <v>3323.5</v>
          </cell>
          <cell r="V274">
            <v>0</v>
          </cell>
          <cell r="W274">
            <v>265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0</v>
          </cell>
          <cell r="AM274">
            <v>13294</v>
          </cell>
          <cell r="AN274">
            <v>0</v>
          </cell>
          <cell r="AO274">
            <v>3323.5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3323.5</v>
          </cell>
          <cell r="AV274">
            <v>3323.5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N274">
            <v>0</v>
          </cell>
          <cell r="BO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12</v>
          </cell>
          <cell r="E275">
            <v>149232</v>
          </cell>
          <cell r="F275">
            <v>10716</v>
          </cell>
          <cell r="G275">
            <v>159948</v>
          </cell>
          <cell r="I275">
            <v>36249.212960454955</v>
          </cell>
          <cell r="J275">
            <v>0.81238011161683865</v>
          </cell>
          <cell r="K275">
            <v>10716</v>
          </cell>
          <cell r="L275">
            <v>46965.212960454955</v>
          </cell>
          <cell r="N275">
            <v>112982.78703954504</v>
          </cell>
          <cell r="P275">
            <v>0</v>
          </cell>
          <cell r="Q275">
            <v>36249.212960454955</v>
          </cell>
          <cell r="R275">
            <v>10716</v>
          </cell>
          <cell r="S275">
            <v>46965.212960454955</v>
          </cell>
          <cell r="V275">
            <v>0</v>
          </cell>
          <cell r="W275">
            <v>266</v>
          </cell>
          <cell r="X275">
            <v>12</v>
          </cell>
          <cell r="Y275">
            <v>149232</v>
          </cell>
          <cell r="Z275">
            <v>0</v>
          </cell>
          <cell r="AA275">
            <v>149232</v>
          </cell>
          <cell r="AB275">
            <v>10716</v>
          </cell>
          <cell r="AC275">
            <v>159948</v>
          </cell>
          <cell r="AD275">
            <v>0</v>
          </cell>
          <cell r="AE275">
            <v>0</v>
          </cell>
          <cell r="AF275">
            <v>0</v>
          </cell>
          <cell r="AG275">
            <v>159948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149232</v>
          </cell>
          <cell r="AM275">
            <v>113320</v>
          </cell>
          <cell r="AN275">
            <v>35912</v>
          </cell>
          <cell r="AO275">
            <v>0</v>
          </cell>
          <cell r="AP275">
            <v>897.75</v>
          </cell>
          <cell r="AQ275">
            <v>1788.75</v>
          </cell>
          <cell r="AR275">
            <v>6022.5</v>
          </cell>
          <cell r="AS275">
            <v>0</v>
          </cell>
          <cell r="AT275">
            <v>0</v>
          </cell>
          <cell r="AU275">
            <v>44621</v>
          </cell>
          <cell r="AV275">
            <v>36249.212960454955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35912</v>
          </cell>
          <cell r="BK275">
            <v>35912</v>
          </cell>
          <cell r="BL275">
            <v>0</v>
          </cell>
          <cell r="BN275">
            <v>0</v>
          </cell>
          <cell r="BO275">
            <v>0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56</v>
          </cell>
          <cell r="E280">
            <v>677076</v>
          </cell>
          <cell r="F280">
            <v>50008</v>
          </cell>
          <cell r="G280">
            <v>727084</v>
          </cell>
          <cell r="I280">
            <v>7941.7361435802304</v>
          </cell>
          <cell r="J280">
            <v>0.37562011746583884</v>
          </cell>
          <cell r="K280">
            <v>50008</v>
          </cell>
          <cell r="L280">
            <v>57949.73614358023</v>
          </cell>
          <cell r="N280">
            <v>669134.26385641983</v>
          </cell>
          <cell r="P280">
            <v>0</v>
          </cell>
          <cell r="Q280">
            <v>7941.7361435802304</v>
          </cell>
          <cell r="R280">
            <v>50008</v>
          </cell>
          <cell r="S280">
            <v>57949.73614358023</v>
          </cell>
          <cell r="V280">
            <v>0</v>
          </cell>
          <cell r="W280">
            <v>271</v>
          </cell>
          <cell r="X280">
            <v>56</v>
          </cell>
          <cell r="Y280">
            <v>677076</v>
          </cell>
          <cell r="Z280">
            <v>0</v>
          </cell>
          <cell r="AA280">
            <v>677076</v>
          </cell>
          <cell r="AB280">
            <v>50008</v>
          </cell>
          <cell r="AC280">
            <v>727084</v>
          </cell>
          <cell r="AD280">
            <v>0</v>
          </cell>
          <cell r="AE280">
            <v>0</v>
          </cell>
          <cell r="AF280">
            <v>0</v>
          </cell>
          <cell r="AG280">
            <v>727084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677076</v>
          </cell>
          <cell r="AM280">
            <v>857957</v>
          </cell>
          <cell r="AN280">
            <v>0</v>
          </cell>
          <cell r="AO280">
            <v>0</v>
          </cell>
          <cell r="AP280">
            <v>21143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21143</v>
          </cell>
          <cell r="AV280">
            <v>7941.7361435802304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2</v>
          </cell>
          <cell r="E281">
            <v>32048</v>
          </cell>
          <cell r="F281">
            <v>1786</v>
          </cell>
          <cell r="G281">
            <v>33834</v>
          </cell>
          <cell r="I281">
            <v>32048</v>
          </cell>
          <cell r="J281">
            <v>1</v>
          </cell>
          <cell r="K281">
            <v>1786</v>
          </cell>
          <cell r="L281">
            <v>33834</v>
          </cell>
          <cell r="N281">
            <v>0</v>
          </cell>
          <cell r="P281">
            <v>0</v>
          </cell>
          <cell r="Q281">
            <v>32048</v>
          </cell>
          <cell r="R281">
            <v>1786</v>
          </cell>
          <cell r="S281">
            <v>33834</v>
          </cell>
          <cell r="V281">
            <v>0</v>
          </cell>
          <cell r="W281">
            <v>272</v>
          </cell>
          <cell r="X281">
            <v>2</v>
          </cell>
          <cell r="Y281">
            <v>32048</v>
          </cell>
          <cell r="Z281">
            <v>0</v>
          </cell>
          <cell r="AA281">
            <v>32048</v>
          </cell>
          <cell r="AB281">
            <v>1786</v>
          </cell>
          <cell r="AC281">
            <v>33834</v>
          </cell>
          <cell r="AD281">
            <v>0</v>
          </cell>
          <cell r="AE281">
            <v>0</v>
          </cell>
          <cell r="AF281">
            <v>0</v>
          </cell>
          <cell r="AG281">
            <v>33834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32048</v>
          </cell>
          <cell r="AM281">
            <v>0</v>
          </cell>
          <cell r="AN281">
            <v>32048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32048</v>
          </cell>
          <cell r="AV281">
            <v>32048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32048</v>
          </cell>
          <cell r="BK281">
            <v>32048</v>
          </cell>
          <cell r="BL281">
            <v>0</v>
          </cell>
          <cell r="BN281">
            <v>0</v>
          </cell>
          <cell r="BO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5</v>
          </cell>
          <cell r="E282">
            <v>67895</v>
          </cell>
          <cell r="F282">
            <v>4465</v>
          </cell>
          <cell r="G282">
            <v>72360</v>
          </cell>
          <cell r="I282">
            <v>55391.868524405465</v>
          </cell>
          <cell r="J282">
            <v>0.73454518181542128</v>
          </cell>
          <cell r="K282">
            <v>4465</v>
          </cell>
          <cell r="L282">
            <v>59856.868524405465</v>
          </cell>
          <cell r="N282">
            <v>12503.131475594535</v>
          </cell>
          <cell r="P282">
            <v>0</v>
          </cell>
          <cell r="Q282">
            <v>55391.868524405465</v>
          </cell>
          <cell r="R282">
            <v>4465</v>
          </cell>
          <cell r="S282">
            <v>59856.868524405465</v>
          </cell>
          <cell r="V282">
            <v>0</v>
          </cell>
          <cell r="W282">
            <v>273</v>
          </cell>
          <cell r="X282">
            <v>5</v>
          </cell>
          <cell r="Y282">
            <v>67895</v>
          </cell>
          <cell r="Z282">
            <v>0</v>
          </cell>
          <cell r="AA282">
            <v>67895</v>
          </cell>
          <cell r="AB282">
            <v>4465</v>
          </cell>
          <cell r="AC282">
            <v>72360</v>
          </cell>
          <cell r="AD282">
            <v>0</v>
          </cell>
          <cell r="AE282">
            <v>0</v>
          </cell>
          <cell r="AF282">
            <v>0</v>
          </cell>
          <cell r="AG282">
            <v>72360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67895</v>
          </cell>
          <cell r="AM282">
            <v>12821</v>
          </cell>
          <cell r="AN282">
            <v>55074</v>
          </cell>
          <cell r="AO282">
            <v>0</v>
          </cell>
          <cell r="AP282">
            <v>846.25</v>
          </cell>
          <cell r="AQ282">
            <v>8024</v>
          </cell>
          <cell r="AR282">
            <v>0</v>
          </cell>
          <cell r="AS282">
            <v>11465.5</v>
          </cell>
          <cell r="AT282">
            <v>0</v>
          </cell>
          <cell r="AU282">
            <v>75409.75</v>
          </cell>
          <cell r="AV282">
            <v>55391.868524405465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55074</v>
          </cell>
          <cell r="BK282">
            <v>55074</v>
          </cell>
          <cell r="BL282">
            <v>0</v>
          </cell>
          <cell r="BN282">
            <v>0</v>
          </cell>
          <cell r="BO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526</v>
          </cell>
          <cell r="E283">
            <v>8164157</v>
          </cell>
          <cell r="F283">
            <v>469718</v>
          </cell>
          <cell r="G283">
            <v>8633875</v>
          </cell>
          <cell r="I283">
            <v>1136665.4004568772</v>
          </cell>
          <cell r="J283">
            <v>0.78794716805363585</v>
          </cell>
          <cell r="K283">
            <v>469718</v>
          </cell>
          <cell r="L283">
            <v>1606383.4004568772</v>
          </cell>
          <cell r="N283">
            <v>7027491.5995431226</v>
          </cell>
          <cell r="P283">
            <v>0</v>
          </cell>
          <cell r="Q283">
            <v>1136665.4004568772</v>
          </cell>
          <cell r="R283">
            <v>469718</v>
          </cell>
          <cell r="S283">
            <v>1606383.4004568772</v>
          </cell>
          <cell r="V283">
            <v>0</v>
          </cell>
          <cell r="W283">
            <v>274</v>
          </cell>
          <cell r="X283">
            <v>526</v>
          </cell>
          <cell r="Y283">
            <v>8164157</v>
          </cell>
          <cell r="Z283">
            <v>0</v>
          </cell>
          <cell r="AA283">
            <v>8164157</v>
          </cell>
          <cell r="AB283">
            <v>469718</v>
          </cell>
          <cell r="AC283">
            <v>8633875</v>
          </cell>
          <cell r="AD283">
            <v>0</v>
          </cell>
          <cell r="AE283">
            <v>0</v>
          </cell>
          <cell r="AF283">
            <v>0</v>
          </cell>
          <cell r="AG283">
            <v>8633875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8164157</v>
          </cell>
          <cell r="AM283">
            <v>7133419</v>
          </cell>
          <cell r="AN283">
            <v>1030738</v>
          </cell>
          <cell r="AO283">
            <v>47819.25</v>
          </cell>
          <cell r="AP283">
            <v>154699.25</v>
          </cell>
          <cell r="AQ283">
            <v>172666.5</v>
          </cell>
          <cell r="AR283">
            <v>36642.5</v>
          </cell>
          <cell r="AS283">
            <v>0</v>
          </cell>
          <cell r="AT283">
            <v>0</v>
          </cell>
          <cell r="AU283">
            <v>1442565.5</v>
          </cell>
          <cell r="AV283">
            <v>1136665.4004568772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1030738</v>
          </cell>
          <cell r="BK283">
            <v>1030738</v>
          </cell>
          <cell r="BL283">
            <v>0</v>
          </cell>
          <cell r="BN283">
            <v>0</v>
          </cell>
          <cell r="BO283">
            <v>0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</v>
          </cell>
          <cell r="E284">
            <v>19144</v>
          </cell>
          <cell r="F284">
            <v>1786</v>
          </cell>
          <cell r="G284">
            <v>20930</v>
          </cell>
          <cell r="I284">
            <v>9899.6906362261871</v>
          </cell>
          <cell r="J284">
            <v>0.93342673891296579</v>
          </cell>
          <cell r="K284">
            <v>1786</v>
          </cell>
          <cell r="L284">
            <v>11685.690636226187</v>
          </cell>
          <cell r="N284">
            <v>9244.3093637738129</v>
          </cell>
          <cell r="P284">
            <v>0</v>
          </cell>
          <cell r="Q284">
            <v>9899.6906362261871</v>
          </cell>
          <cell r="R284">
            <v>1786</v>
          </cell>
          <cell r="S284">
            <v>11685.690636226187</v>
          </cell>
          <cell r="V284">
            <v>0</v>
          </cell>
          <cell r="W284">
            <v>275</v>
          </cell>
          <cell r="X284">
            <v>2</v>
          </cell>
          <cell r="Y284">
            <v>19144</v>
          </cell>
          <cell r="Z284">
            <v>0</v>
          </cell>
          <cell r="AA284">
            <v>19144</v>
          </cell>
          <cell r="AB284">
            <v>1786</v>
          </cell>
          <cell r="AC284">
            <v>20930</v>
          </cell>
          <cell r="AD284">
            <v>0</v>
          </cell>
          <cell r="AE284">
            <v>0</v>
          </cell>
          <cell r="AF284">
            <v>0</v>
          </cell>
          <cell r="AG284">
            <v>20930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19144</v>
          </cell>
          <cell r="AM284">
            <v>9568</v>
          </cell>
          <cell r="AN284">
            <v>9576</v>
          </cell>
          <cell r="AO284">
            <v>0</v>
          </cell>
          <cell r="AP284">
            <v>861.75</v>
          </cell>
          <cell r="AQ284">
            <v>0</v>
          </cell>
          <cell r="AR284">
            <v>158.75</v>
          </cell>
          <cell r="AS284">
            <v>9.25</v>
          </cell>
          <cell r="AT284">
            <v>0</v>
          </cell>
          <cell r="AU284">
            <v>10605.75</v>
          </cell>
          <cell r="AV284">
            <v>9899.6906362261871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9576</v>
          </cell>
          <cell r="BK284">
            <v>9576</v>
          </cell>
          <cell r="BL284">
            <v>0</v>
          </cell>
          <cell r="BN284">
            <v>0</v>
          </cell>
          <cell r="BO284">
            <v>0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14820</v>
          </cell>
          <cell r="F285">
            <v>893</v>
          </cell>
          <cell r="G285">
            <v>15713</v>
          </cell>
          <cell r="I285">
            <v>229</v>
          </cell>
          <cell r="J285">
            <v>1</v>
          </cell>
          <cell r="K285">
            <v>893</v>
          </cell>
          <cell r="L285">
            <v>1122</v>
          </cell>
          <cell r="N285">
            <v>14591</v>
          </cell>
          <cell r="P285">
            <v>0</v>
          </cell>
          <cell r="Q285">
            <v>229</v>
          </cell>
          <cell r="R285">
            <v>893</v>
          </cell>
          <cell r="S285">
            <v>1122</v>
          </cell>
          <cell r="V285">
            <v>0</v>
          </cell>
          <cell r="W285">
            <v>276</v>
          </cell>
          <cell r="X285">
            <v>1</v>
          </cell>
          <cell r="Y285">
            <v>14820</v>
          </cell>
          <cell r="Z285">
            <v>0</v>
          </cell>
          <cell r="AA285">
            <v>14820</v>
          </cell>
          <cell r="AB285">
            <v>893</v>
          </cell>
          <cell r="AC285">
            <v>15713</v>
          </cell>
          <cell r="AD285">
            <v>0</v>
          </cell>
          <cell r="AE285">
            <v>0</v>
          </cell>
          <cell r="AF285">
            <v>0</v>
          </cell>
          <cell r="AG285">
            <v>15713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14820</v>
          </cell>
          <cell r="AM285">
            <v>14591</v>
          </cell>
          <cell r="AN285">
            <v>229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229</v>
          </cell>
          <cell r="AV285">
            <v>229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229</v>
          </cell>
          <cell r="BK285">
            <v>229</v>
          </cell>
          <cell r="BL285">
            <v>0</v>
          </cell>
          <cell r="BN285">
            <v>0</v>
          </cell>
          <cell r="BO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</v>
          </cell>
          <cell r="E286">
            <v>11968</v>
          </cell>
          <cell r="F286">
            <v>893</v>
          </cell>
          <cell r="G286">
            <v>12861</v>
          </cell>
          <cell r="I286">
            <v>11991.382352312248</v>
          </cell>
          <cell r="J286">
            <v>0.88633016259676245</v>
          </cell>
          <cell r="K286">
            <v>893</v>
          </cell>
          <cell r="L286">
            <v>12884.382352312248</v>
          </cell>
          <cell r="N286">
            <v>-23.382352312248258</v>
          </cell>
          <cell r="P286">
            <v>0</v>
          </cell>
          <cell r="Q286">
            <v>11991.382352312248</v>
          </cell>
          <cell r="R286">
            <v>893</v>
          </cell>
          <cell r="S286">
            <v>12884.382352312248</v>
          </cell>
          <cell r="V286">
            <v>0</v>
          </cell>
          <cell r="W286">
            <v>277</v>
          </cell>
          <cell r="X286">
            <v>1</v>
          </cell>
          <cell r="Y286">
            <v>11968</v>
          </cell>
          <cell r="Z286">
            <v>0</v>
          </cell>
          <cell r="AA286">
            <v>11968</v>
          </cell>
          <cell r="AB286">
            <v>893</v>
          </cell>
          <cell r="AC286">
            <v>12861</v>
          </cell>
          <cell r="AD286">
            <v>0</v>
          </cell>
          <cell r="AE286">
            <v>0</v>
          </cell>
          <cell r="AF286">
            <v>0</v>
          </cell>
          <cell r="AG286">
            <v>12861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11968</v>
          </cell>
          <cell r="AM286">
            <v>0</v>
          </cell>
          <cell r="AN286">
            <v>11968</v>
          </cell>
          <cell r="AO286">
            <v>0</v>
          </cell>
          <cell r="AP286">
            <v>62.25</v>
          </cell>
          <cell r="AQ286">
            <v>53</v>
          </cell>
          <cell r="AR286">
            <v>0</v>
          </cell>
          <cell r="AS286">
            <v>1446</v>
          </cell>
          <cell r="AT286">
            <v>0</v>
          </cell>
          <cell r="AU286">
            <v>13529.25</v>
          </cell>
          <cell r="AV286">
            <v>11991.382352312248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11968</v>
          </cell>
          <cell r="BK286">
            <v>11968</v>
          </cell>
          <cell r="BL286">
            <v>0</v>
          </cell>
          <cell r="BN286">
            <v>0</v>
          </cell>
          <cell r="BO286">
            <v>0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104</v>
          </cell>
          <cell r="E287">
            <v>1182581</v>
          </cell>
          <cell r="F287">
            <v>92872</v>
          </cell>
          <cell r="G287">
            <v>1275453</v>
          </cell>
          <cell r="I287">
            <v>64740.570885838322</v>
          </cell>
          <cell r="J287">
            <v>0.35530793981023695</v>
          </cell>
          <cell r="K287">
            <v>92872</v>
          </cell>
          <cell r="L287">
            <v>157612.57088583833</v>
          </cell>
          <cell r="N287">
            <v>1117840.4291141618</v>
          </cell>
          <cell r="P287">
            <v>0</v>
          </cell>
          <cell r="Q287">
            <v>64740.570885838322</v>
          </cell>
          <cell r="R287">
            <v>92872</v>
          </cell>
          <cell r="S287">
            <v>157612.57088583833</v>
          </cell>
          <cell r="V287">
            <v>0</v>
          </cell>
          <cell r="W287">
            <v>278</v>
          </cell>
          <cell r="X287">
            <v>104</v>
          </cell>
          <cell r="Y287">
            <v>1182581</v>
          </cell>
          <cell r="Z287">
            <v>0</v>
          </cell>
          <cell r="AA287">
            <v>1182581</v>
          </cell>
          <cell r="AB287">
            <v>92872</v>
          </cell>
          <cell r="AC287">
            <v>1275453</v>
          </cell>
          <cell r="AD287">
            <v>0</v>
          </cell>
          <cell r="AE287">
            <v>0</v>
          </cell>
          <cell r="AF287">
            <v>0</v>
          </cell>
          <cell r="AG287">
            <v>1275453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1182581</v>
          </cell>
          <cell r="AM287">
            <v>1169579</v>
          </cell>
          <cell r="AN287">
            <v>13002</v>
          </cell>
          <cell r="AO287">
            <v>39089</v>
          </cell>
          <cell r="AP287">
            <v>33676.5</v>
          </cell>
          <cell r="AQ287">
            <v>16472.75</v>
          </cell>
          <cell r="AR287">
            <v>51752</v>
          </cell>
          <cell r="AS287">
            <v>28217.5</v>
          </cell>
          <cell r="AT287">
            <v>0</v>
          </cell>
          <cell r="AU287">
            <v>182209.75</v>
          </cell>
          <cell r="AV287">
            <v>64740.570885838322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13002</v>
          </cell>
          <cell r="BK287">
            <v>13002</v>
          </cell>
          <cell r="BL287">
            <v>0</v>
          </cell>
          <cell r="BN287">
            <v>0</v>
          </cell>
          <cell r="BO287">
            <v>0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3517</v>
          </cell>
          <cell r="E290">
            <v>38613489</v>
          </cell>
          <cell r="F290">
            <v>3140681</v>
          </cell>
          <cell r="G290">
            <v>41754170</v>
          </cell>
          <cell r="I290">
            <v>4359764.0407174099</v>
          </cell>
          <cell r="J290">
            <v>0.67775259544400623</v>
          </cell>
          <cell r="K290">
            <v>3140681</v>
          </cell>
          <cell r="L290">
            <v>7500445.0407174099</v>
          </cell>
          <cell r="N290">
            <v>34253724.959282592</v>
          </cell>
          <cell r="P290">
            <v>0</v>
          </cell>
          <cell r="Q290">
            <v>4359764.0407174099</v>
          </cell>
          <cell r="R290">
            <v>3140681</v>
          </cell>
          <cell r="S290">
            <v>7500445.0407174099</v>
          </cell>
          <cell r="V290">
            <v>0</v>
          </cell>
          <cell r="W290">
            <v>281</v>
          </cell>
          <cell r="X290">
            <v>3517</v>
          </cell>
          <cell r="Y290">
            <v>38613489</v>
          </cell>
          <cell r="Z290">
            <v>0</v>
          </cell>
          <cell r="AA290">
            <v>38613489</v>
          </cell>
          <cell r="AB290">
            <v>3140681</v>
          </cell>
          <cell r="AC290">
            <v>41754170</v>
          </cell>
          <cell r="AD290">
            <v>0</v>
          </cell>
          <cell r="AE290">
            <v>0</v>
          </cell>
          <cell r="AF290">
            <v>0</v>
          </cell>
          <cell r="AG290">
            <v>41754170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38613489</v>
          </cell>
          <cell r="AM290">
            <v>35763304</v>
          </cell>
          <cell r="AN290">
            <v>2850185</v>
          </cell>
          <cell r="AO290">
            <v>1205310.5</v>
          </cell>
          <cell r="AP290">
            <v>810043.25</v>
          </cell>
          <cell r="AQ290">
            <v>877128.25</v>
          </cell>
          <cell r="AR290">
            <v>606891.75</v>
          </cell>
          <cell r="AS290">
            <v>83119</v>
          </cell>
          <cell r="AT290">
            <v>0</v>
          </cell>
          <cell r="AU290">
            <v>6432677.75</v>
          </cell>
          <cell r="AV290">
            <v>4359764.0407174099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2850185</v>
          </cell>
          <cell r="BK290">
            <v>2850185</v>
          </cell>
          <cell r="BL290">
            <v>0</v>
          </cell>
          <cell r="BN290">
            <v>0</v>
          </cell>
          <cell r="BO290">
            <v>0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77</v>
          </cell>
          <cell r="E293">
            <v>873624</v>
          </cell>
          <cell r="F293">
            <v>68761</v>
          </cell>
          <cell r="G293">
            <v>942385</v>
          </cell>
          <cell r="I293">
            <v>120530</v>
          </cell>
          <cell r="J293">
            <v>0.62508589550439142</v>
          </cell>
          <cell r="K293">
            <v>68761</v>
          </cell>
          <cell r="L293">
            <v>189291</v>
          </cell>
          <cell r="N293">
            <v>753094</v>
          </cell>
          <cell r="P293">
            <v>0</v>
          </cell>
          <cell r="Q293">
            <v>120530</v>
          </cell>
          <cell r="R293">
            <v>68761</v>
          </cell>
          <cell r="S293">
            <v>189291</v>
          </cell>
          <cell r="V293">
            <v>0</v>
          </cell>
          <cell r="W293">
            <v>284</v>
          </cell>
          <cell r="X293">
            <v>77</v>
          </cell>
          <cell r="Y293">
            <v>873624</v>
          </cell>
          <cell r="Z293">
            <v>0</v>
          </cell>
          <cell r="AA293">
            <v>873624</v>
          </cell>
          <cell r="AB293">
            <v>68761</v>
          </cell>
          <cell r="AC293">
            <v>942385</v>
          </cell>
          <cell r="AD293">
            <v>0</v>
          </cell>
          <cell r="AE293">
            <v>0</v>
          </cell>
          <cell r="AF293">
            <v>0</v>
          </cell>
          <cell r="AG293">
            <v>942385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873624</v>
          </cell>
          <cell r="AM293">
            <v>753094</v>
          </cell>
          <cell r="AN293">
            <v>120530</v>
          </cell>
          <cell r="AO293">
            <v>0</v>
          </cell>
          <cell r="AP293">
            <v>0</v>
          </cell>
          <cell r="AQ293">
            <v>47605.25</v>
          </cell>
          <cell r="AR293">
            <v>24686.25</v>
          </cell>
          <cell r="AS293">
            <v>0</v>
          </cell>
          <cell r="AT293">
            <v>0</v>
          </cell>
          <cell r="AU293">
            <v>192821.5</v>
          </cell>
          <cell r="AV293">
            <v>120530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120530</v>
          </cell>
          <cell r="BK293">
            <v>120530</v>
          </cell>
          <cell r="BL293">
            <v>0</v>
          </cell>
          <cell r="BN293">
            <v>0</v>
          </cell>
          <cell r="BO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96</v>
          </cell>
          <cell r="E294">
            <v>1173603</v>
          </cell>
          <cell r="F294">
            <v>85728</v>
          </cell>
          <cell r="G294">
            <v>1259331</v>
          </cell>
          <cell r="I294">
            <v>140121.54747818576</v>
          </cell>
          <cell r="J294">
            <v>0.471220925173438</v>
          </cell>
          <cell r="K294">
            <v>85728</v>
          </cell>
          <cell r="L294">
            <v>225849.54747818576</v>
          </cell>
          <cell r="N294">
            <v>1033481.4525218143</v>
          </cell>
          <cell r="P294">
            <v>0</v>
          </cell>
          <cell r="Q294">
            <v>140121.54747818576</v>
          </cell>
          <cell r="R294">
            <v>85728</v>
          </cell>
          <cell r="S294">
            <v>225849.54747818576</v>
          </cell>
          <cell r="V294">
            <v>0</v>
          </cell>
          <cell r="W294">
            <v>285</v>
          </cell>
          <cell r="X294">
            <v>96</v>
          </cell>
          <cell r="Y294">
            <v>1173603</v>
          </cell>
          <cell r="Z294">
            <v>0</v>
          </cell>
          <cell r="AA294">
            <v>1173603</v>
          </cell>
          <cell r="AB294">
            <v>85728</v>
          </cell>
          <cell r="AC294">
            <v>1259331</v>
          </cell>
          <cell r="AD294">
            <v>0</v>
          </cell>
          <cell r="AE294">
            <v>0</v>
          </cell>
          <cell r="AF294">
            <v>0</v>
          </cell>
          <cell r="AG294">
            <v>1259331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1173603</v>
          </cell>
          <cell r="AM294">
            <v>1074610</v>
          </cell>
          <cell r="AN294">
            <v>98993</v>
          </cell>
          <cell r="AO294">
            <v>27736</v>
          </cell>
          <cell r="AP294">
            <v>35654.5</v>
          </cell>
          <cell r="AQ294">
            <v>72584.75</v>
          </cell>
          <cell r="AR294">
            <v>38006.5</v>
          </cell>
          <cell r="AS294">
            <v>24383.75</v>
          </cell>
          <cell r="AT294">
            <v>0</v>
          </cell>
          <cell r="AU294">
            <v>297358.5</v>
          </cell>
          <cell r="AV294">
            <v>140121.54747818576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98993</v>
          </cell>
          <cell r="BK294">
            <v>98993</v>
          </cell>
          <cell r="BL294">
            <v>0</v>
          </cell>
          <cell r="BN294">
            <v>0</v>
          </cell>
          <cell r="BO294">
            <v>0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4</v>
          </cell>
          <cell r="E297">
            <v>52286</v>
          </cell>
          <cell r="F297">
            <v>3572</v>
          </cell>
          <cell r="G297">
            <v>55858</v>
          </cell>
          <cell r="I297">
            <v>18806.146935763281</v>
          </cell>
          <cell r="J297">
            <v>0.71205061993518981</v>
          </cell>
          <cell r="K297">
            <v>3572</v>
          </cell>
          <cell r="L297">
            <v>22378.146935763281</v>
          </cell>
          <cell r="N297">
            <v>33479.853064236719</v>
          </cell>
          <cell r="P297">
            <v>0</v>
          </cell>
          <cell r="Q297">
            <v>18806.146935763281</v>
          </cell>
          <cell r="R297">
            <v>3572</v>
          </cell>
          <cell r="S297">
            <v>22378.146935763281</v>
          </cell>
          <cell r="V297">
            <v>0</v>
          </cell>
          <cell r="W297">
            <v>288</v>
          </cell>
          <cell r="X297">
            <v>4</v>
          </cell>
          <cell r="Y297">
            <v>52286</v>
          </cell>
          <cell r="Z297">
            <v>0</v>
          </cell>
          <cell r="AA297">
            <v>52286</v>
          </cell>
          <cell r="AB297">
            <v>3572</v>
          </cell>
          <cell r="AC297">
            <v>55858</v>
          </cell>
          <cell r="AD297">
            <v>0</v>
          </cell>
          <cell r="AE297">
            <v>0</v>
          </cell>
          <cell r="AF297">
            <v>0</v>
          </cell>
          <cell r="AG297">
            <v>55858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52286</v>
          </cell>
          <cell r="AM297">
            <v>38055</v>
          </cell>
          <cell r="AN297">
            <v>14231</v>
          </cell>
          <cell r="AO297">
            <v>0</v>
          </cell>
          <cell r="AP297">
            <v>12180.25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26411.25</v>
          </cell>
          <cell r="AV297">
            <v>18806.146935763281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14231</v>
          </cell>
          <cell r="BK297">
            <v>14231</v>
          </cell>
          <cell r="BL297">
            <v>0</v>
          </cell>
          <cell r="BN297">
            <v>0</v>
          </cell>
          <cell r="BO297">
            <v>0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2</v>
          </cell>
          <cell r="E298">
            <v>26680</v>
          </cell>
          <cell r="F298">
            <v>1786</v>
          </cell>
          <cell r="G298">
            <v>28466</v>
          </cell>
          <cell r="I298">
            <v>27610.598841021616</v>
          </cell>
          <cell r="J298">
            <v>0.85008001357825169</v>
          </cell>
          <cell r="K298">
            <v>1786</v>
          </cell>
          <cell r="L298">
            <v>29396.598841021616</v>
          </cell>
          <cell r="N298">
            <v>-930.59884102161595</v>
          </cell>
          <cell r="P298">
            <v>0</v>
          </cell>
          <cell r="Q298">
            <v>27610.598841021616</v>
          </cell>
          <cell r="R298">
            <v>1786</v>
          </cell>
          <cell r="S298">
            <v>29396.598841021616</v>
          </cell>
          <cell r="V298">
            <v>0</v>
          </cell>
          <cell r="W298">
            <v>289</v>
          </cell>
          <cell r="X298">
            <v>2</v>
          </cell>
          <cell r="Y298">
            <v>26680</v>
          </cell>
          <cell r="Z298">
            <v>0</v>
          </cell>
          <cell r="AA298">
            <v>26680</v>
          </cell>
          <cell r="AB298">
            <v>1786</v>
          </cell>
          <cell r="AC298">
            <v>28466</v>
          </cell>
          <cell r="AD298">
            <v>0</v>
          </cell>
          <cell r="AE298">
            <v>0</v>
          </cell>
          <cell r="AF298">
            <v>0</v>
          </cell>
          <cell r="AG298">
            <v>28466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26680</v>
          </cell>
          <cell r="AM298">
            <v>0</v>
          </cell>
          <cell r="AN298">
            <v>26680</v>
          </cell>
          <cell r="AO298">
            <v>0</v>
          </cell>
          <cell r="AP298">
            <v>2477.5</v>
          </cell>
          <cell r="AQ298">
            <v>3285.75</v>
          </cell>
          <cell r="AR298">
            <v>36.75</v>
          </cell>
          <cell r="AS298">
            <v>0</v>
          </cell>
          <cell r="AT298">
            <v>0</v>
          </cell>
          <cell r="AU298">
            <v>32480</v>
          </cell>
          <cell r="AV298">
            <v>27610.598841021616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26680</v>
          </cell>
          <cell r="BK298">
            <v>26680</v>
          </cell>
          <cell r="BL298">
            <v>0</v>
          </cell>
          <cell r="BN298">
            <v>0</v>
          </cell>
          <cell r="BO298">
            <v>0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601.83733320964029</v>
          </cell>
          <cell r="J299">
            <v>0.37562011746583884</v>
          </cell>
          <cell r="K299">
            <v>0</v>
          </cell>
          <cell r="L299">
            <v>601.83733320964029</v>
          </cell>
          <cell r="N299">
            <v>-601.83733320964029</v>
          </cell>
          <cell r="P299">
            <v>0</v>
          </cell>
          <cell r="Q299">
            <v>601.83733320964029</v>
          </cell>
          <cell r="R299">
            <v>0</v>
          </cell>
          <cell r="S299">
            <v>601.83733320964029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1602.25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601.83733320964029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14</v>
          </cell>
          <cell r="E300">
            <v>203554</v>
          </cell>
          <cell r="F300">
            <v>12502</v>
          </cell>
          <cell r="G300">
            <v>216056</v>
          </cell>
          <cell r="I300">
            <v>18215.66629839702</v>
          </cell>
          <cell r="J300">
            <v>0.46762892180747484</v>
          </cell>
          <cell r="K300">
            <v>12502</v>
          </cell>
          <cell r="L300">
            <v>30717.66629839702</v>
          </cell>
          <cell r="N300">
            <v>185338.33370160297</v>
          </cell>
          <cell r="P300">
            <v>0</v>
          </cell>
          <cell r="Q300">
            <v>18215.66629839702</v>
          </cell>
          <cell r="R300">
            <v>12502</v>
          </cell>
          <cell r="S300">
            <v>30717.66629839702</v>
          </cell>
          <cell r="V300">
            <v>0</v>
          </cell>
          <cell r="W300">
            <v>291</v>
          </cell>
          <cell r="X300">
            <v>14</v>
          </cell>
          <cell r="Y300">
            <v>203554</v>
          </cell>
          <cell r="Z300">
            <v>0</v>
          </cell>
          <cell r="AA300">
            <v>203554</v>
          </cell>
          <cell r="AB300">
            <v>12502</v>
          </cell>
          <cell r="AC300">
            <v>216056</v>
          </cell>
          <cell r="AD300">
            <v>0</v>
          </cell>
          <cell r="AE300">
            <v>0</v>
          </cell>
          <cell r="AF300">
            <v>0</v>
          </cell>
          <cell r="AG300">
            <v>216056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203554</v>
          </cell>
          <cell r="AM300">
            <v>257402</v>
          </cell>
          <cell r="AN300">
            <v>0</v>
          </cell>
          <cell r="AO300">
            <v>15502.75</v>
          </cell>
          <cell r="AP300">
            <v>7222.5</v>
          </cell>
          <cell r="AQ300">
            <v>0</v>
          </cell>
          <cell r="AR300">
            <v>0</v>
          </cell>
          <cell r="AS300">
            <v>16228</v>
          </cell>
          <cell r="AT300">
            <v>0</v>
          </cell>
          <cell r="AU300">
            <v>38953.25</v>
          </cell>
          <cell r="AV300">
            <v>18215.66629839702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N300">
            <v>0</v>
          </cell>
          <cell r="BO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6</v>
          </cell>
          <cell r="E301">
            <v>61296</v>
          </cell>
          <cell r="F301">
            <v>5358</v>
          </cell>
          <cell r="G301">
            <v>66654</v>
          </cell>
          <cell r="I301">
            <v>242.25</v>
          </cell>
          <cell r="J301">
            <v>3.08412107323594E-2</v>
          </cell>
          <cell r="K301">
            <v>5358</v>
          </cell>
          <cell r="L301">
            <v>5600.25</v>
          </cell>
          <cell r="N301">
            <v>61053.75</v>
          </cell>
          <cell r="P301">
            <v>0</v>
          </cell>
          <cell r="Q301">
            <v>242.25</v>
          </cell>
          <cell r="R301">
            <v>5358</v>
          </cell>
          <cell r="S301">
            <v>5600.25</v>
          </cell>
          <cell r="V301">
            <v>0</v>
          </cell>
          <cell r="W301">
            <v>292</v>
          </cell>
          <cell r="X301">
            <v>6</v>
          </cell>
          <cell r="Y301">
            <v>61296</v>
          </cell>
          <cell r="Z301">
            <v>0</v>
          </cell>
          <cell r="AA301">
            <v>61296</v>
          </cell>
          <cell r="AB301">
            <v>5358</v>
          </cell>
          <cell r="AC301">
            <v>66654</v>
          </cell>
          <cell r="AD301">
            <v>0</v>
          </cell>
          <cell r="AE301">
            <v>0</v>
          </cell>
          <cell r="AF301">
            <v>0</v>
          </cell>
          <cell r="AG301">
            <v>66654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61296</v>
          </cell>
          <cell r="AM301">
            <v>72730</v>
          </cell>
          <cell r="AN301">
            <v>0</v>
          </cell>
          <cell r="AO301">
            <v>242.25</v>
          </cell>
          <cell r="AP301">
            <v>0</v>
          </cell>
          <cell r="AQ301">
            <v>4248.5</v>
          </cell>
          <cell r="AR301">
            <v>0</v>
          </cell>
          <cell r="AS301">
            <v>3364</v>
          </cell>
          <cell r="AT301">
            <v>0</v>
          </cell>
          <cell r="AU301">
            <v>7854.75</v>
          </cell>
          <cell r="AV301">
            <v>242.25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N301">
            <v>0</v>
          </cell>
          <cell r="BO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20</v>
          </cell>
          <cell r="E302">
            <v>208858</v>
          </cell>
          <cell r="F302">
            <v>17860</v>
          </cell>
          <cell r="G302">
            <v>226718</v>
          </cell>
          <cell r="I302">
            <v>103445.75</v>
          </cell>
          <cell r="J302">
            <v>0.82239151260270382</v>
          </cell>
          <cell r="K302">
            <v>17860</v>
          </cell>
          <cell r="L302">
            <v>121305.75</v>
          </cell>
          <cell r="N302">
            <v>105412.25</v>
          </cell>
          <cell r="P302">
            <v>0</v>
          </cell>
          <cell r="Q302">
            <v>103445.75</v>
          </cell>
          <cell r="R302">
            <v>17860</v>
          </cell>
          <cell r="S302">
            <v>121305.75</v>
          </cell>
          <cell r="V302">
            <v>0</v>
          </cell>
          <cell r="W302">
            <v>293</v>
          </cell>
          <cell r="X302">
            <v>20</v>
          </cell>
          <cell r="Y302">
            <v>208858</v>
          </cell>
          <cell r="Z302">
            <v>0</v>
          </cell>
          <cell r="AA302">
            <v>208858</v>
          </cell>
          <cell r="AB302">
            <v>17860</v>
          </cell>
          <cell r="AC302">
            <v>226718</v>
          </cell>
          <cell r="AD302">
            <v>0</v>
          </cell>
          <cell r="AE302">
            <v>0</v>
          </cell>
          <cell r="AF302">
            <v>0</v>
          </cell>
          <cell r="AG302">
            <v>226718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208858</v>
          </cell>
          <cell r="AM302">
            <v>108214</v>
          </cell>
          <cell r="AN302">
            <v>100644</v>
          </cell>
          <cell r="AO302">
            <v>2801.75</v>
          </cell>
          <cell r="AP302">
            <v>0</v>
          </cell>
          <cell r="AQ302">
            <v>15889.25</v>
          </cell>
          <cell r="AR302">
            <v>191.75</v>
          </cell>
          <cell r="AS302">
            <v>6259.75</v>
          </cell>
          <cell r="AT302">
            <v>0</v>
          </cell>
          <cell r="AU302">
            <v>125786.5</v>
          </cell>
          <cell r="AV302">
            <v>103445.75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100644</v>
          </cell>
          <cell r="BK302">
            <v>100644</v>
          </cell>
          <cell r="BL302">
            <v>0</v>
          </cell>
          <cell r="BN302">
            <v>0</v>
          </cell>
          <cell r="BO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83</v>
          </cell>
          <cell r="E304">
            <v>1007571</v>
          </cell>
          <cell r="F304">
            <v>74119</v>
          </cell>
          <cell r="G304">
            <v>1081690</v>
          </cell>
          <cell r="I304">
            <v>30931.25</v>
          </cell>
          <cell r="J304">
            <v>0.31719885657150915</v>
          </cell>
          <cell r="K304">
            <v>74119</v>
          </cell>
          <cell r="L304">
            <v>105050.25</v>
          </cell>
          <cell r="N304">
            <v>976639.75</v>
          </cell>
          <cell r="P304">
            <v>0</v>
          </cell>
          <cell r="Q304">
            <v>30931.25</v>
          </cell>
          <cell r="R304">
            <v>74119</v>
          </cell>
          <cell r="S304">
            <v>105050.25</v>
          </cell>
          <cell r="V304">
            <v>0</v>
          </cell>
          <cell r="W304">
            <v>295</v>
          </cell>
          <cell r="X304">
            <v>83</v>
          </cell>
          <cell r="Y304">
            <v>1007571</v>
          </cell>
          <cell r="Z304">
            <v>0</v>
          </cell>
          <cell r="AA304">
            <v>1007571</v>
          </cell>
          <cell r="AB304">
            <v>74119</v>
          </cell>
          <cell r="AC304">
            <v>1081690</v>
          </cell>
          <cell r="AD304">
            <v>0</v>
          </cell>
          <cell r="AE304">
            <v>0</v>
          </cell>
          <cell r="AF304">
            <v>0</v>
          </cell>
          <cell r="AG304">
            <v>1081690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1007571</v>
          </cell>
          <cell r="AM304">
            <v>1054684</v>
          </cell>
          <cell r="AN304">
            <v>0</v>
          </cell>
          <cell r="AO304">
            <v>30931.25</v>
          </cell>
          <cell r="AP304">
            <v>0</v>
          </cell>
          <cell r="AQ304">
            <v>28672</v>
          </cell>
          <cell r="AR304">
            <v>37910.5</v>
          </cell>
          <cell r="AS304">
            <v>0</v>
          </cell>
          <cell r="AT304">
            <v>0</v>
          </cell>
          <cell r="AU304">
            <v>97513.75</v>
          </cell>
          <cell r="AV304">
            <v>30931.25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N304">
            <v>0</v>
          </cell>
          <cell r="BO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26</v>
          </cell>
          <cell r="E305">
            <v>578396</v>
          </cell>
          <cell r="F305">
            <v>23218</v>
          </cell>
          <cell r="G305">
            <v>601614</v>
          </cell>
          <cell r="I305">
            <v>99678.935739435532</v>
          </cell>
          <cell r="J305">
            <v>0.77889077002579032</v>
          </cell>
          <cell r="K305">
            <v>23218</v>
          </cell>
          <cell r="L305">
            <v>122896.93573943553</v>
          </cell>
          <cell r="N305">
            <v>478717.06426056445</v>
          </cell>
          <cell r="P305">
            <v>0</v>
          </cell>
          <cell r="Q305">
            <v>99678.935739435532</v>
          </cell>
          <cell r="R305">
            <v>23218</v>
          </cell>
          <cell r="S305">
            <v>122896.93573943553</v>
          </cell>
          <cell r="V305">
            <v>0</v>
          </cell>
          <cell r="W305">
            <v>296</v>
          </cell>
          <cell r="X305">
            <v>26</v>
          </cell>
          <cell r="Y305">
            <v>578396</v>
          </cell>
          <cell r="Z305">
            <v>0</v>
          </cell>
          <cell r="AA305">
            <v>578396</v>
          </cell>
          <cell r="AB305">
            <v>23218</v>
          </cell>
          <cell r="AC305">
            <v>601614</v>
          </cell>
          <cell r="AD305">
            <v>0</v>
          </cell>
          <cell r="AE305">
            <v>0</v>
          </cell>
          <cell r="AF305">
            <v>0</v>
          </cell>
          <cell r="AG305">
            <v>601614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578396</v>
          </cell>
          <cell r="AM305">
            <v>483240</v>
          </cell>
          <cell r="AN305">
            <v>95156</v>
          </cell>
          <cell r="AO305">
            <v>0</v>
          </cell>
          <cell r="AP305">
            <v>12041.25</v>
          </cell>
          <cell r="AQ305">
            <v>4895</v>
          </cell>
          <cell r="AR305">
            <v>0</v>
          </cell>
          <cell r="AS305">
            <v>15883.25</v>
          </cell>
          <cell r="AT305">
            <v>0</v>
          </cell>
          <cell r="AU305">
            <v>127975.5</v>
          </cell>
          <cell r="AV305">
            <v>99678.935739435532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95156</v>
          </cell>
          <cell r="BK305">
            <v>95156</v>
          </cell>
          <cell r="BL305">
            <v>0</v>
          </cell>
          <cell r="BN305">
            <v>0</v>
          </cell>
          <cell r="BO305">
            <v>0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1303.4957126358272</v>
          </cell>
          <cell r="J307">
            <v>0.37562011746583884</v>
          </cell>
          <cell r="K307">
            <v>0</v>
          </cell>
          <cell r="L307">
            <v>1303.4957126358272</v>
          </cell>
          <cell r="N307">
            <v>-1303.4957126358272</v>
          </cell>
          <cell r="P307">
            <v>0</v>
          </cell>
          <cell r="Q307">
            <v>1303.4957126358272</v>
          </cell>
          <cell r="R307">
            <v>0</v>
          </cell>
          <cell r="S307">
            <v>1303.4957126358272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3470.25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1303.4957126358272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6</v>
          </cell>
          <cell r="E309">
            <v>176218</v>
          </cell>
          <cell r="F309">
            <v>5358</v>
          </cell>
          <cell r="G309">
            <v>181576</v>
          </cell>
          <cell r="I309">
            <v>68717.049605831751</v>
          </cell>
          <cell r="J309">
            <v>0.85964008664112679</v>
          </cell>
          <cell r="K309">
            <v>5358</v>
          </cell>
          <cell r="L309">
            <v>74075.049605831751</v>
          </cell>
          <cell r="N309">
            <v>107500.95039416825</v>
          </cell>
          <cell r="P309">
            <v>0</v>
          </cell>
          <cell r="Q309">
            <v>68717.049605831751</v>
          </cell>
          <cell r="R309">
            <v>5358</v>
          </cell>
          <cell r="S309">
            <v>74075.049605831751</v>
          </cell>
          <cell r="V309">
            <v>0</v>
          </cell>
          <cell r="W309">
            <v>300</v>
          </cell>
          <cell r="X309">
            <v>6</v>
          </cell>
          <cell r="Y309">
            <v>176218</v>
          </cell>
          <cell r="Z309">
            <v>0</v>
          </cell>
          <cell r="AA309">
            <v>176218</v>
          </cell>
          <cell r="AB309">
            <v>5358</v>
          </cell>
          <cell r="AC309">
            <v>181576</v>
          </cell>
          <cell r="AD309">
            <v>0</v>
          </cell>
          <cell r="AE309">
            <v>0</v>
          </cell>
          <cell r="AF309">
            <v>0</v>
          </cell>
          <cell r="AG309">
            <v>181576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176218</v>
          </cell>
          <cell r="AM309">
            <v>115072</v>
          </cell>
          <cell r="AN309">
            <v>61146</v>
          </cell>
          <cell r="AO309">
            <v>821.25</v>
          </cell>
          <cell r="AP309">
            <v>17969.75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79937</v>
          </cell>
          <cell r="AV309">
            <v>68717.049605831751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61146</v>
          </cell>
          <cell r="BK309">
            <v>61146</v>
          </cell>
          <cell r="BL309">
            <v>0</v>
          </cell>
          <cell r="BN309">
            <v>0</v>
          </cell>
          <cell r="BO309">
            <v>0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86</v>
          </cell>
          <cell r="E310">
            <v>1067053</v>
          </cell>
          <cell r="F310">
            <v>76798</v>
          </cell>
          <cell r="G310">
            <v>1143851</v>
          </cell>
          <cell r="I310">
            <v>14187.540115182519</v>
          </cell>
          <cell r="J310">
            <v>0.10925279091621938</v>
          </cell>
          <cell r="K310">
            <v>76798</v>
          </cell>
          <cell r="L310">
            <v>90985.540115182521</v>
          </cell>
          <cell r="N310">
            <v>1052865.4598848175</v>
          </cell>
          <cell r="P310">
            <v>0</v>
          </cell>
          <cell r="Q310">
            <v>14187.540115182519</v>
          </cell>
          <cell r="R310">
            <v>76798</v>
          </cell>
          <cell r="S310">
            <v>90985.540115182521</v>
          </cell>
          <cell r="V310">
            <v>0</v>
          </cell>
          <cell r="W310">
            <v>301</v>
          </cell>
          <cell r="X310">
            <v>86</v>
          </cell>
          <cell r="Y310">
            <v>1067053</v>
          </cell>
          <cell r="Z310">
            <v>0</v>
          </cell>
          <cell r="AA310">
            <v>1067053</v>
          </cell>
          <cell r="AB310">
            <v>76798</v>
          </cell>
          <cell r="AC310">
            <v>1143851</v>
          </cell>
          <cell r="AD310">
            <v>0</v>
          </cell>
          <cell r="AE310">
            <v>0</v>
          </cell>
          <cell r="AF310">
            <v>0</v>
          </cell>
          <cell r="AG310">
            <v>1143851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1067053</v>
          </cell>
          <cell r="AM310">
            <v>1078989</v>
          </cell>
          <cell r="AN310">
            <v>0</v>
          </cell>
          <cell r="AO310">
            <v>3714.5</v>
          </cell>
          <cell r="AP310">
            <v>27882</v>
          </cell>
          <cell r="AQ310">
            <v>4213.5</v>
          </cell>
          <cell r="AR310">
            <v>33251.25</v>
          </cell>
          <cell r="AS310">
            <v>60798.5</v>
          </cell>
          <cell r="AT310">
            <v>0</v>
          </cell>
          <cell r="AU310">
            <v>129859.75</v>
          </cell>
          <cell r="AV310">
            <v>14187.540115182519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N310">
            <v>0</v>
          </cell>
          <cell r="BO310">
            <v>0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29109</v>
          </cell>
          <cell r="F313">
            <v>1786</v>
          </cell>
          <cell r="G313">
            <v>30895</v>
          </cell>
          <cell r="I313">
            <v>7931.5</v>
          </cell>
          <cell r="J313">
            <v>0.81078456427293633</v>
          </cell>
          <cell r="K313">
            <v>1786</v>
          </cell>
          <cell r="L313">
            <v>9717.5</v>
          </cell>
          <cell r="N313">
            <v>21177.5</v>
          </cell>
          <cell r="P313">
            <v>0</v>
          </cell>
          <cell r="Q313">
            <v>7931.5</v>
          </cell>
          <cell r="R313">
            <v>1786</v>
          </cell>
          <cell r="S313">
            <v>9717.5</v>
          </cell>
          <cell r="V313">
            <v>0</v>
          </cell>
          <cell r="W313">
            <v>304</v>
          </cell>
          <cell r="X313">
            <v>2</v>
          </cell>
          <cell r="Y313">
            <v>29109</v>
          </cell>
          <cell r="Z313">
            <v>0</v>
          </cell>
          <cell r="AA313">
            <v>29109</v>
          </cell>
          <cell r="AB313">
            <v>1786</v>
          </cell>
          <cell r="AC313">
            <v>30895</v>
          </cell>
          <cell r="AD313">
            <v>0</v>
          </cell>
          <cell r="AE313">
            <v>0</v>
          </cell>
          <cell r="AF313">
            <v>0</v>
          </cell>
          <cell r="AG313">
            <v>30895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29109</v>
          </cell>
          <cell r="AM313">
            <v>24822</v>
          </cell>
          <cell r="AN313">
            <v>4287</v>
          </cell>
          <cell r="AO313">
            <v>3644.5</v>
          </cell>
          <cell r="AP313">
            <v>0</v>
          </cell>
          <cell r="AQ313">
            <v>0</v>
          </cell>
          <cell r="AR313">
            <v>0</v>
          </cell>
          <cell r="AS313">
            <v>1851</v>
          </cell>
          <cell r="AT313">
            <v>0</v>
          </cell>
          <cell r="AU313">
            <v>9782.5</v>
          </cell>
          <cell r="AV313">
            <v>7931.5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4287</v>
          </cell>
          <cell r="BK313">
            <v>4287</v>
          </cell>
          <cell r="BL313">
            <v>0</v>
          </cell>
          <cell r="BN313">
            <v>0</v>
          </cell>
          <cell r="BO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69</v>
          </cell>
          <cell r="E314">
            <v>818220</v>
          </cell>
          <cell r="F314">
            <v>61617</v>
          </cell>
          <cell r="G314">
            <v>879837</v>
          </cell>
          <cell r="I314">
            <v>281366.53095241281</v>
          </cell>
          <cell r="J314">
            <v>0.86841052849996281</v>
          </cell>
          <cell r="K314">
            <v>61617</v>
          </cell>
          <cell r="L314">
            <v>342983.53095241281</v>
          </cell>
          <cell r="N314">
            <v>536853.46904758713</v>
          </cell>
          <cell r="P314">
            <v>0</v>
          </cell>
          <cell r="Q314">
            <v>281366.53095241281</v>
          </cell>
          <cell r="R314">
            <v>61617</v>
          </cell>
          <cell r="S314">
            <v>342983.53095241281</v>
          </cell>
          <cell r="V314">
            <v>0</v>
          </cell>
          <cell r="W314">
            <v>305</v>
          </cell>
          <cell r="X314">
            <v>69</v>
          </cell>
          <cell r="Y314">
            <v>818220</v>
          </cell>
          <cell r="Z314">
            <v>0</v>
          </cell>
          <cell r="AA314">
            <v>818220</v>
          </cell>
          <cell r="AB314">
            <v>61617</v>
          </cell>
          <cell r="AC314">
            <v>879837</v>
          </cell>
          <cell r="AD314">
            <v>0</v>
          </cell>
          <cell r="AE314">
            <v>0</v>
          </cell>
          <cell r="AF314">
            <v>0</v>
          </cell>
          <cell r="AG314">
            <v>879837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818220</v>
          </cell>
          <cell r="AM314">
            <v>545447</v>
          </cell>
          <cell r="AN314">
            <v>272773</v>
          </cell>
          <cell r="AO314">
            <v>0</v>
          </cell>
          <cell r="AP314">
            <v>22878.25</v>
          </cell>
          <cell r="AQ314">
            <v>5939.25</v>
          </cell>
          <cell r="AR314">
            <v>0</v>
          </cell>
          <cell r="AS314">
            <v>22411.25</v>
          </cell>
          <cell r="AT314">
            <v>0</v>
          </cell>
          <cell r="AU314">
            <v>324001.75</v>
          </cell>
          <cell r="AV314">
            <v>281366.53095241281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272773</v>
          </cell>
          <cell r="BK314">
            <v>272773</v>
          </cell>
          <cell r="BL314">
            <v>0</v>
          </cell>
          <cell r="BN314">
            <v>0</v>
          </cell>
          <cell r="BO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29</v>
          </cell>
          <cell r="E316">
            <v>342924</v>
          </cell>
          <cell r="F316">
            <v>25897</v>
          </cell>
          <cell r="G316">
            <v>368821</v>
          </cell>
          <cell r="I316">
            <v>133690</v>
          </cell>
          <cell r="J316">
            <v>0.98840734004642983</v>
          </cell>
          <cell r="K316">
            <v>25897</v>
          </cell>
          <cell r="L316">
            <v>159587</v>
          </cell>
          <cell r="N316">
            <v>209234</v>
          </cell>
          <cell r="P316">
            <v>0</v>
          </cell>
          <cell r="Q316">
            <v>133690</v>
          </cell>
          <cell r="R316">
            <v>25897</v>
          </cell>
          <cell r="S316">
            <v>159587</v>
          </cell>
          <cell r="V316">
            <v>0</v>
          </cell>
          <cell r="W316">
            <v>307</v>
          </cell>
          <cell r="X316">
            <v>29</v>
          </cell>
          <cell r="Y316">
            <v>342924</v>
          </cell>
          <cell r="Z316">
            <v>0</v>
          </cell>
          <cell r="AA316">
            <v>342924</v>
          </cell>
          <cell r="AB316">
            <v>25897</v>
          </cell>
          <cell r="AC316">
            <v>368821</v>
          </cell>
          <cell r="AD316">
            <v>0</v>
          </cell>
          <cell r="AE316">
            <v>0</v>
          </cell>
          <cell r="AF316">
            <v>0</v>
          </cell>
          <cell r="AG316">
            <v>368821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342924</v>
          </cell>
          <cell r="AM316">
            <v>226439</v>
          </cell>
          <cell r="AN316">
            <v>116485</v>
          </cell>
          <cell r="AO316">
            <v>17205</v>
          </cell>
          <cell r="AP316">
            <v>0</v>
          </cell>
          <cell r="AQ316">
            <v>0</v>
          </cell>
          <cell r="AR316">
            <v>1568</v>
          </cell>
          <cell r="AS316">
            <v>0</v>
          </cell>
          <cell r="AT316">
            <v>0</v>
          </cell>
          <cell r="AU316">
            <v>135258</v>
          </cell>
          <cell r="AV316">
            <v>133690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116485</v>
          </cell>
          <cell r="BK316">
            <v>116485</v>
          </cell>
          <cell r="BL316">
            <v>0</v>
          </cell>
          <cell r="BN316">
            <v>0</v>
          </cell>
          <cell r="BO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21</v>
          </cell>
          <cell r="E317">
            <v>393115</v>
          </cell>
          <cell r="F317">
            <v>18753</v>
          </cell>
          <cell r="G317">
            <v>411868</v>
          </cell>
          <cell r="I317">
            <v>78319.75</v>
          </cell>
          <cell r="J317">
            <v>0.69968017581396591</v>
          </cell>
          <cell r="K317">
            <v>18753</v>
          </cell>
          <cell r="L317">
            <v>97072.75</v>
          </cell>
          <cell r="N317">
            <v>314795.25</v>
          </cell>
          <cell r="P317">
            <v>0</v>
          </cell>
          <cell r="Q317">
            <v>78319.75</v>
          </cell>
          <cell r="R317">
            <v>18753</v>
          </cell>
          <cell r="S317">
            <v>97072.75</v>
          </cell>
          <cell r="V317">
            <v>0</v>
          </cell>
          <cell r="W317">
            <v>308</v>
          </cell>
          <cell r="X317">
            <v>21</v>
          </cell>
          <cell r="Y317">
            <v>393115</v>
          </cell>
          <cell r="Z317">
            <v>0</v>
          </cell>
          <cell r="AA317">
            <v>393115</v>
          </cell>
          <cell r="AB317">
            <v>18753</v>
          </cell>
          <cell r="AC317">
            <v>411868</v>
          </cell>
          <cell r="AD317">
            <v>0</v>
          </cell>
          <cell r="AE317">
            <v>0</v>
          </cell>
          <cell r="AF317">
            <v>0</v>
          </cell>
          <cell r="AG317">
            <v>411868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393115</v>
          </cell>
          <cell r="AM317">
            <v>346405</v>
          </cell>
          <cell r="AN317">
            <v>46710</v>
          </cell>
          <cell r="AO317">
            <v>31609.75</v>
          </cell>
          <cell r="AP317">
            <v>0</v>
          </cell>
          <cell r="AQ317">
            <v>33616.75</v>
          </cell>
          <cell r="AR317">
            <v>0</v>
          </cell>
          <cell r="AS317">
            <v>0</v>
          </cell>
          <cell r="AT317">
            <v>0</v>
          </cell>
          <cell r="AU317">
            <v>111936.5</v>
          </cell>
          <cell r="AV317">
            <v>78319.75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46710</v>
          </cell>
          <cell r="BK317">
            <v>46710</v>
          </cell>
          <cell r="BL317">
            <v>0</v>
          </cell>
          <cell r="BN317">
            <v>0</v>
          </cell>
          <cell r="BO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6</v>
          </cell>
          <cell r="E318">
            <v>67905</v>
          </cell>
          <cell r="F318">
            <v>5358</v>
          </cell>
          <cell r="G318">
            <v>73263</v>
          </cell>
          <cell r="I318">
            <v>32611.305799880149</v>
          </cell>
          <cell r="J318">
            <v>0.87903463165800022</v>
          </cell>
          <cell r="K318">
            <v>5358</v>
          </cell>
          <cell r="L318">
            <v>37969.305799880152</v>
          </cell>
          <cell r="N318">
            <v>35293.694200119848</v>
          </cell>
          <cell r="P318">
            <v>0</v>
          </cell>
          <cell r="Q318">
            <v>32611.305799880149</v>
          </cell>
          <cell r="R318">
            <v>5358</v>
          </cell>
          <cell r="S318">
            <v>37969.305799880152</v>
          </cell>
          <cell r="V318">
            <v>0</v>
          </cell>
          <cell r="W318">
            <v>309</v>
          </cell>
          <cell r="X318">
            <v>6</v>
          </cell>
          <cell r="Y318">
            <v>67905</v>
          </cell>
          <cell r="Z318">
            <v>0</v>
          </cell>
          <cell r="AA318">
            <v>67905</v>
          </cell>
          <cell r="AB318">
            <v>5358</v>
          </cell>
          <cell r="AC318">
            <v>73263</v>
          </cell>
          <cell r="AD318">
            <v>0</v>
          </cell>
          <cell r="AE318">
            <v>0</v>
          </cell>
          <cell r="AF318">
            <v>0</v>
          </cell>
          <cell r="AG318">
            <v>73263</v>
          </cell>
          <cell r="AI318">
            <v>309</v>
          </cell>
          <cell r="AJ318">
            <v>309</v>
          </cell>
          <cell r="AK318" t="str">
            <v>WARE</v>
          </cell>
          <cell r="AL318">
            <v>67905</v>
          </cell>
          <cell r="AM318">
            <v>42348</v>
          </cell>
          <cell r="AN318">
            <v>25557</v>
          </cell>
          <cell r="AO318">
            <v>6623</v>
          </cell>
          <cell r="AP318">
            <v>1148.25</v>
          </cell>
          <cell r="AQ318">
            <v>0</v>
          </cell>
          <cell r="AR318">
            <v>2577.75</v>
          </cell>
          <cell r="AS318">
            <v>1193</v>
          </cell>
          <cell r="AT318">
            <v>0</v>
          </cell>
          <cell r="AU318">
            <v>37099</v>
          </cell>
          <cell r="AV318">
            <v>32611.305799880149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25557</v>
          </cell>
          <cell r="BK318">
            <v>25557</v>
          </cell>
          <cell r="BL318">
            <v>0</v>
          </cell>
          <cell r="BN318">
            <v>0</v>
          </cell>
          <cell r="BO318">
            <v>0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62</v>
          </cell>
          <cell r="E319">
            <v>748070</v>
          </cell>
          <cell r="F319">
            <v>55366</v>
          </cell>
          <cell r="G319">
            <v>803436</v>
          </cell>
          <cell r="I319">
            <v>217132.79330843111</v>
          </cell>
          <cell r="J319">
            <v>0.72308844110202253</v>
          </cell>
          <cell r="K319">
            <v>55366</v>
          </cell>
          <cell r="L319">
            <v>272498.79330843111</v>
          </cell>
          <cell r="N319">
            <v>530937.20669156895</v>
          </cell>
          <cell r="P319">
            <v>0</v>
          </cell>
          <cell r="Q319">
            <v>217132.79330843111</v>
          </cell>
          <cell r="R319">
            <v>55366</v>
          </cell>
          <cell r="S319">
            <v>272498.79330843111</v>
          </cell>
          <cell r="V319">
            <v>0</v>
          </cell>
          <cell r="W319">
            <v>310</v>
          </cell>
          <cell r="X319">
            <v>62</v>
          </cell>
          <cell r="Y319">
            <v>748070</v>
          </cell>
          <cell r="Z319">
            <v>0</v>
          </cell>
          <cell r="AA319">
            <v>748070</v>
          </cell>
          <cell r="AB319">
            <v>55366</v>
          </cell>
          <cell r="AC319">
            <v>803436</v>
          </cell>
          <cell r="AD319">
            <v>0</v>
          </cell>
          <cell r="AE319">
            <v>0</v>
          </cell>
          <cell r="AF319">
            <v>0</v>
          </cell>
          <cell r="AG319">
            <v>803436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748070</v>
          </cell>
          <cell r="AM319">
            <v>552767</v>
          </cell>
          <cell r="AN319">
            <v>195303</v>
          </cell>
          <cell r="AO319">
            <v>11506.25</v>
          </cell>
          <cell r="AP319">
            <v>27484</v>
          </cell>
          <cell r="AQ319">
            <v>56952.25</v>
          </cell>
          <cell r="AR319">
            <v>9039.75</v>
          </cell>
          <cell r="AS319">
            <v>0</v>
          </cell>
          <cell r="AT319">
            <v>0</v>
          </cell>
          <cell r="AU319">
            <v>300285.25</v>
          </cell>
          <cell r="AV319">
            <v>217132.79330843111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195303</v>
          </cell>
          <cell r="BK319">
            <v>195303</v>
          </cell>
          <cell r="BL319">
            <v>0</v>
          </cell>
          <cell r="BN319">
            <v>0</v>
          </cell>
          <cell r="BO319">
            <v>0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10</v>
          </cell>
          <cell r="E323">
            <v>177285</v>
          </cell>
          <cell r="F323">
            <v>8930</v>
          </cell>
          <cell r="G323">
            <v>186215</v>
          </cell>
          <cell r="I323">
            <v>11387.83801034912</v>
          </cell>
          <cell r="J323">
            <v>0.29224875399478062</v>
          </cell>
          <cell r="K323">
            <v>8930</v>
          </cell>
          <cell r="L323">
            <v>20317.838010349122</v>
          </cell>
          <cell r="N323">
            <v>165897.16198965086</v>
          </cell>
          <cell r="P323">
            <v>0</v>
          </cell>
          <cell r="Q323">
            <v>11387.83801034912</v>
          </cell>
          <cell r="R323">
            <v>8930</v>
          </cell>
          <cell r="S323">
            <v>20317.838010349122</v>
          </cell>
          <cell r="V323">
            <v>0</v>
          </cell>
          <cell r="W323">
            <v>314</v>
          </cell>
          <cell r="X323">
            <v>10</v>
          </cell>
          <cell r="Y323">
            <v>177285</v>
          </cell>
          <cell r="Z323">
            <v>0</v>
          </cell>
          <cell r="AA323">
            <v>177285</v>
          </cell>
          <cell r="AB323">
            <v>8930</v>
          </cell>
          <cell r="AC323">
            <v>186215</v>
          </cell>
          <cell r="AD323">
            <v>0</v>
          </cell>
          <cell r="AE323">
            <v>0</v>
          </cell>
          <cell r="AF323">
            <v>0</v>
          </cell>
          <cell r="AG323">
            <v>186215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177285</v>
          </cell>
          <cell r="AM323">
            <v>222731</v>
          </cell>
          <cell r="AN323">
            <v>0</v>
          </cell>
          <cell r="AO323">
            <v>9612</v>
          </cell>
          <cell r="AP323">
            <v>4727.75</v>
          </cell>
          <cell r="AQ323">
            <v>0</v>
          </cell>
          <cell r="AR323">
            <v>20073.25</v>
          </cell>
          <cell r="AS323">
            <v>4553.25</v>
          </cell>
          <cell r="AT323">
            <v>0</v>
          </cell>
          <cell r="AU323">
            <v>38966.25</v>
          </cell>
          <cell r="AV323">
            <v>11387.83801034912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N323">
            <v>0</v>
          </cell>
          <cell r="BO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3882.75</v>
          </cell>
          <cell r="J324">
            <v>0.75514173190061751</v>
          </cell>
          <cell r="K324">
            <v>0</v>
          </cell>
          <cell r="L324">
            <v>3882.75</v>
          </cell>
          <cell r="N324">
            <v>-3882.75</v>
          </cell>
          <cell r="P324">
            <v>0</v>
          </cell>
          <cell r="Q324">
            <v>3882.75</v>
          </cell>
          <cell r="R324">
            <v>0</v>
          </cell>
          <cell r="S324">
            <v>3882.75</v>
          </cell>
          <cell r="V324">
            <v>0</v>
          </cell>
          <cell r="W324">
            <v>315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0</v>
          </cell>
          <cell r="AM324">
            <v>15531</v>
          </cell>
          <cell r="AN324">
            <v>0</v>
          </cell>
          <cell r="AO324">
            <v>3882.75</v>
          </cell>
          <cell r="AP324">
            <v>0</v>
          </cell>
          <cell r="AQ324">
            <v>0</v>
          </cell>
          <cell r="AR324">
            <v>0</v>
          </cell>
          <cell r="AS324">
            <v>1259</v>
          </cell>
          <cell r="AT324">
            <v>0</v>
          </cell>
          <cell r="AU324">
            <v>5141.75</v>
          </cell>
          <cell r="AV324">
            <v>3882.75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N324">
            <v>0</v>
          </cell>
          <cell r="BO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7</v>
          </cell>
          <cell r="E325">
            <v>79148</v>
          </cell>
          <cell r="F325">
            <v>6251</v>
          </cell>
          <cell r="G325">
            <v>85399</v>
          </cell>
          <cell r="I325">
            <v>666.72570850186389</v>
          </cell>
          <cell r="J325">
            <v>9.4100519883118294E-2</v>
          </cell>
          <cell r="K325">
            <v>6251</v>
          </cell>
          <cell r="L325">
            <v>6917.7257085018637</v>
          </cell>
          <cell r="N325">
            <v>78481.274291498135</v>
          </cell>
          <cell r="P325">
            <v>0</v>
          </cell>
          <cell r="Q325">
            <v>666.72570850186389</v>
          </cell>
          <cell r="R325">
            <v>6251</v>
          </cell>
          <cell r="S325">
            <v>6917.7257085018637</v>
          </cell>
          <cell r="V325">
            <v>0</v>
          </cell>
          <cell r="W325">
            <v>316</v>
          </cell>
          <cell r="X325">
            <v>7</v>
          </cell>
          <cell r="Y325">
            <v>79148</v>
          </cell>
          <cell r="Z325">
            <v>0</v>
          </cell>
          <cell r="AA325">
            <v>79148</v>
          </cell>
          <cell r="AB325">
            <v>6251</v>
          </cell>
          <cell r="AC325">
            <v>85399</v>
          </cell>
          <cell r="AD325">
            <v>0</v>
          </cell>
          <cell r="AE325">
            <v>0</v>
          </cell>
          <cell r="AF325">
            <v>0</v>
          </cell>
          <cell r="AG325">
            <v>85399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79148</v>
          </cell>
          <cell r="AM325">
            <v>102142</v>
          </cell>
          <cell r="AN325">
            <v>0</v>
          </cell>
          <cell r="AO325">
            <v>0</v>
          </cell>
          <cell r="AP325">
            <v>1775</v>
          </cell>
          <cell r="AQ325">
            <v>0</v>
          </cell>
          <cell r="AR325">
            <v>0</v>
          </cell>
          <cell r="AS325">
            <v>5310.25</v>
          </cell>
          <cell r="AT325">
            <v>0</v>
          </cell>
          <cell r="AU325">
            <v>7085.25</v>
          </cell>
          <cell r="AV325">
            <v>666.72570850186389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I326">
            <v>266.49981824139149</v>
          </cell>
          <cell r="J326">
            <v>0.27042092160465903</v>
          </cell>
          <cell r="K326">
            <v>0</v>
          </cell>
          <cell r="L326">
            <v>266.49981824139149</v>
          </cell>
          <cell r="N326">
            <v>-266.49981824139149</v>
          </cell>
          <cell r="P326">
            <v>0</v>
          </cell>
          <cell r="Q326">
            <v>266.49981824139149</v>
          </cell>
          <cell r="R326">
            <v>0</v>
          </cell>
          <cell r="S326">
            <v>266.49981824139149</v>
          </cell>
          <cell r="V326">
            <v>0</v>
          </cell>
          <cell r="W326">
            <v>317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0</v>
          </cell>
          <cell r="AM326">
            <v>16185</v>
          </cell>
          <cell r="AN326">
            <v>0</v>
          </cell>
          <cell r="AO326">
            <v>96.25</v>
          </cell>
          <cell r="AP326">
            <v>453.25</v>
          </cell>
          <cell r="AQ326">
            <v>0</v>
          </cell>
          <cell r="AR326">
            <v>210</v>
          </cell>
          <cell r="AS326">
            <v>226</v>
          </cell>
          <cell r="AT326">
            <v>0</v>
          </cell>
          <cell r="AU326">
            <v>985.5</v>
          </cell>
          <cell r="AV326">
            <v>266.49981824139149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N326">
            <v>0</v>
          </cell>
          <cell r="BO326">
            <v>0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4</v>
          </cell>
          <cell r="E330">
            <v>56720</v>
          </cell>
          <cell r="F330">
            <v>3572</v>
          </cell>
          <cell r="G330">
            <v>60292</v>
          </cell>
          <cell r="I330">
            <v>292.31520143125465</v>
          </cell>
          <cell r="J330">
            <v>0.32149046074374998</v>
          </cell>
          <cell r="K330">
            <v>3572</v>
          </cell>
          <cell r="L330">
            <v>3864.3152014312545</v>
          </cell>
          <cell r="N330">
            <v>56427.684798568749</v>
          </cell>
          <cell r="P330">
            <v>0</v>
          </cell>
          <cell r="Q330">
            <v>292.31520143125465</v>
          </cell>
          <cell r="R330">
            <v>3572</v>
          </cell>
          <cell r="S330">
            <v>3864.3152014312545</v>
          </cell>
          <cell r="V330">
            <v>0</v>
          </cell>
          <cell r="W330">
            <v>321</v>
          </cell>
          <cell r="X330">
            <v>4</v>
          </cell>
          <cell r="Y330">
            <v>56720</v>
          </cell>
          <cell r="Z330">
            <v>0</v>
          </cell>
          <cell r="AA330">
            <v>56720</v>
          </cell>
          <cell r="AB330">
            <v>3572</v>
          </cell>
          <cell r="AC330">
            <v>60292</v>
          </cell>
          <cell r="AD330">
            <v>0</v>
          </cell>
          <cell r="AE330">
            <v>0</v>
          </cell>
          <cell r="AF330">
            <v>0</v>
          </cell>
          <cell r="AG330">
            <v>60292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56720</v>
          </cell>
          <cell r="AM330">
            <v>78607</v>
          </cell>
          <cell r="AN330">
            <v>0</v>
          </cell>
          <cell r="AO330">
            <v>271.75</v>
          </cell>
          <cell r="AP330">
            <v>54.75</v>
          </cell>
          <cell r="AQ330">
            <v>0</v>
          </cell>
          <cell r="AR330">
            <v>582.75</v>
          </cell>
          <cell r="AS330">
            <v>0</v>
          </cell>
          <cell r="AT330">
            <v>0</v>
          </cell>
          <cell r="AU330">
            <v>909.25</v>
          </cell>
          <cell r="AV330">
            <v>292.31520143125465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N330">
            <v>0</v>
          </cell>
          <cell r="BO330">
            <v>0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13</v>
          </cell>
          <cell r="E331">
            <v>180256</v>
          </cell>
          <cell r="F331">
            <v>11609</v>
          </cell>
          <cell r="G331">
            <v>191865</v>
          </cell>
          <cell r="I331">
            <v>9569.7622455366018</v>
          </cell>
          <cell r="J331">
            <v>0.20699209961686263</v>
          </cell>
          <cell r="K331">
            <v>11609</v>
          </cell>
          <cell r="L331">
            <v>21178.7622455366</v>
          </cell>
          <cell r="N331">
            <v>170686.23775446339</v>
          </cell>
          <cell r="P331">
            <v>0</v>
          </cell>
          <cell r="Q331">
            <v>9569.7622455366018</v>
          </cell>
          <cell r="R331">
            <v>11609</v>
          </cell>
          <cell r="S331">
            <v>21178.7622455366</v>
          </cell>
          <cell r="V331">
            <v>0</v>
          </cell>
          <cell r="W331">
            <v>322</v>
          </cell>
          <cell r="X331">
            <v>13</v>
          </cell>
          <cell r="Y331">
            <v>180256</v>
          </cell>
          <cell r="Z331">
            <v>0</v>
          </cell>
          <cell r="AA331">
            <v>180256</v>
          </cell>
          <cell r="AB331">
            <v>11609</v>
          </cell>
          <cell r="AC331">
            <v>191865</v>
          </cell>
          <cell r="AD331">
            <v>0</v>
          </cell>
          <cell r="AE331">
            <v>0</v>
          </cell>
          <cell r="AF331">
            <v>0</v>
          </cell>
          <cell r="AG331">
            <v>191865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180256</v>
          </cell>
          <cell r="AM331">
            <v>308249</v>
          </cell>
          <cell r="AN331">
            <v>0</v>
          </cell>
          <cell r="AO331">
            <v>3732.25</v>
          </cell>
          <cell r="AP331">
            <v>15541</v>
          </cell>
          <cell r="AQ331">
            <v>10716</v>
          </cell>
          <cell r="AR331">
            <v>0</v>
          </cell>
          <cell r="AS331">
            <v>16243.25</v>
          </cell>
          <cell r="AT331">
            <v>0</v>
          </cell>
          <cell r="AU331">
            <v>46232.5</v>
          </cell>
          <cell r="AV331">
            <v>9569.7622455366018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N331">
            <v>0</v>
          </cell>
          <cell r="BO331">
            <v>0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3</v>
          </cell>
          <cell r="E332">
            <v>30963</v>
          </cell>
          <cell r="F332">
            <v>2679</v>
          </cell>
          <cell r="G332">
            <v>33642</v>
          </cell>
          <cell r="I332">
            <v>20687.109318868672</v>
          </cell>
          <cell r="J332">
            <v>0.99772643422687923</v>
          </cell>
          <cell r="K332">
            <v>2679</v>
          </cell>
          <cell r="L332">
            <v>23366.109318868672</v>
          </cell>
          <cell r="N332">
            <v>10275.890681131328</v>
          </cell>
          <cell r="P332">
            <v>0</v>
          </cell>
          <cell r="Q332">
            <v>20687.109318868672</v>
          </cell>
          <cell r="R332">
            <v>2679</v>
          </cell>
          <cell r="S332">
            <v>23366.109318868672</v>
          </cell>
          <cell r="V332">
            <v>0</v>
          </cell>
          <cell r="W332">
            <v>323</v>
          </cell>
          <cell r="X332">
            <v>3</v>
          </cell>
          <cell r="Y332">
            <v>30963</v>
          </cell>
          <cell r="Z332">
            <v>0</v>
          </cell>
          <cell r="AA332">
            <v>30963</v>
          </cell>
          <cell r="AB332">
            <v>2679</v>
          </cell>
          <cell r="AC332">
            <v>33642</v>
          </cell>
          <cell r="AD332">
            <v>0</v>
          </cell>
          <cell r="AE332">
            <v>0</v>
          </cell>
          <cell r="AF332">
            <v>0</v>
          </cell>
          <cell r="AG332">
            <v>33642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30963</v>
          </cell>
          <cell r="AM332">
            <v>10311</v>
          </cell>
          <cell r="AN332">
            <v>20652</v>
          </cell>
          <cell r="AO332">
            <v>6.75</v>
          </cell>
          <cell r="AP332">
            <v>75.5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20734.25</v>
          </cell>
          <cell r="AV332">
            <v>20687.109318868672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20652</v>
          </cell>
          <cell r="BK332">
            <v>20652</v>
          </cell>
          <cell r="BL332">
            <v>0</v>
          </cell>
          <cell r="BN332">
            <v>0</v>
          </cell>
          <cell r="BO332">
            <v>0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</v>
          </cell>
          <cell r="E334">
            <v>181568</v>
          </cell>
          <cell r="F334">
            <v>14288</v>
          </cell>
          <cell r="G334">
            <v>195856</v>
          </cell>
          <cell r="I334">
            <v>24314.663939099035</v>
          </cell>
          <cell r="J334">
            <v>0.7071145442254142</v>
          </cell>
          <cell r="K334">
            <v>14288</v>
          </cell>
          <cell r="L334">
            <v>38602.663939099031</v>
          </cell>
          <cell r="N334">
            <v>157253.33606090097</v>
          </cell>
          <cell r="P334">
            <v>0</v>
          </cell>
          <cell r="Q334">
            <v>24314.663939099035</v>
          </cell>
          <cell r="R334">
            <v>14288</v>
          </cell>
          <cell r="S334">
            <v>38602.663939099031</v>
          </cell>
          <cell r="V334">
            <v>0</v>
          </cell>
          <cell r="W334">
            <v>325</v>
          </cell>
          <cell r="X334">
            <v>16</v>
          </cell>
          <cell r="Y334">
            <v>181568</v>
          </cell>
          <cell r="Z334">
            <v>0</v>
          </cell>
          <cell r="AA334">
            <v>181568</v>
          </cell>
          <cell r="AB334">
            <v>14288</v>
          </cell>
          <cell r="AC334">
            <v>195856</v>
          </cell>
          <cell r="AD334">
            <v>0</v>
          </cell>
          <cell r="AE334">
            <v>0</v>
          </cell>
          <cell r="AF334">
            <v>0</v>
          </cell>
          <cell r="AG334">
            <v>195856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181568</v>
          </cell>
          <cell r="AM334">
            <v>162047</v>
          </cell>
          <cell r="AN334">
            <v>19521</v>
          </cell>
          <cell r="AO334">
            <v>0</v>
          </cell>
          <cell r="AP334">
            <v>12762</v>
          </cell>
          <cell r="AQ334">
            <v>1242.5</v>
          </cell>
          <cell r="AR334">
            <v>0</v>
          </cell>
          <cell r="AS334">
            <v>860.25</v>
          </cell>
          <cell r="AT334">
            <v>0</v>
          </cell>
          <cell r="AU334">
            <v>34385.75</v>
          </cell>
          <cell r="AV334">
            <v>24314.663939099035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19521</v>
          </cell>
          <cell r="BK334">
            <v>19521</v>
          </cell>
          <cell r="BL334">
            <v>0</v>
          </cell>
          <cell r="BN334">
            <v>0</v>
          </cell>
          <cell r="BO334">
            <v>0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12</v>
          </cell>
          <cell r="E335">
            <v>154846</v>
          </cell>
          <cell r="F335">
            <v>10716</v>
          </cell>
          <cell r="G335">
            <v>165562</v>
          </cell>
          <cell r="I335">
            <v>46064.614069538387</v>
          </cell>
          <cell r="J335">
            <v>0.83753463065237677</v>
          </cell>
          <cell r="K335">
            <v>10716</v>
          </cell>
          <cell r="L335">
            <v>56780.614069538387</v>
          </cell>
          <cell r="N335">
            <v>108781.38593046161</v>
          </cell>
          <cell r="P335">
            <v>0</v>
          </cell>
          <cell r="Q335">
            <v>46064.614069538387</v>
          </cell>
          <cell r="R335">
            <v>10716</v>
          </cell>
          <cell r="S335">
            <v>56780.614069538387</v>
          </cell>
          <cell r="V335">
            <v>0</v>
          </cell>
          <cell r="W335">
            <v>326</v>
          </cell>
          <cell r="X335">
            <v>12</v>
          </cell>
          <cell r="Y335">
            <v>154846</v>
          </cell>
          <cell r="Z335">
            <v>0</v>
          </cell>
          <cell r="AA335">
            <v>154846</v>
          </cell>
          <cell r="AB335">
            <v>10716</v>
          </cell>
          <cell r="AC335">
            <v>165562</v>
          </cell>
          <cell r="AD335">
            <v>0</v>
          </cell>
          <cell r="AE335">
            <v>0</v>
          </cell>
          <cell r="AF335">
            <v>0</v>
          </cell>
          <cell r="AG335">
            <v>165562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154846</v>
          </cell>
          <cell r="AM335">
            <v>110043</v>
          </cell>
          <cell r="AN335">
            <v>44803</v>
          </cell>
          <cell r="AO335">
            <v>0</v>
          </cell>
          <cell r="AP335">
            <v>3358.75</v>
          </cell>
          <cell r="AQ335">
            <v>5129</v>
          </cell>
          <cell r="AR335">
            <v>1709.5</v>
          </cell>
          <cell r="AS335">
            <v>0</v>
          </cell>
          <cell r="AT335">
            <v>0</v>
          </cell>
          <cell r="AU335">
            <v>55000.25</v>
          </cell>
          <cell r="AV335">
            <v>46064.614069538387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44803</v>
          </cell>
          <cell r="BK335">
            <v>44803</v>
          </cell>
          <cell r="BL335">
            <v>0</v>
          </cell>
          <cell r="BN335">
            <v>0</v>
          </cell>
          <cell r="BO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84174</v>
          </cell>
          <cell r="F336">
            <v>5358</v>
          </cell>
          <cell r="G336">
            <v>89532</v>
          </cell>
          <cell r="I336">
            <v>5805.0346802470576</v>
          </cell>
          <cell r="J336">
            <v>0.30874559516259215</v>
          </cell>
          <cell r="K336">
            <v>5358</v>
          </cell>
          <cell r="L336">
            <v>11163.034680247058</v>
          </cell>
          <cell r="N336">
            <v>78368.965319752941</v>
          </cell>
          <cell r="P336">
            <v>0</v>
          </cell>
          <cell r="Q336">
            <v>5805.0346802470576</v>
          </cell>
          <cell r="R336">
            <v>5358</v>
          </cell>
          <cell r="S336">
            <v>11163.034680247058</v>
          </cell>
          <cell r="V336">
            <v>0</v>
          </cell>
          <cell r="W336">
            <v>327</v>
          </cell>
          <cell r="X336">
            <v>6</v>
          </cell>
          <cell r="Y336">
            <v>84174</v>
          </cell>
          <cell r="Z336">
            <v>0</v>
          </cell>
          <cell r="AA336">
            <v>84174</v>
          </cell>
          <cell r="AB336">
            <v>5358</v>
          </cell>
          <cell r="AC336">
            <v>89532</v>
          </cell>
          <cell r="AD336">
            <v>0</v>
          </cell>
          <cell r="AE336">
            <v>0</v>
          </cell>
          <cell r="AF336">
            <v>0</v>
          </cell>
          <cell r="AG336">
            <v>89532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84174</v>
          </cell>
          <cell r="AM336">
            <v>84972</v>
          </cell>
          <cell r="AN336">
            <v>0</v>
          </cell>
          <cell r="AO336">
            <v>4061.5</v>
          </cell>
          <cell r="AP336">
            <v>4641.75</v>
          </cell>
          <cell r="AQ336">
            <v>995.75</v>
          </cell>
          <cell r="AR336">
            <v>2414.25</v>
          </cell>
          <cell r="AS336">
            <v>6688.75</v>
          </cell>
          <cell r="AT336">
            <v>0</v>
          </cell>
          <cell r="AU336">
            <v>18802</v>
          </cell>
          <cell r="AV336">
            <v>5805.0346802470576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N336">
            <v>0</v>
          </cell>
          <cell r="BO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6</v>
          </cell>
          <cell r="E340">
            <v>65514</v>
          </cell>
          <cell r="F340">
            <v>5358</v>
          </cell>
          <cell r="G340">
            <v>70872</v>
          </cell>
          <cell r="I340">
            <v>5717.2875242341379</v>
          </cell>
          <cell r="J340">
            <v>0.27482665084706176</v>
          </cell>
          <cell r="K340">
            <v>5358</v>
          </cell>
          <cell r="L340">
            <v>11075.287524234138</v>
          </cell>
          <cell r="N340">
            <v>59796.71247576586</v>
          </cell>
          <cell r="P340">
            <v>0</v>
          </cell>
          <cell r="Q340">
            <v>5717.2875242341379</v>
          </cell>
          <cell r="R340">
            <v>5358</v>
          </cell>
          <cell r="S340">
            <v>11075.287524234138</v>
          </cell>
          <cell r="V340">
            <v>0</v>
          </cell>
          <cell r="W340">
            <v>331</v>
          </cell>
          <cell r="X340">
            <v>6</v>
          </cell>
          <cell r="Y340">
            <v>65514</v>
          </cell>
          <cell r="Z340">
            <v>0</v>
          </cell>
          <cell r="AA340">
            <v>65514</v>
          </cell>
          <cell r="AB340">
            <v>5358</v>
          </cell>
          <cell r="AC340">
            <v>70872</v>
          </cell>
          <cell r="AD340">
            <v>0</v>
          </cell>
          <cell r="AE340">
            <v>0</v>
          </cell>
          <cell r="AF340">
            <v>0</v>
          </cell>
          <cell r="AG340">
            <v>70872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65514</v>
          </cell>
          <cell r="AM340">
            <v>92173</v>
          </cell>
          <cell r="AN340">
            <v>0</v>
          </cell>
          <cell r="AO340">
            <v>4312.75</v>
          </cell>
          <cell r="AP340">
            <v>3739.25</v>
          </cell>
          <cell r="AQ340">
            <v>0</v>
          </cell>
          <cell r="AR340">
            <v>0</v>
          </cell>
          <cell r="AS340">
            <v>12751.25</v>
          </cell>
          <cell r="AT340">
            <v>0</v>
          </cell>
          <cell r="AU340">
            <v>20803.25</v>
          </cell>
          <cell r="AV340">
            <v>5717.2875242341379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N340">
            <v>0</v>
          </cell>
          <cell r="BO340">
            <v>0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79</v>
          </cell>
          <cell r="E341">
            <v>997566</v>
          </cell>
          <cell r="F341">
            <v>70547</v>
          </cell>
          <cell r="G341">
            <v>1068113</v>
          </cell>
          <cell r="I341">
            <v>221186</v>
          </cell>
          <cell r="J341">
            <v>0.79937116010119258</v>
          </cell>
          <cell r="K341">
            <v>70547</v>
          </cell>
          <cell r="L341">
            <v>291733</v>
          </cell>
          <cell r="N341">
            <v>776380</v>
          </cell>
          <cell r="P341">
            <v>0</v>
          </cell>
          <cell r="Q341">
            <v>221186</v>
          </cell>
          <cell r="R341">
            <v>70547</v>
          </cell>
          <cell r="S341">
            <v>291733</v>
          </cell>
          <cell r="V341">
            <v>0</v>
          </cell>
          <cell r="W341">
            <v>332</v>
          </cell>
          <cell r="X341">
            <v>79</v>
          </cell>
          <cell r="Y341">
            <v>997566</v>
          </cell>
          <cell r="Z341">
            <v>0</v>
          </cell>
          <cell r="AA341">
            <v>997566</v>
          </cell>
          <cell r="AB341">
            <v>70547</v>
          </cell>
          <cell r="AC341">
            <v>1068113</v>
          </cell>
          <cell r="AD341">
            <v>0</v>
          </cell>
          <cell r="AE341">
            <v>0</v>
          </cell>
          <cell r="AF341">
            <v>0</v>
          </cell>
          <cell r="AG341">
            <v>1068113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997566</v>
          </cell>
          <cell r="AM341">
            <v>857446</v>
          </cell>
          <cell r="AN341">
            <v>140120</v>
          </cell>
          <cell r="AO341">
            <v>81066</v>
          </cell>
          <cell r="AP341">
            <v>0</v>
          </cell>
          <cell r="AQ341">
            <v>0</v>
          </cell>
          <cell r="AR341">
            <v>14763.25</v>
          </cell>
          <cell r="AS341">
            <v>40750.75</v>
          </cell>
          <cell r="AT341">
            <v>0</v>
          </cell>
          <cell r="AU341">
            <v>276700</v>
          </cell>
          <cell r="AV341">
            <v>221186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140120</v>
          </cell>
          <cell r="BK341">
            <v>140120</v>
          </cell>
          <cell r="BL341">
            <v>0</v>
          </cell>
          <cell r="BN341">
            <v>0</v>
          </cell>
          <cell r="BO341">
            <v>0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89.303682927503189</v>
          </cell>
          <cell r="J344">
            <v>2.5625160093975089E-2</v>
          </cell>
          <cell r="K344">
            <v>0</v>
          </cell>
          <cell r="L344">
            <v>89.303682927503189</v>
          </cell>
          <cell r="N344">
            <v>-89.303682927503189</v>
          </cell>
          <cell r="P344">
            <v>0</v>
          </cell>
          <cell r="Q344">
            <v>89.303682927503189</v>
          </cell>
          <cell r="R344">
            <v>0</v>
          </cell>
          <cell r="S344">
            <v>89.303682927503189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237.75</v>
          </cell>
          <cell r="AQ344">
            <v>119</v>
          </cell>
          <cell r="AR344">
            <v>3128.25</v>
          </cell>
          <cell r="AS344">
            <v>0</v>
          </cell>
          <cell r="AT344">
            <v>0</v>
          </cell>
          <cell r="AU344">
            <v>3485</v>
          </cell>
          <cell r="AV344">
            <v>89.303682927503189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168</v>
          </cell>
          <cell r="E345">
            <v>1667426</v>
          </cell>
          <cell r="F345">
            <v>150024</v>
          </cell>
          <cell r="G345">
            <v>1817450</v>
          </cell>
          <cell r="I345">
            <v>552437.90938087658</v>
          </cell>
          <cell r="J345">
            <v>0.834597634357375</v>
          </cell>
          <cell r="K345">
            <v>150024</v>
          </cell>
          <cell r="L345">
            <v>702461.90938087658</v>
          </cell>
          <cell r="N345">
            <v>1114988.0906191235</v>
          </cell>
          <cell r="P345">
            <v>0</v>
          </cell>
          <cell r="Q345">
            <v>552437.90938087658</v>
          </cell>
          <cell r="R345">
            <v>150024</v>
          </cell>
          <cell r="S345">
            <v>702461.90938087658</v>
          </cell>
          <cell r="V345">
            <v>0</v>
          </cell>
          <cell r="W345">
            <v>336</v>
          </cell>
          <cell r="X345">
            <v>168</v>
          </cell>
          <cell r="Y345">
            <v>1667426</v>
          </cell>
          <cell r="Z345">
            <v>0</v>
          </cell>
          <cell r="AA345">
            <v>1667426</v>
          </cell>
          <cell r="AB345">
            <v>150024</v>
          </cell>
          <cell r="AC345">
            <v>1817450</v>
          </cell>
          <cell r="AD345">
            <v>0</v>
          </cell>
          <cell r="AE345">
            <v>0</v>
          </cell>
          <cell r="AF345">
            <v>0</v>
          </cell>
          <cell r="AG345">
            <v>1817450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1667426</v>
          </cell>
          <cell r="AM345">
            <v>1158134</v>
          </cell>
          <cell r="AN345">
            <v>509292</v>
          </cell>
          <cell r="AO345">
            <v>26978.75</v>
          </cell>
          <cell r="AP345">
            <v>43041.25</v>
          </cell>
          <cell r="AQ345">
            <v>36781.5</v>
          </cell>
          <cell r="AR345">
            <v>15679.5</v>
          </cell>
          <cell r="AS345">
            <v>30148.25</v>
          </cell>
          <cell r="AT345">
            <v>0</v>
          </cell>
          <cell r="AU345">
            <v>661921.25</v>
          </cell>
          <cell r="AV345">
            <v>552437.90938087658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509292</v>
          </cell>
          <cell r="BK345">
            <v>509292</v>
          </cell>
          <cell r="BL345">
            <v>0</v>
          </cell>
          <cell r="BN345">
            <v>0</v>
          </cell>
          <cell r="BO345">
            <v>0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I346">
            <v>290.5</v>
          </cell>
          <cell r="J346">
            <v>0.14733105109674147</v>
          </cell>
          <cell r="K346">
            <v>0</v>
          </cell>
          <cell r="L346">
            <v>290.5</v>
          </cell>
          <cell r="N346">
            <v>-290.5</v>
          </cell>
          <cell r="P346">
            <v>0</v>
          </cell>
          <cell r="Q346">
            <v>290.5</v>
          </cell>
          <cell r="R346">
            <v>0</v>
          </cell>
          <cell r="S346">
            <v>290.5</v>
          </cell>
          <cell r="V346">
            <v>0</v>
          </cell>
          <cell r="W346">
            <v>337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0</v>
          </cell>
          <cell r="AM346">
            <v>17881</v>
          </cell>
          <cell r="AN346">
            <v>0</v>
          </cell>
          <cell r="AO346">
            <v>290.5</v>
          </cell>
          <cell r="AP346">
            <v>0</v>
          </cell>
          <cell r="AQ346">
            <v>1593</v>
          </cell>
          <cell r="AR346">
            <v>0</v>
          </cell>
          <cell r="AS346">
            <v>88.25</v>
          </cell>
          <cell r="AT346">
            <v>0</v>
          </cell>
          <cell r="AU346">
            <v>1971.75</v>
          </cell>
          <cell r="AV346">
            <v>290.5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N346">
            <v>0</v>
          </cell>
          <cell r="BO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15</v>
          </cell>
          <cell r="E349">
            <v>207704</v>
          </cell>
          <cell r="F349">
            <v>13395</v>
          </cell>
          <cell r="G349">
            <v>221099</v>
          </cell>
          <cell r="I349">
            <v>5721.8792089570234</v>
          </cell>
          <cell r="J349">
            <v>0.23807436169414262</v>
          </cell>
          <cell r="K349">
            <v>13395</v>
          </cell>
          <cell r="L349">
            <v>19116.879208957023</v>
          </cell>
          <cell r="N349">
            <v>201982.12079104298</v>
          </cell>
          <cell r="P349">
            <v>0</v>
          </cell>
          <cell r="Q349">
            <v>5721.8792089570234</v>
          </cell>
          <cell r="R349">
            <v>13395</v>
          </cell>
          <cell r="S349">
            <v>19116.879208957023</v>
          </cell>
          <cell r="V349">
            <v>0</v>
          </cell>
          <cell r="W349">
            <v>340</v>
          </cell>
          <cell r="X349">
            <v>15</v>
          </cell>
          <cell r="Y349">
            <v>207704</v>
          </cell>
          <cell r="Z349">
            <v>0</v>
          </cell>
          <cell r="AA349">
            <v>207704</v>
          </cell>
          <cell r="AB349">
            <v>13395</v>
          </cell>
          <cell r="AC349">
            <v>221099</v>
          </cell>
          <cell r="AD349">
            <v>0</v>
          </cell>
          <cell r="AE349">
            <v>0</v>
          </cell>
          <cell r="AF349">
            <v>0</v>
          </cell>
          <cell r="AG349">
            <v>221099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207704</v>
          </cell>
          <cell r="AM349">
            <v>218827</v>
          </cell>
          <cell r="AN349">
            <v>0</v>
          </cell>
          <cell r="AO349">
            <v>816.75</v>
          </cell>
          <cell r="AP349">
            <v>13058.75</v>
          </cell>
          <cell r="AQ349">
            <v>1749.25</v>
          </cell>
          <cell r="AR349">
            <v>8409.25</v>
          </cell>
          <cell r="AS349">
            <v>0</v>
          </cell>
          <cell r="AT349">
            <v>0</v>
          </cell>
          <cell r="AU349">
            <v>24034</v>
          </cell>
          <cell r="AV349">
            <v>5721.8792089570234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N349">
            <v>0</v>
          </cell>
          <cell r="BO349">
            <v>0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3</v>
          </cell>
          <cell r="E350">
            <v>41934</v>
          </cell>
          <cell r="F350">
            <v>2679</v>
          </cell>
          <cell r="G350">
            <v>44613</v>
          </cell>
          <cell r="I350">
            <v>45895.383663824105</v>
          </cell>
          <cell r="J350">
            <v>0.82696620023647671</v>
          </cell>
          <cell r="K350">
            <v>2679</v>
          </cell>
          <cell r="L350">
            <v>48574.383663824105</v>
          </cell>
          <cell r="N350">
            <v>-3961.3836638241046</v>
          </cell>
          <cell r="P350">
            <v>0</v>
          </cell>
          <cell r="Q350">
            <v>45895.383663824105</v>
          </cell>
          <cell r="R350">
            <v>2679</v>
          </cell>
          <cell r="S350">
            <v>48574.383663824105</v>
          </cell>
          <cell r="V350">
            <v>0</v>
          </cell>
          <cell r="W350">
            <v>341</v>
          </cell>
          <cell r="X350">
            <v>3</v>
          </cell>
          <cell r="Y350">
            <v>41934</v>
          </cell>
          <cell r="Z350">
            <v>0</v>
          </cell>
          <cell r="AA350">
            <v>41934</v>
          </cell>
          <cell r="AB350">
            <v>2679</v>
          </cell>
          <cell r="AC350">
            <v>44613</v>
          </cell>
          <cell r="AD350">
            <v>0</v>
          </cell>
          <cell r="AE350">
            <v>0</v>
          </cell>
          <cell r="AF350">
            <v>0</v>
          </cell>
          <cell r="AG350">
            <v>44613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41934</v>
          </cell>
          <cell r="AM350">
            <v>0</v>
          </cell>
          <cell r="AN350">
            <v>41934</v>
          </cell>
          <cell r="AO350">
            <v>0</v>
          </cell>
          <cell r="AP350">
            <v>10546.25</v>
          </cell>
          <cell r="AQ350">
            <v>0</v>
          </cell>
          <cell r="AR350">
            <v>3018.25</v>
          </cell>
          <cell r="AS350">
            <v>0</v>
          </cell>
          <cell r="AT350">
            <v>0</v>
          </cell>
          <cell r="AU350">
            <v>55498.5</v>
          </cell>
          <cell r="AV350">
            <v>45895.383663824105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41934</v>
          </cell>
          <cell r="BK350">
            <v>41934</v>
          </cell>
          <cell r="BL350">
            <v>0</v>
          </cell>
          <cell r="BN350">
            <v>0</v>
          </cell>
          <cell r="BO350">
            <v>0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6</v>
          </cell>
          <cell r="E351">
            <v>80686</v>
          </cell>
          <cell r="F351">
            <v>5358</v>
          </cell>
          <cell r="G351">
            <v>86044</v>
          </cell>
          <cell r="I351">
            <v>1637.0463769454921</v>
          </cell>
          <cell r="J351">
            <v>9.0969763382261787E-2</v>
          </cell>
          <cell r="K351">
            <v>5358</v>
          </cell>
          <cell r="L351">
            <v>6995.0463769454918</v>
          </cell>
          <cell r="N351">
            <v>79048.953623054505</v>
          </cell>
          <cell r="P351">
            <v>0</v>
          </cell>
          <cell r="Q351">
            <v>1637.0463769454921</v>
          </cell>
          <cell r="R351">
            <v>5358</v>
          </cell>
          <cell r="S351">
            <v>6995.0463769454918</v>
          </cell>
          <cell r="V351">
            <v>0</v>
          </cell>
          <cell r="W351">
            <v>342</v>
          </cell>
          <cell r="X351">
            <v>6</v>
          </cell>
          <cell r="Y351">
            <v>80686</v>
          </cell>
          <cell r="Z351">
            <v>0</v>
          </cell>
          <cell r="AA351">
            <v>80686</v>
          </cell>
          <cell r="AB351">
            <v>5358</v>
          </cell>
          <cell r="AC351">
            <v>86044</v>
          </cell>
          <cell r="AD351">
            <v>0</v>
          </cell>
          <cell r="AE351">
            <v>0</v>
          </cell>
          <cell r="AF351">
            <v>0</v>
          </cell>
          <cell r="AG351">
            <v>86044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80686</v>
          </cell>
          <cell r="AM351">
            <v>111201</v>
          </cell>
          <cell r="AN351">
            <v>0</v>
          </cell>
          <cell r="AO351">
            <v>0</v>
          </cell>
          <cell r="AP351">
            <v>4358.25</v>
          </cell>
          <cell r="AQ351">
            <v>0</v>
          </cell>
          <cell r="AR351">
            <v>11594.75</v>
          </cell>
          <cell r="AS351">
            <v>2042.5</v>
          </cell>
          <cell r="AT351">
            <v>0</v>
          </cell>
          <cell r="AU351">
            <v>17995.5</v>
          </cell>
          <cell r="AV351">
            <v>1637.0463769454921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48</v>
          </cell>
          <cell r="E352">
            <v>513744</v>
          </cell>
          <cell r="F352">
            <v>42864</v>
          </cell>
          <cell r="G352">
            <v>556608</v>
          </cell>
          <cell r="I352">
            <v>71626.113324682738</v>
          </cell>
          <cell r="J352">
            <v>0.58362742394878608</v>
          </cell>
          <cell r="K352">
            <v>42864</v>
          </cell>
          <cell r="L352">
            <v>114490.11332468274</v>
          </cell>
          <cell r="N352">
            <v>442117.88667531725</v>
          </cell>
          <cell r="P352">
            <v>0</v>
          </cell>
          <cell r="Q352">
            <v>71626.113324682738</v>
          </cell>
          <cell r="R352">
            <v>42864</v>
          </cell>
          <cell r="S352">
            <v>114490.11332468274</v>
          </cell>
          <cell r="V352">
            <v>0</v>
          </cell>
          <cell r="W352">
            <v>343</v>
          </cell>
          <cell r="X352">
            <v>48</v>
          </cell>
          <cell r="Y352">
            <v>513744</v>
          </cell>
          <cell r="Z352">
            <v>0</v>
          </cell>
          <cell r="AA352">
            <v>513744</v>
          </cell>
          <cell r="AB352">
            <v>42864</v>
          </cell>
          <cell r="AC352">
            <v>556608</v>
          </cell>
          <cell r="AD352">
            <v>0</v>
          </cell>
          <cell r="AE352">
            <v>0</v>
          </cell>
          <cell r="AF352">
            <v>0</v>
          </cell>
          <cell r="AG352">
            <v>556608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513744</v>
          </cell>
          <cell r="AM352">
            <v>475795</v>
          </cell>
          <cell r="AN352">
            <v>37949</v>
          </cell>
          <cell r="AO352">
            <v>24484.75</v>
          </cell>
          <cell r="AP352">
            <v>24472.5</v>
          </cell>
          <cell r="AQ352">
            <v>18845</v>
          </cell>
          <cell r="AR352">
            <v>8291.5</v>
          </cell>
          <cell r="AS352">
            <v>8683</v>
          </cell>
          <cell r="AT352">
            <v>0</v>
          </cell>
          <cell r="AU352">
            <v>122725.75</v>
          </cell>
          <cell r="AV352">
            <v>71626.113324682738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37949</v>
          </cell>
          <cell r="BK352">
            <v>37949</v>
          </cell>
          <cell r="BL352">
            <v>0</v>
          </cell>
          <cell r="BN352">
            <v>0</v>
          </cell>
          <cell r="BO352">
            <v>0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3</v>
          </cell>
          <cell r="E353">
            <v>36492</v>
          </cell>
          <cell r="F353">
            <v>2679</v>
          </cell>
          <cell r="G353">
            <v>39171</v>
          </cell>
          <cell r="I353">
            <v>28828.607604634835</v>
          </cell>
          <cell r="J353">
            <v>0.79487175710531488</v>
          </cell>
          <cell r="K353">
            <v>2679</v>
          </cell>
          <cell r="L353">
            <v>31507.607604634835</v>
          </cell>
          <cell r="N353">
            <v>7663.3923953651647</v>
          </cell>
          <cell r="P353">
            <v>0</v>
          </cell>
          <cell r="Q353">
            <v>28828.607604634835</v>
          </cell>
          <cell r="R353">
            <v>2679</v>
          </cell>
          <cell r="S353">
            <v>31507.607604634835</v>
          </cell>
          <cell r="V353">
            <v>0</v>
          </cell>
          <cell r="W353">
            <v>344</v>
          </cell>
          <cell r="X353">
            <v>3</v>
          </cell>
          <cell r="Y353">
            <v>36492</v>
          </cell>
          <cell r="Z353">
            <v>0</v>
          </cell>
          <cell r="AA353">
            <v>36492</v>
          </cell>
          <cell r="AB353">
            <v>2679</v>
          </cell>
          <cell r="AC353">
            <v>39171</v>
          </cell>
          <cell r="AD353">
            <v>0</v>
          </cell>
          <cell r="AE353">
            <v>0</v>
          </cell>
          <cell r="AF353">
            <v>0</v>
          </cell>
          <cell r="AG353">
            <v>39171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36492</v>
          </cell>
          <cell r="AM353">
            <v>12139</v>
          </cell>
          <cell r="AN353">
            <v>24353</v>
          </cell>
          <cell r="AO353">
            <v>0</v>
          </cell>
          <cell r="AP353">
            <v>11915.25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36268.25</v>
          </cell>
          <cell r="AV353">
            <v>28828.607604634835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24353</v>
          </cell>
          <cell r="BK353">
            <v>24353</v>
          </cell>
          <cell r="BL353">
            <v>0</v>
          </cell>
          <cell r="BN353">
            <v>0</v>
          </cell>
          <cell r="BO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14</v>
          </cell>
          <cell r="E355">
            <v>172632</v>
          </cell>
          <cell r="F355">
            <v>12502</v>
          </cell>
          <cell r="G355">
            <v>185134</v>
          </cell>
          <cell r="I355">
            <v>4252.1048640015906</v>
          </cell>
          <cell r="J355">
            <v>0.41769202986263171</v>
          </cell>
          <cell r="K355">
            <v>12502</v>
          </cell>
          <cell r="L355">
            <v>16754.104864001591</v>
          </cell>
          <cell r="N355">
            <v>168379.89513599841</v>
          </cell>
          <cell r="P355">
            <v>0</v>
          </cell>
          <cell r="Q355">
            <v>4252.1048640015906</v>
          </cell>
          <cell r="R355">
            <v>12502</v>
          </cell>
          <cell r="S355">
            <v>16754.104864001591</v>
          </cell>
          <cell r="V355">
            <v>0</v>
          </cell>
          <cell r="W355">
            <v>346</v>
          </cell>
          <cell r="X355">
            <v>14</v>
          </cell>
          <cell r="Y355">
            <v>172632</v>
          </cell>
          <cell r="Z355">
            <v>0</v>
          </cell>
          <cell r="AA355">
            <v>172632</v>
          </cell>
          <cell r="AB355">
            <v>12502</v>
          </cell>
          <cell r="AC355">
            <v>185134</v>
          </cell>
          <cell r="AD355">
            <v>0</v>
          </cell>
          <cell r="AE355">
            <v>0</v>
          </cell>
          <cell r="AF355">
            <v>0</v>
          </cell>
          <cell r="AG355">
            <v>185134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172632</v>
          </cell>
          <cell r="AM355">
            <v>183249</v>
          </cell>
          <cell r="AN355">
            <v>0</v>
          </cell>
          <cell r="AO355">
            <v>3280</v>
          </cell>
          <cell r="AP355">
            <v>2588</v>
          </cell>
          <cell r="AQ355">
            <v>3514.75</v>
          </cell>
          <cell r="AR355">
            <v>797.25</v>
          </cell>
          <cell r="AS355">
            <v>0</v>
          </cell>
          <cell r="AT355">
            <v>0</v>
          </cell>
          <cell r="AU355">
            <v>10180</v>
          </cell>
          <cell r="AV355">
            <v>4252.1048640015906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N355">
            <v>0</v>
          </cell>
          <cell r="BO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198980</v>
          </cell>
          <cell r="F356">
            <v>12502</v>
          </cell>
          <cell r="G356">
            <v>211482</v>
          </cell>
          <cell r="I356">
            <v>9916.5097615028135</v>
          </cell>
          <cell r="J356">
            <v>0.28765601872460916</v>
          </cell>
          <cell r="K356">
            <v>12502</v>
          </cell>
          <cell r="L356">
            <v>22418.509761502813</v>
          </cell>
          <cell r="N356">
            <v>189063.49023849718</v>
          </cell>
          <cell r="P356">
            <v>0</v>
          </cell>
          <cell r="Q356">
            <v>9916.5097615028135</v>
          </cell>
          <cell r="R356">
            <v>12502</v>
          </cell>
          <cell r="S356">
            <v>22418.509761502813</v>
          </cell>
          <cell r="V356">
            <v>0</v>
          </cell>
          <cell r="W356">
            <v>347</v>
          </cell>
          <cell r="X356">
            <v>14</v>
          </cell>
          <cell r="Y356">
            <v>198980</v>
          </cell>
          <cell r="Z356">
            <v>0</v>
          </cell>
          <cell r="AA356">
            <v>198980</v>
          </cell>
          <cell r="AB356">
            <v>12502</v>
          </cell>
          <cell r="AC356">
            <v>211482</v>
          </cell>
          <cell r="AD356">
            <v>0</v>
          </cell>
          <cell r="AE356">
            <v>0</v>
          </cell>
          <cell r="AF356">
            <v>0</v>
          </cell>
          <cell r="AG356">
            <v>211482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198980</v>
          </cell>
          <cell r="AM356">
            <v>195032</v>
          </cell>
          <cell r="AN356">
            <v>3948</v>
          </cell>
          <cell r="AO356">
            <v>0</v>
          </cell>
          <cell r="AP356">
            <v>15889.75</v>
          </cell>
          <cell r="AQ356">
            <v>0</v>
          </cell>
          <cell r="AR356">
            <v>8825.5</v>
          </cell>
          <cell r="AS356">
            <v>5810.25</v>
          </cell>
          <cell r="AT356">
            <v>0</v>
          </cell>
          <cell r="AU356">
            <v>34473.5</v>
          </cell>
          <cell r="AV356">
            <v>9916.5097615028135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3948</v>
          </cell>
          <cell r="BK356">
            <v>3948</v>
          </cell>
          <cell r="BL356">
            <v>0</v>
          </cell>
          <cell r="BN356">
            <v>0</v>
          </cell>
          <cell r="BO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2033</v>
          </cell>
          <cell r="E357">
            <v>22764253</v>
          </cell>
          <cell r="F357">
            <v>1815469</v>
          </cell>
          <cell r="G357">
            <v>24579722</v>
          </cell>
          <cell r="I357">
            <v>398075.93890773668</v>
          </cell>
          <cell r="J357">
            <v>0.3890040721911841</v>
          </cell>
          <cell r="K357">
            <v>1815469</v>
          </cell>
          <cell r="L357">
            <v>2213544.9389077369</v>
          </cell>
          <cell r="N357">
            <v>22366177.061092265</v>
          </cell>
          <cell r="P357">
            <v>0</v>
          </cell>
          <cell r="Q357">
            <v>398075.93890773668</v>
          </cell>
          <cell r="R357">
            <v>1815469</v>
          </cell>
          <cell r="S357">
            <v>2213544.9389077369</v>
          </cell>
          <cell r="V357">
            <v>0</v>
          </cell>
          <cell r="W357">
            <v>348</v>
          </cell>
          <cell r="X357">
            <v>2033</v>
          </cell>
          <cell r="Y357">
            <v>22764253</v>
          </cell>
          <cell r="Z357">
            <v>0</v>
          </cell>
          <cell r="AA357">
            <v>22764253</v>
          </cell>
          <cell r="AB357">
            <v>1815469</v>
          </cell>
          <cell r="AC357">
            <v>24579722</v>
          </cell>
          <cell r="AD357">
            <v>0</v>
          </cell>
          <cell r="AE357">
            <v>0</v>
          </cell>
          <cell r="AF357">
            <v>0</v>
          </cell>
          <cell r="AG357">
            <v>24579722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22764253</v>
          </cell>
          <cell r="AM357">
            <v>22371478</v>
          </cell>
          <cell r="AN357">
            <v>392775</v>
          </cell>
          <cell r="AO357">
            <v>0</v>
          </cell>
          <cell r="AP357">
            <v>14112.5</v>
          </cell>
          <cell r="AQ357">
            <v>0</v>
          </cell>
          <cell r="AR357">
            <v>358149</v>
          </cell>
          <cell r="AS357">
            <v>258284.25</v>
          </cell>
          <cell r="AT357">
            <v>0</v>
          </cell>
          <cell r="AU357">
            <v>1023320.75</v>
          </cell>
          <cell r="AV357">
            <v>398075.93890773668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392775</v>
          </cell>
          <cell r="BK357">
            <v>392775</v>
          </cell>
          <cell r="BL357">
            <v>0</v>
          </cell>
          <cell r="BN357">
            <v>0</v>
          </cell>
          <cell r="BO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2867.75</v>
          </cell>
          <cell r="J358">
            <v>1</v>
          </cell>
          <cell r="K358">
            <v>0</v>
          </cell>
          <cell r="L358">
            <v>2867.75</v>
          </cell>
          <cell r="N358">
            <v>-2867.75</v>
          </cell>
          <cell r="P358">
            <v>0</v>
          </cell>
          <cell r="Q358">
            <v>2867.75</v>
          </cell>
          <cell r="R358">
            <v>0</v>
          </cell>
          <cell r="S358">
            <v>2867.75</v>
          </cell>
          <cell r="V358">
            <v>0</v>
          </cell>
          <cell r="W358">
            <v>349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0</v>
          </cell>
          <cell r="AM358">
            <v>11471</v>
          </cell>
          <cell r="AN358">
            <v>0</v>
          </cell>
          <cell r="AO358">
            <v>2867.75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2867.75</v>
          </cell>
          <cell r="AV358">
            <v>2867.75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N358">
            <v>0</v>
          </cell>
          <cell r="BO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21</v>
          </cell>
          <cell r="E359">
            <v>283512</v>
          </cell>
          <cell r="F359">
            <v>18753</v>
          </cell>
          <cell r="G359">
            <v>302265</v>
          </cell>
          <cell r="I359">
            <v>166664.51682514107</v>
          </cell>
          <cell r="J359">
            <v>0.95667781780012584</v>
          </cell>
          <cell r="K359">
            <v>18753</v>
          </cell>
          <cell r="L359">
            <v>185417.51682514107</v>
          </cell>
          <cell r="N359">
            <v>116847.48317485893</v>
          </cell>
          <cell r="P359">
            <v>0</v>
          </cell>
          <cell r="Q359">
            <v>166664.51682514107</v>
          </cell>
          <cell r="R359">
            <v>18753</v>
          </cell>
          <cell r="S359">
            <v>185417.51682514107</v>
          </cell>
          <cell r="V359">
            <v>0</v>
          </cell>
          <cell r="W359">
            <v>350</v>
          </cell>
          <cell r="X359">
            <v>21</v>
          </cell>
          <cell r="Y359">
            <v>283512</v>
          </cell>
          <cell r="Z359">
            <v>0</v>
          </cell>
          <cell r="AA359">
            <v>283512</v>
          </cell>
          <cell r="AB359">
            <v>18753</v>
          </cell>
          <cell r="AC359">
            <v>302265</v>
          </cell>
          <cell r="AD359">
            <v>0</v>
          </cell>
          <cell r="AE359">
            <v>0</v>
          </cell>
          <cell r="AF359">
            <v>0</v>
          </cell>
          <cell r="AG359">
            <v>302265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283512</v>
          </cell>
          <cell r="AM359">
            <v>124029</v>
          </cell>
          <cell r="AN359">
            <v>159483</v>
          </cell>
          <cell r="AO359">
            <v>6925.25</v>
          </cell>
          <cell r="AP359">
            <v>682.25</v>
          </cell>
          <cell r="AQ359">
            <v>5639.75</v>
          </cell>
          <cell r="AR359">
            <v>1481.5</v>
          </cell>
          <cell r="AS359">
            <v>0</v>
          </cell>
          <cell r="AT359">
            <v>0</v>
          </cell>
          <cell r="AU359">
            <v>174211.75</v>
          </cell>
          <cell r="AV359">
            <v>166664.51682514107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159483</v>
          </cell>
          <cell r="BK359">
            <v>159483</v>
          </cell>
          <cell r="BL359">
            <v>0</v>
          </cell>
          <cell r="BN359">
            <v>0</v>
          </cell>
          <cell r="BO359">
            <v>0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2</v>
          </cell>
          <cell r="E361">
            <v>29400</v>
          </cell>
          <cell r="F361">
            <v>1786</v>
          </cell>
          <cell r="G361">
            <v>31186</v>
          </cell>
          <cell r="I361">
            <v>14392.859140673987</v>
          </cell>
          <cell r="J361">
            <v>0.98903000451290068</v>
          </cell>
          <cell r="K361">
            <v>1786</v>
          </cell>
          <cell r="L361">
            <v>16178.859140673987</v>
          </cell>
          <cell r="N361">
            <v>15007.140859326013</v>
          </cell>
          <cell r="P361">
            <v>0</v>
          </cell>
          <cell r="Q361">
            <v>14392.859140673987</v>
          </cell>
          <cell r="R361">
            <v>1786</v>
          </cell>
          <cell r="S361">
            <v>16178.859140673987</v>
          </cell>
          <cell r="V361">
            <v>0</v>
          </cell>
          <cell r="W361">
            <v>352</v>
          </cell>
          <cell r="X361">
            <v>2</v>
          </cell>
          <cell r="Y361">
            <v>29400</v>
          </cell>
          <cell r="Z361">
            <v>0</v>
          </cell>
          <cell r="AA361">
            <v>29400</v>
          </cell>
          <cell r="AB361">
            <v>1786</v>
          </cell>
          <cell r="AC361">
            <v>31186</v>
          </cell>
          <cell r="AD361">
            <v>0</v>
          </cell>
          <cell r="AE361">
            <v>0</v>
          </cell>
          <cell r="AF361">
            <v>0</v>
          </cell>
          <cell r="AG361">
            <v>31186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29400</v>
          </cell>
          <cell r="AM361">
            <v>71690</v>
          </cell>
          <cell r="AN361">
            <v>0</v>
          </cell>
          <cell r="AO361">
            <v>14326.75</v>
          </cell>
          <cell r="AP361">
            <v>176</v>
          </cell>
          <cell r="AQ361">
            <v>49.75</v>
          </cell>
          <cell r="AR361">
            <v>0</v>
          </cell>
          <cell r="AS361">
            <v>0</v>
          </cell>
          <cell r="AT361">
            <v>0</v>
          </cell>
          <cell r="AU361">
            <v>14552.5</v>
          </cell>
          <cell r="AV361">
            <v>14392.859140673987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N361">
            <v>0</v>
          </cell>
          <cell r="BO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353</v>
          </cell>
          <cell r="AI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357500</v>
          </cell>
          <cell r="F364">
            <v>25004</v>
          </cell>
          <cell r="G364">
            <v>382504</v>
          </cell>
          <cell r="I364">
            <v>8190.5</v>
          </cell>
          <cell r="J364">
            <v>0.24629193886679546</v>
          </cell>
          <cell r="K364">
            <v>25004</v>
          </cell>
          <cell r="L364">
            <v>33194.5</v>
          </cell>
          <cell r="N364">
            <v>349309.5</v>
          </cell>
          <cell r="P364">
            <v>0</v>
          </cell>
          <cell r="Q364">
            <v>8190.5</v>
          </cell>
          <cell r="R364">
            <v>25004</v>
          </cell>
          <cell r="S364">
            <v>33194.5</v>
          </cell>
          <cell r="V364">
            <v>0</v>
          </cell>
          <cell r="W364">
            <v>600</v>
          </cell>
          <cell r="X364">
            <v>28</v>
          </cell>
          <cell r="Y364">
            <v>357500</v>
          </cell>
          <cell r="Z364">
            <v>0</v>
          </cell>
          <cell r="AA364">
            <v>357500</v>
          </cell>
          <cell r="AB364">
            <v>25004</v>
          </cell>
          <cell r="AC364">
            <v>382504</v>
          </cell>
          <cell r="AD364">
            <v>0</v>
          </cell>
          <cell r="AE364">
            <v>0</v>
          </cell>
          <cell r="AF364">
            <v>0</v>
          </cell>
          <cell r="AG364">
            <v>382504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357500</v>
          </cell>
          <cell r="AM364">
            <v>349870</v>
          </cell>
          <cell r="AN364">
            <v>7630</v>
          </cell>
          <cell r="AO364">
            <v>560.5</v>
          </cell>
          <cell r="AP364">
            <v>0</v>
          </cell>
          <cell r="AQ364">
            <v>6499.75</v>
          </cell>
          <cell r="AR364">
            <v>18565</v>
          </cell>
          <cell r="AS364">
            <v>0</v>
          </cell>
          <cell r="AT364">
            <v>0</v>
          </cell>
          <cell r="AU364">
            <v>33255.25</v>
          </cell>
          <cell r="AV364">
            <v>8190.5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7630</v>
          </cell>
          <cell r="BK364">
            <v>7630</v>
          </cell>
          <cell r="BL364">
            <v>0</v>
          </cell>
          <cell r="BN364">
            <v>0</v>
          </cell>
          <cell r="BO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76</v>
          </cell>
          <cell r="E365">
            <v>945516</v>
          </cell>
          <cell r="F365">
            <v>67868</v>
          </cell>
          <cell r="G365">
            <v>1013384</v>
          </cell>
          <cell r="I365">
            <v>90775.031811312496</v>
          </cell>
          <cell r="J365">
            <v>0.69665912111858741</v>
          </cell>
          <cell r="K365">
            <v>67868</v>
          </cell>
          <cell r="L365">
            <v>158643.03181131248</v>
          </cell>
          <cell r="N365">
            <v>854740.96818868746</v>
          </cell>
          <cell r="P365">
            <v>0</v>
          </cell>
          <cell r="Q365">
            <v>90775.031811312496</v>
          </cell>
          <cell r="R365">
            <v>67868</v>
          </cell>
          <cell r="S365">
            <v>158643.03181131248</v>
          </cell>
          <cell r="V365">
            <v>0</v>
          </cell>
          <cell r="W365">
            <v>603</v>
          </cell>
          <cell r="X365">
            <v>76</v>
          </cell>
          <cell r="Y365">
            <v>945516</v>
          </cell>
          <cell r="Z365">
            <v>0</v>
          </cell>
          <cell r="AA365">
            <v>945516</v>
          </cell>
          <cell r="AB365">
            <v>67868</v>
          </cell>
          <cell r="AC365">
            <v>1013384</v>
          </cell>
          <cell r="AD365">
            <v>0</v>
          </cell>
          <cell r="AE365">
            <v>0</v>
          </cell>
          <cell r="AF365">
            <v>0</v>
          </cell>
          <cell r="AG365">
            <v>1013384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945516</v>
          </cell>
          <cell r="AM365">
            <v>899640</v>
          </cell>
          <cell r="AN365">
            <v>45876</v>
          </cell>
          <cell r="AO365">
            <v>41889</v>
          </cell>
          <cell r="AP365">
            <v>8013.5</v>
          </cell>
          <cell r="AQ365">
            <v>0</v>
          </cell>
          <cell r="AR365">
            <v>34522</v>
          </cell>
          <cell r="AS365">
            <v>0</v>
          </cell>
          <cell r="AT365">
            <v>0</v>
          </cell>
          <cell r="AU365">
            <v>130300.5</v>
          </cell>
          <cell r="AV365">
            <v>90775.031811312496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45876</v>
          </cell>
          <cell r="BK365">
            <v>45876</v>
          </cell>
          <cell r="BL365">
            <v>0</v>
          </cell>
          <cell r="BN365">
            <v>0</v>
          </cell>
          <cell r="BO365">
            <v>0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116</v>
          </cell>
          <cell r="E366">
            <v>1876385</v>
          </cell>
          <cell r="F366">
            <v>103588</v>
          </cell>
          <cell r="G366">
            <v>1979973</v>
          </cell>
          <cell r="I366">
            <v>528331.0902021426</v>
          </cell>
          <cell r="J366">
            <v>0.87451836902262248</v>
          </cell>
          <cell r="K366">
            <v>103588</v>
          </cell>
          <cell r="L366">
            <v>631919.0902021426</v>
          </cell>
          <cell r="N366">
            <v>1348053.9097978575</v>
          </cell>
          <cell r="P366">
            <v>0</v>
          </cell>
          <cell r="Q366">
            <v>528331.0902021426</v>
          </cell>
          <cell r="R366">
            <v>103588</v>
          </cell>
          <cell r="S366">
            <v>631919.0902021426</v>
          </cell>
          <cell r="V366">
            <v>0</v>
          </cell>
          <cell r="W366">
            <v>605</v>
          </cell>
          <cell r="X366">
            <v>116</v>
          </cell>
          <cell r="Y366">
            <v>1876385</v>
          </cell>
          <cell r="Z366">
            <v>0</v>
          </cell>
          <cell r="AA366">
            <v>1876385</v>
          </cell>
          <cell r="AB366">
            <v>103588</v>
          </cell>
          <cell r="AC366">
            <v>1979973</v>
          </cell>
          <cell r="AD366">
            <v>0</v>
          </cell>
          <cell r="AE366">
            <v>0</v>
          </cell>
          <cell r="AF366">
            <v>0</v>
          </cell>
          <cell r="AG366">
            <v>1979973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1876385</v>
          </cell>
          <cell r="AM366">
            <v>1447952</v>
          </cell>
          <cell r="AN366">
            <v>428433</v>
          </cell>
          <cell r="AO366">
            <v>93975.5</v>
          </cell>
          <cell r="AP366">
            <v>15767.5</v>
          </cell>
          <cell r="AQ366">
            <v>23242.25</v>
          </cell>
          <cell r="AR366">
            <v>10215.75</v>
          </cell>
          <cell r="AS366">
            <v>32505.5</v>
          </cell>
          <cell r="AT366">
            <v>0</v>
          </cell>
          <cell r="AU366">
            <v>604139.5</v>
          </cell>
          <cell r="AV366">
            <v>528331.0902021426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428433</v>
          </cell>
          <cell r="BK366">
            <v>428433</v>
          </cell>
          <cell r="BL366">
            <v>0</v>
          </cell>
          <cell r="BN366">
            <v>0</v>
          </cell>
          <cell r="BO366">
            <v>0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9</v>
          </cell>
          <cell r="E367">
            <v>103341</v>
          </cell>
          <cell r="F367">
            <v>8037</v>
          </cell>
          <cell r="G367">
            <v>111378</v>
          </cell>
          <cell r="I367">
            <v>3013.75</v>
          </cell>
          <cell r="J367">
            <v>0.18110390000600926</v>
          </cell>
          <cell r="K367">
            <v>8037</v>
          </cell>
          <cell r="L367">
            <v>11050.75</v>
          </cell>
          <cell r="N367">
            <v>100327.25</v>
          </cell>
          <cell r="P367">
            <v>0</v>
          </cell>
          <cell r="Q367">
            <v>3013.75</v>
          </cell>
          <cell r="R367">
            <v>8037</v>
          </cell>
          <cell r="S367">
            <v>11050.75</v>
          </cell>
          <cell r="V367">
            <v>0</v>
          </cell>
          <cell r="W367">
            <v>610</v>
          </cell>
          <cell r="X367">
            <v>9</v>
          </cell>
          <cell r="Y367">
            <v>103341</v>
          </cell>
          <cell r="Z367">
            <v>0</v>
          </cell>
          <cell r="AA367">
            <v>103341</v>
          </cell>
          <cell r="AB367">
            <v>8037</v>
          </cell>
          <cell r="AC367">
            <v>111378</v>
          </cell>
          <cell r="AD367">
            <v>0</v>
          </cell>
          <cell r="AE367">
            <v>0</v>
          </cell>
          <cell r="AF367">
            <v>0</v>
          </cell>
          <cell r="AG367">
            <v>111378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103341</v>
          </cell>
          <cell r="AM367">
            <v>126264</v>
          </cell>
          <cell r="AN367">
            <v>0</v>
          </cell>
          <cell r="AO367">
            <v>3013.75</v>
          </cell>
          <cell r="AP367">
            <v>0</v>
          </cell>
          <cell r="AQ367">
            <v>0</v>
          </cell>
          <cell r="AR367">
            <v>3475.5</v>
          </cell>
          <cell r="AS367">
            <v>10151.75</v>
          </cell>
          <cell r="AT367">
            <v>0</v>
          </cell>
          <cell r="AU367">
            <v>16641</v>
          </cell>
          <cell r="AV367">
            <v>3013.75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1</v>
          </cell>
          <cell r="E368">
            <v>13444</v>
          </cell>
          <cell r="F368">
            <v>893</v>
          </cell>
          <cell r="G368">
            <v>14337</v>
          </cell>
          <cell r="I368">
            <v>7426</v>
          </cell>
          <cell r="J368">
            <v>1</v>
          </cell>
          <cell r="K368">
            <v>893</v>
          </cell>
          <cell r="L368">
            <v>8319</v>
          </cell>
          <cell r="N368">
            <v>6018</v>
          </cell>
          <cell r="P368">
            <v>0</v>
          </cell>
          <cell r="Q368">
            <v>7426</v>
          </cell>
          <cell r="R368">
            <v>893</v>
          </cell>
          <cell r="S368">
            <v>8319</v>
          </cell>
          <cell r="V368">
            <v>0</v>
          </cell>
          <cell r="W368">
            <v>615</v>
          </cell>
          <cell r="X368">
            <v>1</v>
          </cell>
          <cell r="Y368">
            <v>13444</v>
          </cell>
          <cell r="Z368">
            <v>0</v>
          </cell>
          <cell r="AA368">
            <v>13444</v>
          </cell>
          <cell r="AB368">
            <v>893</v>
          </cell>
          <cell r="AC368">
            <v>14337</v>
          </cell>
          <cell r="AD368">
            <v>0</v>
          </cell>
          <cell r="AE368">
            <v>0</v>
          </cell>
          <cell r="AF368">
            <v>0</v>
          </cell>
          <cell r="AG368">
            <v>14337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13444</v>
          </cell>
          <cell r="AM368">
            <v>38670</v>
          </cell>
          <cell r="AN368">
            <v>0</v>
          </cell>
          <cell r="AO368">
            <v>7426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7426</v>
          </cell>
          <cell r="AV368">
            <v>7426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N368">
            <v>0</v>
          </cell>
          <cell r="BO368">
            <v>0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71</v>
          </cell>
          <cell r="E369">
            <v>849094</v>
          </cell>
          <cell r="F369">
            <v>63403</v>
          </cell>
          <cell r="G369">
            <v>912497</v>
          </cell>
          <cell r="I369">
            <v>13566.25</v>
          </cell>
          <cell r="J369">
            <v>0.25987491140355917</v>
          </cell>
          <cell r="K369">
            <v>63403</v>
          </cell>
          <cell r="L369">
            <v>76969.25</v>
          </cell>
          <cell r="N369">
            <v>835527.75</v>
          </cell>
          <cell r="P369">
            <v>0</v>
          </cell>
          <cell r="Q369">
            <v>13566.25</v>
          </cell>
          <cell r="R369">
            <v>63403</v>
          </cell>
          <cell r="S369">
            <v>76969.25</v>
          </cell>
          <cell r="V369">
            <v>0</v>
          </cell>
          <cell r="W369">
            <v>616</v>
          </cell>
          <cell r="X369">
            <v>71</v>
          </cell>
          <cell r="Y369">
            <v>849094</v>
          </cell>
          <cell r="Z369">
            <v>0</v>
          </cell>
          <cell r="AA369">
            <v>849094</v>
          </cell>
          <cell r="AB369">
            <v>63403</v>
          </cell>
          <cell r="AC369">
            <v>912497</v>
          </cell>
          <cell r="AD369">
            <v>0</v>
          </cell>
          <cell r="AE369">
            <v>0</v>
          </cell>
          <cell r="AF369">
            <v>0</v>
          </cell>
          <cell r="AG369">
            <v>912497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849094</v>
          </cell>
          <cell r="AM369">
            <v>940327</v>
          </cell>
          <cell r="AN369">
            <v>0</v>
          </cell>
          <cell r="AO369">
            <v>13566.25</v>
          </cell>
          <cell r="AP369">
            <v>0</v>
          </cell>
          <cell r="AQ369">
            <v>15415.25</v>
          </cell>
          <cell r="AR369">
            <v>0</v>
          </cell>
          <cell r="AS369">
            <v>23221.5</v>
          </cell>
          <cell r="AT369">
            <v>0</v>
          </cell>
          <cell r="AU369">
            <v>52203</v>
          </cell>
          <cell r="AV369">
            <v>13566.25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N369">
            <v>0</v>
          </cell>
          <cell r="BO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4653</v>
          </cell>
          <cell r="J370">
            <v>0.95539243365330317</v>
          </cell>
          <cell r="K370">
            <v>0</v>
          </cell>
          <cell r="L370">
            <v>4653</v>
          </cell>
          <cell r="N370">
            <v>-4653</v>
          </cell>
          <cell r="P370">
            <v>0</v>
          </cell>
          <cell r="Q370">
            <v>4653</v>
          </cell>
          <cell r="R370">
            <v>0</v>
          </cell>
          <cell r="S370">
            <v>4653</v>
          </cell>
          <cell r="V370">
            <v>0</v>
          </cell>
          <cell r="W370">
            <v>618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0</v>
          </cell>
          <cell r="AM370">
            <v>18612</v>
          </cell>
          <cell r="AN370">
            <v>0</v>
          </cell>
          <cell r="AO370">
            <v>4653</v>
          </cell>
          <cell r="AP370">
            <v>0</v>
          </cell>
          <cell r="AQ370">
            <v>0</v>
          </cell>
          <cell r="AR370">
            <v>0</v>
          </cell>
          <cell r="AS370">
            <v>217.25</v>
          </cell>
          <cell r="AT370">
            <v>0</v>
          </cell>
          <cell r="AU370">
            <v>4870.25</v>
          </cell>
          <cell r="AV370">
            <v>4653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N370">
            <v>0</v>
          </cell>
          <cell r="BO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14</v>
          </cell>
          <cell r="E371">
            <v>192871</v>
          </cell>
          <cell r="F371">
            <v>12502</v>
          </cell>
          <cell r="G371">
            <v>205373</v>
          </cell>
          <cell r="I371">
            <v>0</v>
          </cell>
          <cell r="J371">
            <v>0</v>
          </cell>
          <cell r="K371">
            <v>12502</v>
          </cell>
          <cell r="L371">
            <v>12502</v>
          </cell>
          <cell r="N371">
            <v>192871</v>
          </cell>
          <cell r="P371">
            <v>0</v>
          </cell>
          <cell r="Q371">
            <v>0</v>
          </cell>
          <cell r="R371">
            <v>12502</v>
          </cell>
          <cell r="S371">
            <v>12502</v>
          </cell>
          <cell r="V371">
            <v>0</v>
          </cell>
          <cell r="W371">
            <v>620</v>
          </cell>
          <cell r="X371">
            <v>14</v>
          </cell>
          <cell r="Y371">
            <v>192871</v>
          </cell>
          <cell r="Z371">
            <v>0</v>
          </cell>
          <cell r="AA371">
            <v>192871</v>
          </cell>
          <cell r="AB371">
            <v>12502</v>
          </cell>
          <cell r="AC371">
            <v>205373</v>
          </cell>
          <cell r="AD371">
            <v>0</v>
          </cell>
          <cell r="AE371">
            <v>0</v>
          </cell>
          <cell r="AF371">
            <v>0</v>
          </cell>
          <cell r="AG371">
            <v>205373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192871</v>
          </cell>
          <cell r="AM371">
            <v>269348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1352.25</v>
          </cell>
          <cell r="AS371">
            <v>0</v>
          </cell>
          <cell r="AT371">
            <v>0</v>
          </cell>
          <cell r="AU371">
            <v>1352.25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</v>
          </cell>
          <cell r="E372">
            <v>11222</v>
          </cell>
          <cell r="F372">
            <v>893</v>
          </cell>
          <cell r="G372">
            <v>12115</v>
          </cell>
          <cell r="I372">
            <v>11247.823883075776</v>
          </cell>
          <cell r="J372">
            <v>0.99619811642944678</v>
          </cell>
          <cell r="K372">
            <v>893</v>
          </cell>
          <cell r="L372">
            <v>12140.823883075776</v>
          </cell>
          <cell r="N372">
            <v>-25.823883075776394</v>
          </cell>
          <cell r="P372">
            <v>0</v>
          </cell>
          <cell r="Q372">
            <v>11247.823883075776</v>
          </cell>
          <cell r="R372">
            <v>893</v>
          </cell>
          <cell r="S372">
            <v>12140.823883075776</v>
          </cell>
          <cell r="V372">
            <v>0</v>
          </cell>
          <cell r="W372">
            <v>622</v>
          </cell>
          <cell r="X372">
            <v>1</v>
          </cell>
          <cell r="Y372">
            <v>11222</v>
          </cell>
          <cell r="Z372">
            <v>0</v>
          </cell>
          <cell r="AA372">
            <v>11222</v>
          </cell>
          <cell r="AB372">
            <v>893</v>
          </cell>
          <cell r="AC372">
            <v>12115</v>
          </cell>
          <cell r="AD372">
            <v>0</v>
          </cell>
          <cell r="AE372">
            <v>0</v>
          </cell>
          <cell r="AF372">
            <v>0</v>
          </cell>
          <cell r="AG372">
            <v>12115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11222</v>
          </cell>
          <cell r="AM372">
            <v>0</v>
          </cell>
          <cell r="AN372">
            <v>11222</v>
          </cell>
          <cell r="AO372">
            <v>0</v>
          </cell>
          <cell r="AP372">
            <v>68.75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11290.75</v>
          </cell>
          <cell r="AV372">
            <v>11247.823883075776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11222</v>
          </cell>
          <cell r="BK372">
            <v>11222</v>
          </cell>
          <cell r="BL372">
            <v>0</v>
          </cell>
          <cell r="BN372">
            <v>0</v>
          </cell>
          <cell r="BO372">
            <v>0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102402</v>
          </cell>
          <cell r="F373">
            <v>8037</v>
          </cell>
          <cell r="G373">
            <v>110439</v>
          </cell>
          <cell r="I373">
            <v>5091</v>
          </cell>
          <cell r="J373">
            <v>0.25377914584449734</v>
          </cell>
          <cell r="K373">
            <v>8037</v>
          </cell>
          <cell r="L373">
            <v>13128</v>
          </cell>
          <cell r="N373">
            <v>97311</v>
          </cell>
          <cell r="P373">
            <v>0</v>
          </cell>
          <cell r="Q373">
            <v>5091</v>
          </cell>
          <cell r="R373">
            <v>8037</v>
          </cell>
          <cell r="S373">
            <v>13128</v>
          </cell>
          <cell r="V373">
            <v>0</v>
          </cell>
          <cell r="W373">
            <v>625</v>
          </cell>
          <cell r="X373">
            <v>9</v>
          </cell>
          <cell r="Y373">
            <v>102402</v>
          </cell>
          <cell r="Z373">
            <v>0</v>
          </cell>
          <cell r="AA373">
            <v>102402</v>
          </cell>
          <cell r="AB373">
            <v>8037</v>
          </cell>
          <cell r="AC373">
            <v>110439</v>
          </cell>
          <cell r="AD373">
            <v>0</v>
          </cell>
          <cell r="AE373">
            <v>0</v>
          </cell>
          <cell r="AF373">
            <v>0</v>
          </cell>
          <cell r="AG373">
            <v>110439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102402</v>
          </cell>
          <cell r="AM373">
            <v>107085</v>
          </cell>
          <cell r="AN373">
            <v>0</v>
          </cell>
          <cell r="AO373">
            <v>5091</v>
          </cell>
          <cell r="AP373">
            <v>0</v>
          </cell>
          <cell r="AQ373">
            <v>0</v>
          </cell>
          <cell r="AR373">
            <v>0</v>
          </cell>
          <cell r="AS373">
            <v>14969.75</v>
          </cell>
          <cell r="AT373">
            <v>0</v>
          </cell>
          <cell r="AU373">
            <v>20060.75</v>
          </cell>
          <cell r="AV373">
            <v>5091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N373">
            <v>0</v>
          </cell>
          <cell r="BO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3</v>
          </cell>
          <cell r="E374">
            <v>41013</v>
          </cell>
          <cell r="F374">
            <v>2679</v>
          </cell>
          <cell r="G374">
            <v>43692</v>
          </cell>
          <cell r="I374">
            <v>14285</v>
          </cell>
          <cell r="J374">
            <v>1</v>
          </cell>
          <cell r="K374">
            <v>2679</v>
          </cell>
          <cell r="L374">
            <v>16964</v>
          </cell>
          <cell r="N374">
            <v>26728</v>
          </cell>
          <cell r="P374">
            <v>0</v>
          </cell>
          <cell r="Q374">
            <v>14285</v>
          </cell>
          <cell r="R374">
            <v>2679</v>
          </cell>
          <cell r="S374">
            <v>16964</v>
          </cell>
          <cell r="V374">
            <v>0</v>
          </cell>
          <cell r="W374">
            <v>632</v>
          </cell>
          <cell r="X374">
            <v>3</v>
          </cell>
          <cell r="Y374">
            <v>41013</v>
          </cell>
          <cell r="Z374">
            <v>0</v>
          </cell>
          <cell r="AA374">
            <v>41013</v>
          </cell>
          <cell r="AB374">
            <v>2679</v>
          </cell>
          <cell r="AC374">
            <v>43692</v>
          </cell>
          <cell r="AD374">
            <v>0</v>
          </cell>
          <cell r="AE374">
            <v>0</v>
          </cell>
          <cell r="AF374">
            <v>0</v>
          </cell>
          <cell r="AG374">
            <v>43692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41013</v>
          </cell>
          <cell r="AM374">
            <v>26728</v>
          </cell>
          <cell r="AN374">
            <v>14285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14285</v>
          </cell>
          <cell r="AV374">
            <v>14285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14285</v>
          </cell>
          <cell r="BK374">
            <v>14285</v>
          </cell>
          <cell r="BL374">
            <v>0</v>
          </cell>
          <cell r="BN374">
            <v>0</v>
          </cell>
          <cell r="BO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238713</v>
          </cell>
          <cell r="F375">
            <v>14288</v>
          </cell>
          <cell r="G375">
            <v>253001</v>
          </cell>
          <cell r="I375">
            <v>40250.5</v>
          </cell>
          <cell r="J375">
            <v>0.87912459934803622</v>
          </cell>
          <cell r="K375">
            <v>14288</v>
          </cell>
          <cell r="L375">
            <v>54538.5</v>
          </cell>
          <cell r="N375">
            <v>198462.5</v>
          </cell>
          <cell r="P375">
            <v>0</v>
          </cell>
          <cell r="Q375">
            <v>40250.5</v>
          </cell>
          <cell r="R375">
            <v>14288</v>
          </cell>
          <cell r="S375">
            <v>54538.5</v>
          </cell>
          <cell r="V375">
            <v>0</v>
          </cell>
          <cell r="W375">
            <v>635</v>
          </cell>
          <cell r="X375">
            <v>16</v>
          </cell>
          <cell r="Y375">
            <v>238713</v>
          </cell>
          <cell r="Z375">
            <v>0</v>
          </cell>
          <cell r="AA375">
            <v>238713</v>
          </cell>
          <cell r="AB375">
            <v>14288</v>
          </cell>
          <cell r="AC375">
            <v>253001</v>
          </cell>
          <cell r="AD375">
            <v>0</v>
          </cell>
          <cell r="AE375">
            <v>0</v>
          </cell>
          <cell r="AF375">
            <v>0</v>
          </cell>
          <cell r="AG375">
            <v>253001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238713</v>
          </cell>
          <cell r="AM375">
            <v>210543</v>
          </cell>
          <cell r="AN375">
            <v>28170</v>
          </cell>
          <cell r="AO375">
            <v>12080.5</v>
          </cell>
          <cell r="AP375">
            <v>0</v>
          </cell>
          <cell r="AQ375">
            <v>0</v>
          </cell>
          <cell r="AR375">
            <v>5534.25</v>
          </cell>
          <cell r="AS375">
            <v>0</v>
          </cell>
          <cell r="AT375">
            <v>0</v>
          </cell>
          <cell r="AU375">
            <v>45784.75</v>
          </cell>
          <cell r="AV375">
            <v>40250.5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28170</v>
          </cell>
          <cell r="BK375">
            <v>28170</v>
          </cell>
          <cell r="BL375">
            <v>0</v>
          </cell>
          <cell r="BN375">
            <v>0</v>
          </cell>
          <cell r="BO375">
            <v>0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7</v>
          </cell>
          <cell r="E376">
            <v>113351</v>
          </cell>
          <cell r="F376">
            <v>6251</v>
          </cell>
          <cell r="G376">
            <v>119602</v>
          </cell>
          <cell r="I376">
            <v>17061.5</v>
          </cell>
          <cell r="J376">
            <v>0.41537431527693242</v>
          </cell>
          <cell r="K376">
            <v>6251</v>
          </cell>
          <cell r="L376">
            <v>23312.5</v>
          </cell>
          <cell r="N376">
            <v>96289.5</v>
          </cell>
          <cell r="P376">
            <v>0</v>
          </cell>
          <cell r="Q376">
            <v>17061.5</v>
          </cell>
          <cell r="R376">
            <v>6251</v>
          </cell>
          <cell r="S376">
            <v>23312.5</v>
          </cell>
          <cell r="V376">
            <v>0</v>
          </cell>
          <cell r="W376">
            <v>640</v>
          </cell>
          <cell r="X376">
            <v>7</v>
          </cell>
          <cell r="Y376">
            <v>113351</v>
          </cell>
          <cell r="Z376">
            <v>0</v>
          </cell>
          <cell r="AA376">
            <v>113351</v>
          </cell>
          <cell r="AB376">
            <v>6251</v>
          </cell>
          <cell r="AC376">
            <v>119602</v>
          </cell>
          <cell r="AD376">
            <v>0</v>
          </cell>
          <cell r="AE376">
            <v>0</v>
          </cell>
          <cell r="AF376">
            <v>0</v>
          </cell>
          <cell r="AG376">
            <v>119602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113351</v>
          </cell>
          <cell r="AM376">
            <v>99726</v>
          </cell>
          <cell r="AN376">
            <v>13625</v>
          </cell>
          <cell r="AO376">
            <v>3436.5</v>
          </cell>
          <cell r="AP376">
            <v>0</v>
          </cell>
          <cell r="AQ376">
            <v>7738.5</v>
          </cell>
          <cell r="AR376">
            <v>11952.75</v>
          </cell>
          <cell r="AS376">
            <v>4322.25</v>
          </cell>
          <cell r="AT376">
            <v>0</v>
          </cell>
          <cell r="AU376">
            <v>41075</v>
          </cell>
          <cell r="AV376">
            <v>17061.5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13625</v>
          </cell>
          <cell r="BK376">
            <v>13625</v>
          </cell>
          <cell r="BL376">
            <v>0</v>
          </cell>
          <cell r="BN376">
            <v>0</v>
          </cell>
          <cell r="BO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129</v>
          </cell>
          <cell r="E377">
            <v>1758069</v>
          </cell>
          <cell r="F377">
            <v>115197</v>
          </cell>
          <cell r="G377">
            <v>1873266</v>
          </cell>
          <cell r="I377">
            <v>31274</v>
          </cell>
          <cell r="J377">
            <v>0.1909638103612247</v>
          </cell>
          <cell r="K377">
            <v>115197</v>
          </cell>
          <cell r="L377">
            <v>146471</v>
          </cell>
          <cell r="N377">
            <v>1726795</v>
          </cell>
          <cell r="P377">
            <v>0</v>
          </cell>
          <cell r="Q377">
            <v>31274</v>
          </cell>
          <cell r="R377">
            <v>115197</v>
          </cell>
          <cell r="S377">
            <v>146471</v>
          </cell>
          <cell r="V377">
            <v>0</v>
          </cell>
          <cell r="W377">
            <v>645</v>
          </cell>
          <cell r="X377">
            <v>129</v>
          </cell>
          <cell r="Y377">
            <v>1758069</v>
          </cell>
          <cell r="Z377">
            <v>0</v>
          </cell>
          <cell r="AA377">
            <v>1758069</v>
          </cell>
          <cell r="AB377">
            <v>115197</v>
          </cell>
          <cell r="AC377">
            <v>1873266</v>
          </cell>
          <cell r="AD377">
            <v>0</v>
          </cell>
          <cell r="AE377">
            <v>0</v>
          </cell>
          <cell r="AF377">
            <v>0</v>
          </cell>
          <cell r="AG377">
            <v>1873266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1758069</v>
          </cell>
          <cell r="AM377">
            <v>1726795</v>
          </cell>
          <cell r="AN377">
            <v>31274</v>
          </cell>
          <cell r="AO377">
            <v>0</v>
          </cell>
          <cell r="AP377">
            <v>0</v>
          </cell>
          <cell r="AQ377">
            <v>0</v>
          </cell>
          <cell r="AR377">
            <v>90571</v>
          </cell>
          <cell r="AS377">
            <v>41924.25</v>
          </cell>
          <cell r="AT377">
            <v>0</v>
          </cell>
          <cell r="AU377">
            <v>163769.25</v>
          </cell>
          <cell r="AV377">
            <v>31274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31274</v>
          </cell>
          <cell r="BK377">
            <v>31274</v>
          </cell>
          <cell r="BL377">
            <v>0</v>
          </cell>
          <cell r="BN377">
            <v>0</v>
          </cell>
          <cell r="BO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4</v>
          </cell>
          <cell r="E378">
            <v>46129</v>
          </cell>
          <cell r="F378">
            <v>3572</v>
          </cell>
          <cell r="G378">
            <v>49701</v>
          </cell>
          <cell r="I378">
            <v>3024.6477126926729</v>
          </cell>
          <cell r="J378">
            <v>0.26462938495528537</v>
          </cell>
          <cell r="K378">
            <v>3572</v>
          </cell>
          <cell r="L378">
            <v>6596.6477126926729</v>
          </cell>
          <cell r="N378">
            <v>43104.352287307323</v>
          </cell>
          <cell r="P378">
            <v>0</v>
          </cell>
          <cell r="Q378">
            <v>3024.6477126926729</v>
          </cell>
          <cell r="R378">
            <v>3572</v>
          </cell>
          <cell r="S378">
            <v>6596.6477126926729</v>
          </cell>
          <cell r="V378">
            <v>0</v>
          </cell>
          <cell r="W378">
            <v>650</v>
          </cell>
          <cell r="X378">
            <v>4</v>
          </cell>
          <cell r="Y378">
            <v>46129</v>
          </cell>
          <cell r="Z378">
            <v>0</v>
          </cell>
          <cell r="AA378">
            <v>46129</v>
          </cell>
          <cell r="AB378">
            <v>3572</v>
          </cell>
          <cell r="AC378">
            <v>49701</v>
          </cell>
          <cell r="AD378">
            <v>0</v>
          </cell>
          <cell r="AE378">
            <v>0</v>
          </cell>
          <cell r="AF378">
            <v>0</v>
          </cell>
          <cell r="AG378">
            <v>49701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46129</v>
          </cell>
          <cell r="AM378">
            <v>58403</v>
          </cell>
          <cell r="AN378">
            <v>0</v>
          </cell>
          <cell r="AO378">
            <v>985.5</v>
          </cell>
          <cell r="AP378">
            <v>5428.75</v>
          </cell>
          <cell r="AQ378">
            <v>0</v>
          </cell>
          <cell r="AR378">
            <v>675.5</v>
          </cell>
          <cell r="AS378">
            <v>4340</v>
          </cell>
          <cell r="AT378">
            <v>0</v>
          </cell>
          <cell r="AU378">
            <v>11429.75</v>
          </cell>
          <cell r="AV378">
            <v>3024.6477126926729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N378">
            <v>0</v>
          </cell>
          <cell r="BO378">
            <v>0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14578</v>
          </cell>
          <cell r="F379">
            <v>893</v>
          </cell>
          <cell r="G379">
            <v>15471</v>
          </cell>
          <cell r="I379">
            <v>4195</v>
          </cell>
          <cell r="J379">
            <v>0.53327401004258568</v>
          </cell>
          <cell r="K379">
            <v>893</v>
          </cell>
          <cell r="L379">
            <v>5088</v>
          </cell>
          <cell r="N379">
            <v>10383</v>
          </cell>
          <cell r="P379">
            <v>0</v>
          </cell>
          <cell r="Q379">
            <v>4195</v>
          </cell>
          <cell r="R379">
            <v>893</v>
          </cell>
          <cell r="S379">
            <v>5088</v>
          </cell>
          <cell r="V379">
            <v>0</v>
          </cell>
          <cell r="W379">
            <v>655</v>
          </cell>
          <cell r="X379">
            <v>1</v>
          </cell>
          <cell r="Y379">
            <v>14578</v>
          </cell>
          <cell r="Z379">
            <v>0</v>
          </cell>
          <cell r="AA379">
            <v>14578</v>
          </cell>
          <cell r="AB379">
            <v>893</v>
          </cell>
          <cell r="AC379">
            <v>15471</v>
          </cell>
          <cell r="AD379">
            <v>0</v>
          </cell>
          <cell r="AE379">
            <v>0</v>
          </cell>
          <cell r="AF379">
            <v>0</v>
          </cell>
          <cell r="AG379">
            <v>15471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14578</v>
          </cell>
          <cell r="AM379">
            <v>16780</v>
          </cell>
          <cell r="AN379">
            <v>0</v>
          </cell>
          <cell r="AO379">
            <v>4195</v>
          </cell>
          <cell r="AP379">
            <v>0</v>
          </cell>
          <cell r="AQ379">
            <v>0</v>
          </cell>
          <cell r="AR379">
            <v>3671.5</v>
          </cell>
          <cell r="AS379">
            <v>0</v>
          </cell>
          <cell r="AT379">
            <v>0</v>
          </cell>
          <cell r="AU379">
            <v>7866.5</v>
          </cell>
          <cell r="AV379">
            <v>4195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N379">
            <v>0</v>
          </cell>
          <cell r="BO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1352.9232800649938</v>
          </cell>
          <cell r="J380">
            <v>0.35398306647435734</v>
          </cell>
          <cell r="K380">
            <v>0</v>
          </cell>
          <cell r="L380">
            <v>1352.9232800649938</v>
          </cell>
          <cell r="N380">
            <v>-1352.9232800649938</v>
          </cell>
          <cell r="P380">
            <v>0</v>
          </cell>
          <cell r="Q380">
            <v>1352.9232800649938</v>
          </cell>
          <cell r="R380">
            <v>0</v>
          </cell>
          <cell r="S380">
            <v>1352.9232800649938</v>
          </cell>
          <cell r="V380">
            <v>0</v>
          </cell>
          <cell r="W380">
            <v>658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0</v>
          </cell>
          <cell r="AM380">
            <v>20534</v>
          </cell>
          <cell r="AN380">
            <v>0</v>
          </cell>
          <cell r="AO380">
            <v>1304.75</v>
          </cell>
          <cell r="AP380">
            <v>128.25</v>
          </cell>
          <cell r="AQ380">
            <v>0</v>
          </cell>
          <cell r="AR380">
            <v>0</v>
          </cell>
          <cell r="AS380">
            <v>2389</v>
          </cell>
          <cell r="AT380">
            <v>0</v>
          </cell>
          <cell r="AU380">
            <v>3822</v>
          </cell>
          <cell r="AV380">
            <v>1352.9232800649938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N380">
            <v>0</v>
          </cell>
          <cell r="BO380">
            <v>0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1337017</v>
          </cell>
          <cell r="F381">
            <v>74119</v>
          </cell>
          <cell r="G381">
            <v>1411136</v>
          </cell>
          <cell r="I381">
            <v>19402</v>
          </cell>
          <cell r="J381">
            <v>0.33968127524915415</v>
          </cell>
          <cell r="K381">
            <v>74119</v>
          </cell>
          <cell r="L381">
            <v>93521</v>
          </cell>
          <cell r="N381">
            <v>1317615</v>
          </cell>
          <cell r="P381">
            <v>0</v>
          </cell>
          <cell r="Q381">
            <v>19402</v>
          </cell>
          <cell r="R381">
            <v>74119</v>
          </cell>
          <cell r="S381">
            <v>93521</v>
          </cell>
          <cell r="V381">
            <v>0</v>
          </cell>
          <cell r="W381">
            <v>660</v>
          </cell>
          <cell r="X381">
            <v>83</v>
          </cell>
          <cell r="Y381">
            <v>1337017</v>
          </cell>
          <cell r="Z381">
            <v>0</v>
          </cell>
          <cell r="AA381">
            <v>1337017</v>
          </cell>
          <cell r="AB381">
            <v>74119</v>
          </cell>
          <cell r="AC381">
            <v>1411136</v>
          </cell>
          <cell r="AD381">
            <v>0</v>
          </cell>
          <cell r="AE381">
            <v>0</v>
          </cell>
          <cell r="AF381">
            <v>0</v>
          </cell>
          <cell r="AG381">
            <v>1411136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1337017</v>
          </cell>
          <cell r="AM381">
            <v>1317615</v>
          </cell>
          <cell r="AN381">
            <v>19402</v>
          </cell>
          <cell r="AO381">
            <v>0</v>
          </cell>
          <cell r="AP381">
            <v>0</v>
          </cell>
          <cell r="AQ381">
            <v>0</v>
          </cell>
          <cell r="AR381">
            <v>35952.25</v>
          </cell>
          <cell r="AS381">
            <v>1764</v>
          </cell>
          <cell r="AT381">
            <v>0</v>
          </cell>
          <cell r="AU381">
            <v>57118.25</v>
          </cell>
          <cell r="AV381">
            <v>19402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19402</v>
          </cell>
          <cell r="BK381">
            <v>19402</v>
          </cell>
          <cell r="BL381">
            <v>0</v>
          </cell>
          <cell r="BN381">
            <v>0</v>
          </cell>
          <cell r="BO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16</v>
          </cell>
          <cell r="E383">
            <v>181279</v>
          </cell>
          <cell r="F383">
            <v>14288</v>
          </cell>
          <cell r="G383">
            <v>195567</v>
          </cell>
          <cell r="I383">
            <v>59408.779113444776</v>
          </cell>
          <cell r="J383">
            <v>0.77590579640634705</v>
          </cell>
          <cell r="K383">
            <v>14288</v>
          </cell>
          <cell r="L383">
            <v>73696.779113444776</v>
          </cell>
          <cell r="N383">
            <v>121870.22088655522</v>
          </cell>
          <cell r="P383">
            <v>0</v>
          </cell>
          <cell r="Q383">
            <v>59408.779113444776</v>
          </cell>
          <cell r="R383">
            <v>14288</v>
          </cell>
          <cell r="S383">
            <v>73696.779113444776</v>
          </cell>
          <cell r="V383">
            <v>0</v>
          </cell>
          <cell r="W383">
            <v>665</v>
          </cell>
          <cell r="X383">
            <v>16</v>
          </cell>
          <cell r="Y383">
            <v>181279</v>
          </cell>
          <cell r="Z383">
            <v>0</v>
          </cell>
          <cell r="AA383">
            <v>181279</v>
          </cell>
          <cell r="AB383">
            <v>14288</v>
          </cell>
          <cell r="AC383">
            <v>195567</v>
          </cell>
          <cell r="AD383">
            <v>0</v>
          </cell>
          <cell r="AE383">
            <v>0</v>
          </cell>
          <cell r="AF383">
            <v>0</v>
          </cell>
          <cell r="AG383">
            <v>195567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181279</v>
          </cell>
          <cell r="AM383">
            <v>137465</v>
          </cell>
          <cell r="AN383">
            <v>43814</v>
          </cell>
          <cell r="AO383">
            <v>11091</v>
          </cell>
          <cell r="AP383">
            <v>11990.25</v>
          </cell>
          <cell r="AQ383">
            <v>8846.75</v>
          </cell>
          <cell r="AR383">
            <v>0</v>
          </cell>
          <cell r="AS383">
            <v>825</v>
          </cell>
          <cell r="AT383">
            <v>0</v>
          </cell>
          <cell r="AU383">
            <v>76567</v>
          </cell>
          <cell r="AV383">
            <v>59408.779113444776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43814</v>
          </cell>
          <cell r="BK383">
            <v>43814</v>
          </cell>
          <cell r="BL383">
            <v>0</v>
          </cell>
          <cell r="BN383">
            <v>0</v>
          </cell>
          <cell r="BO383">
            <v>0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44</v>
          </cell>
          <cell r="E384">
            <v>779881</v>
          </cell>
          <cell r="F384">
            <v>39292</v>
          </cell>
          <cell r="G384">
            <v>819173</v>
          </cell>
          <cell r="I384">
            <v>190010.04826580849</v>
          </cell>
          <cell r="J384">
            <v>0.90932063350362335</v>
          </cell>
          <cell r="K384">
            <v>39292</v>
          </cell>
          <cell r="L384">
            <v>229302.04826580849</v>
          </cell>
          <cell r="N384">
            <v>589870.95173419151</v>
          </cell>
          <cell r="P384">
            <v>0</v>
          </cell>
          <cell r="Q384">
            <v>190010.04826580849</v>
          </cell>
          <cell r="R384">
            <v>39292</v>
          </cell>
          <cell r="S384">
            <v>229302.04826580849</v>
          </cell>
          <cell r="V384">
            <v>0</v>
          </cell>
          <cell r="W384">
            <v>670</v>
          </cell>
          <cell r="X384">
            <v>44</v>
          </cell>
          <cell r="Y384">
            <v>779881</v>
          </cell>
          <cell r="Z384">
            <v>0</v>
          </cell>
          <cell r="AA384">
            <v>779881</v>
          </cell>
          <cell r="AB384">
            <v>39292</v>
          </cell>
          <cell r="AC384">
            <v>819173</v>
          </cell>
          <cell r="AD384">
            <v>0</v>
          </cell>
          <cell r="AE384">
            <v>0</v>
          </cell>
          <cell r="AF384">
            <v>0</v>
          </cell>
          <cell r="AG384">
            <v>819173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779881</v>
          </cell>
          <cell r="AM384">
            <v>624744</v>
          </cell>
          <cell r="AN384">
            <v>155137</v>
          </cell>
          <cell r="AO384">
            <v>31001.25</v>
          </cell>
          <cell r="AP384">
            <v>10307.75</v>
          </cell>
          <cell r="AQ384">
            <v>12512.25</v>
          </cell>
          <cell r="AR384">
            <v>0</v>
          </cell>
          <cell r="AS384">
            <v>0</v>
          </cell>
          <cell r="AT384">
            <v>0</v>
          </cell>
          <cell r="AU384">
            <v>208958.25</v>
          </cell>
          <cell r="AV384">
            <v>190010.04826580849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155137</v>
          </cell>
          <cell r="BK384">
            <v>155137</v>
          </cell>
          <cell r="BL384">
            <v>0</v>
          </cell>
          <cell r="BN384">
            <v>0</v>
          </cell>
          <cell r="BO384">
            <v>0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4</v>
          </cell>
          <cell r="E385">
            <v>49589</v>
          </cell>
          <cell r="F385">
            <v>3572</v>
          </cell>
          <cell r="G385">
            <v>53161</v>
          </cell>
          <cell r="I385">
            <v>23477</v>
          </cell>
          <cell r="J385">
            <v>0.55521198540845107</v>
          </cell>
          <cell r="K385">
            <v>3572</v>
          </cell>
          <cell r="L385">
            <v>27049</v>
          </cell>
          <cell r="N385">
            <v>26112</v>
          </cell>
          <cell r="P385">
            <v>0</v>
          </cell>
          <cell r="Q385">
            <v>23477</v>
          </cell>
          <cell r="R385">
            <v>3572</v>
          </cell>
          <cell r="S385">
            <v>27049</v>
          </cell>
          <cell r="V385">
            <v>0</v>
          </cell>
          <cell r="W385">
            <v>672</v>
          </cell>
          <cell r="X385">
            <v>4</v>
          </cell>
          <cell r="Y385">
            <v>49589</v>
          </cell>
          <cell r="Z385">
            <v>0</v>
          </cell>
          <cell r="AA385">
            <v>49589</v>
          </cell>
          <cell r="AB385">
            <v>3572</v>
          </cell>
          <cell r="AC385">
            <v>53161</v>
          </cell>
          <cell r="AD385">
            <v>0</v>
          </cell>
          <cell r="AE385">
            <v>0</v>
          </cell>
          <cell r="AF385">
            <v>0</v>
          </cell>
          <cell r="AG385">
            <v>53161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49589</v>
          </cell>
          <cell r="AM385">
            <v>26112</v>
          </cell>
          <cell r="AN385">
            <v>23477</v>
          </cell>
          <cell r="AO385">
            <v>0</v>
          </cell>
          <cell r="AP385">
            <v>0</v>
          </cell>
          <cell r="AQ385">
            <v>0</v>
          </cell>
          <cell r="AR385">
            <v>9857.75</v>
          </cell>
          <cell r="AS385">
            <v>8950</v>
          </cell>
          <cell r="AT385">
            <v>0</v>
          </cell>
          <cell r="AU385">
            <v>42284.75</v>
          </cell>
          <cell r="AV385">
            <v>23477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23477</v>
          </cell>
          <cell r="BK385">
            <v>23477</v>
          </cell>
          <cell r="BL385">
            <v>0</v>
          </cell>
          <cell r="BN385">
            <v>0</v>
          </cell>
          <cell r="BO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41</v>
          </cell>
          <cell r="E386">
            <v>498782</v>
          </cell>
          <cell r="F386">
            <v>36613</v>
          </cell>
          <cell r="G386">
            <v>535395</v>
          </cell>
          <cell r="I386">
            <v>20043.75</v>
          </cell>
          <cell r="J386">
            <v>1</v>
          </cell>
          <cell r="K386">
            <v>36613</v>
          </cell>
          <cell r="L386">
            <v>56656.75</v>
          </cell>
          <cell r="N386">
            <v>478738.25</v>
          </cell>
          <cell r="P386">
            <v>0</v>
          </cell>
          <cell r="Q386">
            <v>20043.75</v>
          </cell>
          <cell r="R386">
            <v>36613</v>
          </cell>
          <cell r="S386">
            <v>56656.75</v>
          </cell>
          <cell r="V386">
            <v>0</v>
          </cell>
          <cell r="W386">
            <v>673</v>
          </cell>
          <cell r="X386">
            <v>41</v>
          </cell>
          <cell r="Y386">
            <v>498782</v>
          </cell>
          <cell r="Z386">
            <v>0</v>
          </cell>
          <cell r="AA386">
            <v>498782</v>
          </cell>
          <cell r="AB386">
            <v>36613</v>
          </cell>
          <cell r="AC386">
            <v>535395</v>
          </cell>
          <cell r="AD386">
            <v>0</v>
          </cell>
          <cell r="AE386">
            <v>0</v>
          </cell>
          <cell r="AF386">
            <v>0</v>
          </cell>
          <cell r="AG386">
            <v>535395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498782</v>
          </cell>
          <cell r="AM386">
            <v>562785</v>
          </cell>
          <cell r="AN386">
            <v>0</v>
          </cell>
          <cell r="AO386">
            <v>20043.75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20043.75</v>
          </cell>
          <cell r="AV386">
            <v>20043.75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N386">
            <v>0</v>
          </cell>
          <cell r="BO386">
            <v>0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78</v>
          </cell>
          <cell r="E387">
            <v>1045519</v>
          </cell>
          <cell r="F387">
            <v>69654</v>
          </cell>
          <cell r="G387">
            <v>1115173</v>
          </cell>
          <cell r="I387">
            <v>176577.66940610984</v>
          </cell>
          <cell r="J387">
            <v>0.62583183305299006</v>
          </cell>
          <cell r="K387">
            <v>69654</v>
          </cell>
          <cell r="L387">
            <v>246231.66940610984</v>
          </cell>
          <cell r="N387">
            <v>868941.33059389016</v>
          </cell>
          <cell r="P387">
            <v>0</v>
          </cell>
          <cell r="Q387">
            <v>176577.66940610984</v>
          </cell>
          <cell r="R387">
            <v>69654</v>
          </cell>
          <cell r="S387">
            <v>246231.66940610984</v>
          </cell>
          <cell r="V387">
            <v>0</v>
          </cell>
          <cell r="W387">
            <v>674</v>
          </cell>
          <cell r="X387">
            <v>78</v>
          </cell>
          <cell r="Y387">
            <v>1045519</v>
          </cell>
          <cell r="Z387">
            <v>0</v>
          </cell>
          <cell r="AA387">
            <v>1045519</v>
          </cell>
          <cell r="AB387">
            <v>69654</v>
          </cell>
          <cell r="AC387">
            <v>1115173</v>
          </cell>
          <cell r="AD387">
            <v>0</v>
          </cell>
          <cell r="AE387">
            <v>0</v>
          </cell>
          <cell r="AF387">
            <v>0</v>
          </cell>
          <cell r="AG387">
            <v>1115173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1045519</v>
          </cell>
          <cell r="AM387">
            <v>890125</v>
          </cell>
          <cell r="AN387">
            <v>155394</v>
          </cell>
          <cell r="AO387">
            <v>8853</v>
          </cell>
          <cell r="AP387">
            <v>32827.5</v>
          </cell>
          <cell r="AQ387">
            <v>40971</v>
          </cell>
          <cell r="AR387">
            <v>36879.25</v>
          </cell>
          <cell r="AS387">
            <v>7224</v>
          </cell>
          <cell r="AT387">
            <v>0</v>
          </cell>
          <cell r="AU387">
            <v>282148.75</v>
          </cell>
          <cell r="AV387">
            <v>176577.66940610984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155394</v>
          </cell>
          <cell r="BK387">
            <v>155394</v>
          </cell>
          <cell r="BL387">
            <v>0</v>
          </cell>
          <cell r="BN387">
            <v>0</v>
          </cell>
          <cell r="BO387">
            <v>0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6</v>
          </cell>
          <cell r="E389">
            <v>79703</v>
          </cell>
          <cell r="F389">
            <v>5358</v>
          </cell>
          <cell r="G389">
            <v>85061</v>
          </cell>
          <cell r="I389">
            <v>9341.5</v>
          </cell>
          <cell r="J389">
            <v>0.3001646784753183</v>
          </cell>
          <cell r="K389">
            <v>5358</v>
          </cell>
          <cell r="L389">
            <v>14699.5</v>
          </cell>
          <cell r="N389">
            <v>70361.5</v>
          </cell>
          <cell r="P389">
            <v>0</v>
          </cell>
          <cell r="Q389">
            <v>9341.5</v>
          </cell>
          <cell r="R389">
            <v>5358</v>
          </cell>
          <cell r="S389">
            <v>14699.5</v>
          </cell>
          <cell r="V389">
            <v>0</v>
          </cell>
          <cell r="W389">
            <v>680</v>
          </cell>
          <cell r="X389">
            <v>6</v>
          </cell>
          <cell r="Y389">
            <v>79703</v>
          </cell>
          <cell r="Z389">
            <v>0</v>
          </cell>
          <cell r="AA389">
            <v>79703</v>
          </cell>
          <cell r="AB389">
            <v>5358</v>
          </cell>
          <cell r="AC389">
            <v>85061</v>
          </cell>
          <cell r="AD389">
            <v>0</v>
          </cell>
          <cell r="AE389">
            <v>0</v>
          </cell>
          <cell r="AF389">
            <v>0</v>
          </cell>
          <cell r="AG389">
            <v>85061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79703</v>
          </cell>
          <cell r="AM389">
            <v>99772</v>
          </cell>
          <cell r="AN389">
            <v>0</v>
          </cell>
          <cell r="AO389">
            <v>9341.5</v>
          </cell>
          <cell r="AP389">
            <v>0</v>
          </cell>
          <cell r="AQ389">
            <v>8975.25</v>
          </cell>
          <cell r="AR389">
            <v>7619.5</v>
          </cell>
          <cell r="AS389">
            <v>5185</v>
          </cell>
          <cell r="AT389">
            <v>0</v>
          </cell>
          <cell r="AU389">
            <v>31121.25</v>
          </cell>
          <cell r="AV389">
            <v>9341.5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N389">
            <v>0</v>
          </cell>
          <cell r="BO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18</v>
          </cell>
          <cell r="E390">
            <v>261708</v>
          </cell>
          <cell r="F390">
            <v>16074</v>
          </cell>
          <cell r="G390">
            <v>277782</v>
          </cell>
          <cell r="I390">
            <v>0</v>
          </cell>
          <cell r="J390">
            <v>0</v>
          </cell>
          <cell r="K390">
            <v>16074</v>
          </cell>
          <cell r="L390">
            <v>16074</v>
          </cell>
          <cell r="N390">
            <v>261708</v>
          </cell>
          <cell r="P390">
            <v>0</v>
          </cell>
          <cell r="Q390">
            <v>0</v>
          </cell>
          <cell r="R390">
            <v>16074</v>
          </cell>
          <cell r="S390">
            <v>16074</v>
          </cell>
          <cell r="V390">
            <v>0</v>
          </cell>
          <cell r="W390">
            <v>683</v>
          </cell>
          <cell r="X390">
            <v>18</v>
          </cell>
          <cell r="Y390">
            <v>261708</v>
          </cell>
          <cell r="Z390">
            <v>0</v>
          </cell>
          <cell r="AA390">
            <v>261708</v>
          </cell>
          <cell r="AB390">
            <v>16074</v>
          </cell>
          <cell r="AC390">
            <v>277782</v>
          </cell>
          <cell r="AD390">
            <v>0</v>
          </cell>
          <cell r="AE390">
            <v>0</v>
          </cell>
          <cell r="AF390">
            <v>0</v>
          </cell>
          <cell r="AG390">
            <v>277782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261708</v>
          </cell>
          <cell r="AM390">
            <v>263440</v>
          </cell>
          <cell r="AN390">
            <v>0</v>
          </cell>
          <cell r="AO390">
            <v>0</v>
          </cell>
          <cell r="AP390">
            <v>0</v>
          </cell>
          <cell r="AQ390">
            <v>14857.25</v>
          </cell>
          <cell r="AR390">
            <v>9107</v>
          </cell>
          <cell r="AS390">
            <v>0</v>
          </cell>
          <cell r="AT390">
            <v>0</v>
          </cell>
          <cell r="AU390">
            <v>23964.25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41</v>
          </cell>
          <cell r="AS391">
            <v>192.25</v>
          </cell>
          <cell r="AT391">
            <v>0</v>
          </cell>
          <cell r="AU391">
            <v>233.25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18</v>
          </cell>
          <cell r="E392">
            <v>236636</v>
          </cell>
          <cell r="F392">
            <v>16074</v>
          </cell>
          <cell r="G392">
            <v>252710</v>
          </cell>
          <cell r="I392">
            <v>93389.5</v>
          </cell>
          <cell r="J392">
            <v>1</v>
          </cell>
          <cell r="K392">
            <v>16074</v>
          </cell>
          <cell r="L392">
            <v>109463.5</v>
          </cell>
          <cell r="N392">
            <v>143246.5</v>
          </cell>
          <cell r="P392">
            <v>0</v>
          </cell>
          <cell r="Q392">
            <v>93389.5</v>
          </cell>
          <cell r="R392">
            <v>16074</v>
          </cell>
          <cell r="S392">
            <v>109463.5</v>
          </cell>
          <cell r="V392">
            <v>0</v>
          </cell>
          <cell r="W392">
            <v>690</v>
          </cell>
          <cell r="X392">
            <v>18</v>
          </cell>
          <cell r="Y392">
            <v>236636</v>
          </cell>
          <cell r="Z392">
            <v>0</v>
          </cell>
          <cell r="AA392">
            <v>236636</v>
          </cell>
          <cell r="AB392">
            <v>16074</v>
          </cell>
          <cell r="AC392">
            <v>252710</v>
          </cell>
          <cell r="AD392">
            <v>0</v>
          </cell>
          <cell r="AE392">
            <v>0</v>
          </cell>
          <cell r="AF392">
            <v>0</v>
          </cell>
          <cell r="AG392">
            <v>252710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236636</v>
          </cell>
          <cell r="AM392">
            <v>148272</v>
          </cell>
          <cell r="AN392">
            <v>88364</v>
          </cell>
          <cell r="AO392">
            <v>5025.5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93389.5</v>
          </cell>
          <cell r="AV392">
            <v>93389.5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88364</v>
          </cell>
          <cell r="BK392">
            <v>88364</v>
          </cell>
          <cell r="BL392">
            <v>0</v>
          </cell>
          <cell r="BN392">
            <v>0</v>
          </cell>
          <cell r="BO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14812</v>
          </cell>
          <cell r="F393">
            <v>893</v>
          </cell>
          <cell r="G393">
            <v>15705</v>
          </cell>
          <cell r="I393">
            <v>517</v>
          </cell>
          <cell r="J393">
            <v>0.12515129508593562</v>
          </cell>
          <cell r="K393">
            <v>893</v>
          </cell>
          <cell r="L393">
            <v>1410</v>
          </cell>
          <cell r="N393">
            <v>14295</v>
          </cell>
          <cell r="P393">
            <v>0</v>
          </cell>
          <cell r="Q393">
            <v>517</v>
          </cell>
          <cell r="R393">
            <v>893</v>
          </cell>
          <cell r="S393">
            <v>1410</v>
          </cell>
          <cell r="V393">
            <v>0</v>
          </cell>
          <cell r="W393">
            <v>695</v>
          </cell>
          <cell r="X393">
            <v>1</v>
          </cell>
          <cell r="Y393">
            <v>14812</v>
          </cell>
          <cell r="Z393">
            <v>0</v>
          </cell>
          <cell r="AA393">
            <v>14812</v>
          </cell>
          <cell r="AB393">
            <v>893</v>
          </cell>
          <cell r="AC393">
            <v>15705</v>
          </cell>
          <cell r="AD393">
            <v>0</v>
          </cell>
          <cell r="AE393">
            <v>0</v>
          </cell>
          <cell r="AF393">
            <v>0</v>
          </cell>
          <cell r="AG393">
            <v>15705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14812</v>
          </cell>
          <cell r="AM393">
            <v>14511</v>
          </cell>
          <cell r="AN393">
            <v>301</v>
          </cell>
          <cell r="AO393">
            <v>216</v>
          </cell>
          <cell r="AP393">
            <v>0</v>
          </cell>
          <cell r="AQ393">
            <v>3614</v>
          </cell>
          <cell r="AR393">
            <v>0</v>
          </cell>
          <cell r="AS393">
            <v>0</v>
          </cell>
          <cell r="AT393">
            <v>0</v>
          </cell>
          <cell r="AU393">
            <v>4131</v>
          </cell>
          <cell r="AV393">
            <v>517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301</v>
          </cell>
          <cell r="BK393">
            <v>301</v>
          </cell>
          <cell r="BL393">
            <v>0</v>
          </cell>
          <cell r="BN393">
            <v>0</v>
          </cell>
          <cell r="BO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6614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35</v>
          </cell>
          <cell r="E395">
            <v>838468</v>
          </cell>
          <cell r="F395">
            <v>31255</v>
          </cell>
          <cell r="G395">
            <v>869723</v>
          </cell>
          <cell r="I395">
            <v>6607.1578662241054</v>
          </cell>
          <cell r="J395">
            <v>0.14059951516402222</v>
          </cell>
          <cell r="K395">
            <v>31255</v>
          </cell>
          <cell r="L395">
            <v>37862.157866224108</v>
          </cell>
          <cell r="N395">
            <v>831860.84213377594</v>
          </cell>
          <cell r="P395">
            <v>0</v>
          </cell>
          <cell r="Q395">
            <v>6607.1578662241054</v>
          </cell>
          <cell r="R395">
            <v>31255</v>
          </cell>
          <cell r="S395">
            <v>37862.157866224108</v>
          </cell>
          <cell r="V395">
            <v>0</v>
          </cell>
          <cell r="W395">
            <v>700</v>
          </cell>
          <cell r="X395">
            <v>35</v>
          </cell>
          <cell r="Y395">
            <v>838468</v>
          </cell>
          <cell r="Z395">
            <v>0</v>
          </cell>
          <cell r="AA395">
            <v>838468</v>
          </cell>
          <cell r="AB395">
            <v>31255</v>
          </cell>
          <cell r="AC395">
            <v>869723</v>
          </cell>
          <cell r="AD395">
            <v>0</v>
          </cell>
          <cell r="AE395">
            <v>0</v>
          </cell>
          <cell r="AF395">
            <v>0</v>
          </cell>
          <cell r="AG395">
            <v>869723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838468</v>
          </cell>
          <cell r="AM395">
            <v>896077</v>
          </cell>
          <cell r="AN395">
            <v>0</v>
          </cell>
          <cell r="AO395">
            <v>0</v>
          </cell>
          <cell r="AP395">
            <v>17590</v>
          </cell>
          <cell r="AQ395">
            <v>27836.75</v>
          </cell>
          <cell r="AR395">
            <v>1566</v>
          </cell>
          <cell r="AS395">
            <v>0</v>
          </cell>
          <cell r="AT395">
            <v>0</v>
          </cell>
          <cell r="AU395">
            <v>46992.75</v>
          </cell>
          <cell r="AV395">
            <v>6607.1578662241054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1166.1126546726966</v>
          </cell>
          <cell r="J396">
            <v>0.37562011746583884</v>
          </cell>
          <cell r="K396">
            <v>0</v>
          </cell>
          <cell r="L396">
            <v>1166.1126546726966</v>
          </cell>
          <cell r="N396">
            <v>-1166.1126546726966</v>
          </cell>
          <cell r="P396">
            <v>0</v>
          </cell>
          <cell r="Q396">
            <v>1166.1126546726966</v>
          </cell>
          <cell r="R396">
            <v>0</v>
          </cell>
          <cell r="S396">
            <v>1166.1126546726966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3104.5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1166.1126546726966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6</v>
          </cell>
          <cell r="E397">
            <v>78619</v>
          </cell>
          <cell r="F397">
            <v>5358</v>
          </cell>
          <cell r="G397">
            <v>83977</v>
          </cell>
          <cell r="I397">
            <v>2753.952796230164</v>
          </cell>
          <cell r="J397">
            <v>0.14706769001135678</v>
          </cell>
          <cell r="K397">
            <v>5358</v>
          </cell>
          <cell r="L397">
            <v>8111.9527962301636</v>
          </cell>
          <cell r="N397">
            <v>75865.047203769835</v>
          </cell>
          <cell r="P397">
            <v>0</v>
          </cell>
          <cell r="Q397">
            <v>2753.952796230164</v>
          </cell>
          <cell r="R397">
            <v>5358</v>
          </cell>
          <cell r="S397">
            <v>8111.9527962301636</v>
          </cell>
          <cell r="V397">
            <v>0</v>
          </cell>
          <cell r="W397">
            <v>710</v>
          </cell>
          <cell r="X397">
            <v>6</v>
          </cell>
          <cell r="Y397">
            <v>78619</v>
          </cell>
          <cell r="Z397">
            <v>0</v>
          </cell>
          <cell r="AA397">
            <v>78619</v>
          </cell>
          <cell r="AB397">
            <v>5358</v>
          </cell>
          <cell r="AC397">
            <v>83977</v>
          </cell>
          <cell r="AD397">
            <v>0</v>
          </cell>
          <cell r="AE397">
            <v>0</v>
          </cell>
          <cell r="AF397">
            <v>0</v>
          </cell>
          <cell r="AG397">
            <v>83977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78619</v>
          </cell>
          <cell r="AM397">
            <v>159861</v>
          </cell>
          <cell r="AN397">
            <v>0</v>
          </cell>
          <cell r="AO397">
            <v>0</v>
          </cell>
          <cell r="AP397">
            <v>7331.75</v>
          </cell>
          <cell r="AQ397">
            <v>0</v>
          </cell>
          <cell r="AR397">
            <v>0</v>
          </cell>
          <cell r="AS397">
            <v>11394</v>
          </cell>
          <cell r="AT397">
            <v>0</v>
          </cell>
          <cell r="AU397">
            <v>18725.75</v>
          </cell>
          <cell r="AV397">
            <v>2753.952796230164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72</v>
          </cell>
          <cell r="E398">
            <v>1125853</v>
          </cell>
          <cell r="F398">
            <v>64296</v>
          </cell>
          <cell r="G398">
            <v>1190149</v>
          </cell>
          <cell r="I398">
            <v>108178.50217040995</v>
          </cell>
          <cell r="J398">
            <v>0.56175321654858135</v>
          </cell>
          <cell r="K398">
            <v>64296</v>
          </cell>
          <cell r="L398">
            <v>172474.50217040995</v>
          </cell>
          <cell r="N398">
            <v>1017674.49782959</v>
          </cell>
          <cell r="P398">
            <v>0</v>
          </cell>
          <cell r="Q398">
            <v>108178.50217040995</v>
          </cell>
          <cell r="R398">
            <v>64296</v>
          </cell>
          <cell r="S398">
            <v>172474.50217040995</v>
          </cell>
          <cell r="V398">
            <v>0</v>
          </cell>
          <cell r="W398">
            <v>712</v>
          </cell>
          <cell r="X398">
            <v>72</v>
          </cell>
          <cell r="Y398">
            <v>1125853</v>
          </cell>
          <cell r="Z398">
            <v>0</v>
          </cell>
          <cell r="AA398">
            <v>1125853</v>
          </cell>
          <cell r="AB398">
            <v>64296</v>
          </cell>
          <cell r="AC398">
            <v>1190149</v>
          </cell>
          <cell r="AD398">
            <v>0</v>
          </cell>
          <cell r="AE398">
            <v>0</v>
          </cell>
          <cell r="AF398">
            <v>0</v>
          </cell>
          <cell r="AG398">
            <v>1190149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1125853</v>
          </cell>
          <cell r="AM398">
            <v>1033337</v>
          </cell>
          <cell r="AN398">
            <v>92516</v>
          </cell>
          <cell r="AO398">
            <v>10720.75</v>
          </cell>
          <cell r="AP398">
            <v>13156.25</v>
          </cell>
          <cell r="AQ398">
            <v>69549.5</v>
          </cell>
          <cell r="AR398">
            <v>6630.5</v>
          </cell>
          <cell r="AS398">
            <v>0</v>
          </cell>
          <cell r="AT398">
            <v>0</v>
          </cell>
          <cell r="AU398">
            <v>192573</v>
          </cell>
          <cell r="AV398">
            <v>108178.50217040995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92516</v>
          </cell>
          <cell r="BK398">
            <v>92516</v>
          </cell>
          <cell r="BL398">
            <v>0</v>
          </cell>
          <cell r="BN398">
            <v>0</v>
          </cell>
          <cell r="BO398">
            <v>0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17</v>
          </cell>
          <cell r="E399">
            <v>302736</v>
          </cell>
          <cell r="F399">
            <v>15181</v>
          </cell>
          <cell r="G399">
            <v>317917</v>
          </cell>
          <cell r="I399">
            <v>16795.75</v>
          </cell>
          <cell r="J399">
            <v>0.35318021480052358</v>
          </cell>
          <cell r="K399">
            <v>15181</v>
          </cell>
          <cell r="L399">
            <v>31976.75</v>
          </cell>
          <cell r="N399">
            <v>285940.25</v>
          </cell>
          <cell r="P399">
            <v>0</v>
          </cell>
          <cell r="Q399">
            <v>16795.75</v>
          </cell>
          <cell r="R399">
            <v>15181</v>
          </cell>
          <cell r="S399">
            <v>31976.75</v>
          </cell>
          <cell r="V399">
            <v>0</v>
          </cell>
          <cell r="W399">
            <v>715</v>
          </cell>
          <cell r="X399">
            <v>17</v>
          </cell>
          <cell r="Y399">
            <v>302736</v>
          </cell>
          <cell r="Z399">
            <v>0</v>
          </cell>
          <cell r="AA399">
            <v>302736</v>
          </cell>
          <cell r="AB399">
            <v>15181</v>
          </cell>
          <cell r="AC399">
            <v>317917</v>
          </cell>
          <cell r="AD399">
            <v>0</v>
          </cell>
          <cell r="AE399">
            <v>0</v>
          </cell>
          <cell r="AF399">
            <v>0</v>
          </cell>
          <cell r="AG399">
            <v>317917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302736</v>
          </cell>
          <cell r="AM399">
            <v>344584</v>
          </cell>
          <cell r="AN399">
            <v>0</v>
          </cell>
          <cell r="AO399">
            <v>16795.75</v>
          </cell>
          <cell r="AP399">
            <v>0</v>
          </cell>
          <cell r="AQ399">
            <v>26385.75</v>
          </cell>
          <cell r="AR399">
            <v>0</v>
          </cell>
          <cell r="AS399">
            <v>4374.25</v>
          </cell>
          <cell r="AT399">
            <v>0</v>
          </cell>
          <cell r="AU399">
            <v>47555.75</v>
          </cell>
          <cell r="AV399">
            <v>16795.75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0</v>
          </cell>
          <cell r="BO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880736</v>
          </cell>
          <cell r="F400">
            <v>46436</v>
          </cell>
          <cell r="G400">
            <v>927172</v>
          </cell>
          <cell r="I400">
            <v>112514.41332611021</v>
          </cell>
          <cell r="J400">
            <v>0.72742821333292518</v>
          </cell>
          <cell r="K400">
            <v>46436</v>
          </cell>
          <cell r="L400">
            <v>158950.41332611023</v>
          </cell>
          <cell r="N400">
            <v>768221.58667388977</v>
          </cell>
          <cell r="P400">
            <v>0</v>
          </cell>
          <cell r="Q400">
            <v>112514.41332611021</v>
          </cell>
          <cell r="R400">
            <v>46436</v>
          </cell>
          <cell r="S400">
            <v>158950.41332611023</v>
          </cell>
          <cell r="V400">
            <v>0</v>
          </cell>
          <cell r="W400">
            <v>717</v>
          </cell>
          <cell r="X400">
            <v>52</v>
          </cell>
          <cell r="Y400">
            <v>880736</v>
          </cell>
          <cell r="Z400">
            <v>0</v>
          </cell>
          <cell r="AA400">
            <v>880736</v>
          </cell>
          <cell r="AB400">
            <v>46436</v>
          </cell>
          <cell r="AC400">
            <v>927172</v>
          </cell>
          <cell r="AD400">
            <v>0</v>
          </cell>
          <cell r="AE400">
            <v>0</v>
          </cell>
          <cell r="AF400">
            <v>0</v>
          </cell>
          <cell r="AG400">
            <v>927172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880736</v>
          </cell>
          <cell r="AM400">
            <v>814109</v>
          </cell>
          <cell r="AN400">
            <v>66627</v>
          </cell>
          <cell r="AO400">
            <v>44652.75</v>
          </cell>
          <cell r="AP400">
            <v>3287</v>
          </cell>
          <cell r="AQ400">
            <v>17844.5</v>
          </cell>
          <cell r="AR400">
            <v>0</v>
          </cell>
          <cell r="AS400">
            <v>22263</v>
          </cell>
          <cell r="AT400">
            <v>0</v>
          </cell>
          <cell r="AU400">
            <v>154674.25</v>
          </cell>
          <cell r="AV400">
            <v>112514.41332611021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66627</v>
          </cell>
          <cell r="BK400">
            <v>66627</v>
          </cell>
          <cell r="BL400">
            <v>0</v>
          </cell>
          <cell r="BN400">
            <v>0</v>
          </cell>
          <cell r="BO400">
            <v>0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12</v>
          </cell>
          <cell r="E401">
            <v>151022</v>
          </cell>
          <cell r="F401">
            <v>10716</v>
          </cell>
          <cell r="G401">
            <v>161738</v>
          </cell>
          <cell r="I401">
            <v>10782.5</v>
          </cell>
          <cell r="J401">
            <v>0.49299879979425043</v>
          </cell>
          <cell r="K401">
            <v>10716</v>
          </cell>
          <cell r="L401">
            <v>21498.5</v>
          </cell>
          <cell r="N401">
            <v>140239.5</v>
          </cell>
          <cell r="P401">
            <v>0</v>
          </cell>
          <cell r="Q401">
            <v>10782.5</v>
          </cell>
          <cell r="R401">
            <v>10716</v>
          </cell>
          <cell r="S401">
            <v>21498.5</v>
          </cell>
          <cell r="V401">
            <v>0</v>
          </cell>
          <cell r="W401">
            <v>720</v>
          </cell>
          <cell r="X401">
            <v>12</v>
          </cell>
          <cell r="Y401">
            <v>151022</v>
          </cell>
          <cell r="Z401">
            <v>0</v>
          </cell>
          <cell r="AA401">
            <v>151022</v>
          </cell>
          <cell r="AB401">
            <v>10716</v>
          </cell>
          <cell r="AC401">
            <v>161738</v>
          </cell>
          <cell r="AD401">
            <v>0</v>
          </cell>
          <cell r="AE401">
            <v>0</v>
          </cell>
          <cell r="AF401">
            <v>0</v>
          </cell>
          <cell r="AG401">
            <v>161738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151022</v>
          </cell>
          <cell r="AM401">
            <v>175390</v>
          </cell>
          <cell r="AN401">
            <v>0</v>
          </cell>
          <cell r="AO401">
            <v>10782.5</v>
          </cell>
          <cell r="AP401">
            <v>0</v>
          </cell>
          <cell r="AQ401">
            <v>5240.25</v>
          </cell>
          <cell r="AR401">
            <v>4282.25</v>
          </cell>
          <cell r="AS401">
            <v>1566.25</v>
          </cell>
          <cell r="AT401">
            <v>0</v>
          </cell>
          <cell r="AU401">
            <v>21871.25</v>
          </cell>
          <cell r="AV401">
            <v>10782.5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N401">
            <v>0</v>
          </cell>
          <cell r="BO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324506</v>
          </cell>
          <cell r="F402">
            <v>21432</v>
          </cell>
          <cell r="G402">
            <v>345938</v>
          </cell>
          <cell r="I402">
            <v>19518</v>
          </cell>
          <cell r="J402">
            <v>0.4712813671457633</v>
          </cell>
          <cell r="K402">
            <v>21432</v>
          </cell>
          <cell r="L402">
            <v>40950</v>
          </cell>
          <cell r="N402">
            <v>304988</v>
          </cell>
          <cell r="P402">
            <v>0</v>
          </cell>
          <cell r="Q402">
            <v>19518</v>
          </cell>
          <cell r="R402">
            <v>21432</v>
          </cell>
          <cell r="S402">
            <v>40950</v>
          </cell>
          <cell r="V402">
            <v>0</v>
          </cell>
          <cell r="W402">
            <v>725</v>
          </cell>
          <cell r="X402">
            <v>24</v>
          </cell>
          <cell r="Y402">
            <v>324506</v>
          </cell>
          <cell r="Z402">
            <v>0</v>
          </cell>
          <cell r="AA402">
            <v>324506</v>
          </cell>
          <cell r="AB402">
            <v>21432</v>
          </cell>
          <cell r="AC402">
            <v>345938</v>
          </cell>
          <cell r="AD402">
            <v>0</v>
          </cell>
          <cell r="AE402">
            <v>0</v>
          </cell>
          <cell r="AF402">
            <v>0</v>
          </cell>
          <cell r="AG402">
            <v>345938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324506</v>
          </cell>
          <cell r="AM402">
            <v>304988</v>
          </cell>
          <cell r="AN402">
            <v>19518</v>
          </cell>
          <cell r="AO402">
            <v>0</v>
          </cell>
          <cell r="AP402">
            <v>0</v>
          </cell>
          <cell r="AQ402">
            <v>0</v>
          </cell>
          <cell r="AR402">
            <v>21896.75</v>
          </cell>
          <cell r="AS402">
            <v>0</v>
          </cell>
          <cell r="AT402">
            <v>0</v>
          </cell>
          <cell r="AU402">
            <v>41414.75</v>
          </cell>
          <cell r="AV402">
            <v>19518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19518</v>
          </cell>
          <cell r="BK402">
            <v>19518</v>
          </cell>
          <cell r="BL402">
            <v>0</v>
          </cell>
          <cell r="BN402">
            <v>0</v>
          </cell>
          <cell r="BO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19</v>
          </cell>
          <cell r="E404">
            <v>240048</v>
          </cell>
          <cell r="F404">
            <v>16967</v>
          </cell>
          <cell r="G404">
            <v>257015</v>
          </cell>
          <cell r="I404">
            <v>4312.8701887427615</v>
          </cell>
          <cell r="J404">
            <v>7.7884788961494561E-2</v>
          </cell>
          <cell r="K404">
            <v>16967</v>
          </cell>
          <cell r="L404">
            <v>21279.87018874276</v>
          </cell>
          <cell r="N404">
            <v>235735.12981125724</v>
          </cell>
          <cell r="P404">
            <v>0</v>
          </cell>
          <cell r="Q404">
            <v>4312.8701887427615</v>
          </cell>
          <cell r="R404">
            <v>16967</v>
          </cell>
          <cell r="S404">
            <v>21279.87018874276</v>
          </cell>
          <cell r="V404">
            <v>0</v>
          </cell>
          <cell r="W404">
            <v>730</v>
          </cell>
          <cell r="X404">
            <v>19</v>
          </cell>
          <cell r="Y404">
            <v>240048</v>
          </cell>
          <cell r="Z404">
            <v>0</v>
          </cell>
          <cell r="AA404">
            <v>240048</v>
          </cell>
          <cell r="AB404">
            <v>16967</v>
          </cell>
          <cell r="AC404">
            <v>257015</v>
          </cell>
          <cell r="AD404">
            <v>0</v>
          </cell>
          <cell r="AE404">
            <v>0</v>
          </cell>
          <cell r="AF404">
            <v>0</v>
          </cell>
          <cell r="AG404">
            <v>257015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240048</v>
          </cell>
          <cell r="AM404">
            <v>322256</v>
          </cell>
          <cell r="AN404">
            <v>0</v>
          </cell>
          <cell r="AO404">
            <v>0</v>
          </cell>
          <cell r="AP404">
            <v>11482</v>
          </cell>
          <cell r="AQ404">
            <v>0</v>
          </cell>
          <cell r="AR404">
            <v>35516.75</v>
          </cell>
          <cell r="AS404">
            <v>8376.25</v>
          </cell>
          <cell r="AT404">
            <v>0</v>
          </cell>
          <cell r="AU404">
            <v>55375</v>
          </cell>
          <cell r="AV404">
            <v>4312.8701887427615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79</v>
          </cell>
          <cell r="E405">
            <v>987392</v>
          </cell>
          <cell r="F405">
            <v>70547</v>
          </cell>
          <cell r="G405">
            <v>1057939</v>
          </cell>
          <cell r="I405">
            <v>222509.06808818228</v>
          </cell>
          <cell r="J405">
            <v>0.92236995098449037</v>
          </cell>
          <cell r="K405">
            <v>70547</v>
          </cell>
          <cell r="L405">
            <v>293056.06808818225</v>
          </cell>
          <cell r="N405">
            <v>764882.93191181775</v>
          </cell>
          <cell r="P405">
            <v>0</v>
          </cell>
          <cell r="Q405">
            <v>222509.06808818228</v>
          </cell>
          <cell r="R405">
            <v>70547</v>
          </cell>
          <cell r="S405">
            <v>293056.06808818225</v>
          </cell>
          <cell r="V405">
            <v>0</v>
          </cell>
          <cell r="W405">
            <v>735</v>
          </cell>
          <cell r="X405">
            <v>79</v>
          </cell>
          <cell r="Y405">
            <v>987392</v>
          </cell>
          <cell r="Z405">
            <v>0</v>
          </cell>
          <cell r="AA405">
            <v>987392</v>
          </cell>
          <cell r="AB405">
            <v>70547</v>
          </cell>
          <cell r="AC405">
            <v>1057939</v>
          </cell>
          <cell r="AD405">
            <v>0</v>
          </cell>
          <cell r="AE405">
            <v>0</v>
          </cell>
          <cell r="AF405">
            <v>0</v>
          </cell>
          <cell r="AG405">
            <v>1057939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987392</v>
          </cell>
          <cell r="AM405">
            <v>776149</v>
          </cell>
          <cell r="AN405">
            <v>211243</v>
          </cell>
          <cell r="AO405">
            <v>0</v>
          </cell>
          <cell r="AP405">
            <v>29993.25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241236.25</v>
          </cell>
          <cell r="AV405">
            <v>222509.06808818228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211243</v>
          </cell>
          <cell r="BK405">
            <v>211243</v>
          </cell>
          <cell r="BL405">
            <v>0</v>
          </cell>
          <cell r="BN405">
            <v>0</v>
          </cell>
          <cell r="BO405">
            <v>0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39373</v>
          </cell>
          <cell r="F406">
            <v>2679</v>
          </cell>
          <cell r="G406">
            <v>42052</v>
          </cell>
          <cell r="I406">
            <v>4995.1812168554552</v>
          </cell>
          <cell r="J406">
            <v>0.494401070604786</v>
          </cell>
          <cell r="K406">
            <v>2679</v>
          </cell>
          <cell r="L406">
            <v>7674.1812168554552</v>
          </cell>
          <cell r="N406">
            <v>34377.818783144547</v>
          </cell>
          <cell r="P406">
            <v>0</v>
          </cell>
          <cell r="Q406">
            <v>4995.1812168554552</v>
          </cell>
          <cell r="R406">
            <v>2679</v>
          </cell>
          <cell r="S406">
            <v>7674.1812168554552</v>
          </cell>
          <cell r="V406">
            <v>0</v>
          </cell>
          <cell r="W406">
            <v>740</v>
          </cell>
          <cell r="X406">
            <v>3</v>
          </cell>
          <cell r="Y406">
            <v>39373</v>
          </cell>
          <cell r="Z406">
            <v>0</v>
          </cell>
          <cell r="AA406">
            <v>39373</v>
          </cell>
          <cell r="AB406">
            <v>2679</v>
          </cell>
          <cell r="AC406">
            <v>42052</v>
          </cell>
          <cell r="AD406">
            <v>0</v>
          </cell>
          <cell r="AE406">
            <v>0</v>
          </cell>
          <cell r="AF406">
            <v>0</v>
          </cell>
          <cell r="AG406">
            <v>42052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39373</v>
          </cell>
          <cell r="AM406">
            <v>39026</v>
          </cell>
          <cell r="AN406">
            <v>347</v>
          </cell>
          <cell r="AO406">
            <v>3251.25</v>
          </cell>
          <cell r="AP406">
            <v>3719</v>
          </cell>
          <cell r="AQ406">
            <v>2786.25</v>
          </cell>
          <cell r="AR406">
            <v>0</v>
          </cell>
          <cell r="AS406">
            <v>0</v>
          </cell>
          <cell r="AT406">
            <v>0</v>
          </cell>
          <cell r="AU406">
            <v>10103.5</v>
          </cell>
          <cell r="AV406">
            <v>4995.1812168554552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347</v>
          </cell>
          <cell r="BK406">
            <v>347</v>
          </cell>
          <cell r="BL406">
            <v>0</v>
          </cell>
          <cell r="BN406">
            <v>0</v>
          </cell>
          <cell r="BO406">
            <v>0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27</v>
          </cell>
          <cell r="E407">
            <v>325473</v>
          </cell>
          <cell r="F407">
            <v>24111</v>
          </cell>
          <cell r="G407">
            <v>349584</v>
          </cell>
          <cell r="I407">
            <v>39634.75</v>
          </cell>
          <cell r="J407">
            <v>0.78686042991220106</v>
          </cell>
          <cell r="K407">
            <v>24111</v>
          </cell>
          <cell r="L407">
            <v>63745.75</v>
          </cell>
          <cell r="N407">
            <v>285838.25</v>
          </cell>
          <cell r="P407">
            <v>0</v>
          </cell>
          <cell r="Q407">
            <v>39634.75</v>
          </cell>
          <cell r="R407">
            <v>24111</v>
          </cell>
          <cell r="S407">
            <v>63745.75</v>
          </cell>
          <cell r="V407">
            <v>0</v>
          </cell>
          <cell r="W407">
            <v>745</v>
          </cell>
          <cell r="X407">
            <v>27</v>
          </cell>
          <cell r="Y407">
            <v>325473</v>
          </cell>
          <cell r="Z407">
            <v>0</v>
          </cell>
          <cell r="AA407">
            <v>325473</v>
          </cell>
          <cell r="AB407">
            <v>24111</v>
          </cell>
          <cell r="AC407">
            <v>349584</v>
          </cell>
          <cell r="AD407">
            <v>0</v>
          </cell>
          <cell r="AE407">
            <v>0</v>
          </cell>
          <cell r="AF407">
            <v>0</v>
          </cell>
          <cell r="AG407">
            <v>349584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325473</v>
          </cell>
          <cell r="AM407">
            <v>302804</v>
          </cell>
          <cell r="AN407">
            <v>22669</v>
          </cell>
          <cell r="AO407">
            <v>16965.75</v>
          </cell>
          <cell r="AP407">
            <v>0</v>
          </cell>
          <cell r="AQ407">
            <v>0</v>
          </cell>
          <cell r="AR407">
            <v>8958.5</v>
          </cell>
          <cell r="AS407">
            <v>1777.5</v>
          </cell>
          <cell r="AT407">
            <v>0</v>
          </cell>
          <cell r="AU407">
            <v>50370.75</v>
          </cell>
          <cell r="AV407">
            <v>39634.75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22669</v>
          </cell>
          <cell r="BK407">
            <v>22669</v>
          </cell>
          <cell r="BL407">
            <v>0</v>
          </cell>
          <cell r="BN407">
            <v>0</v>
          </cell>
          <cell r="BO407">
            <v>0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17</v>
          </cell>
          <cell r="E408">
            <v>278715</v>
          </cell>
          <cell r="F408">
            <v>15181</v>
          </cell>
          <cell r="G408">
            <v>293896</v>
          </cell>
          <cell r="I408">
            <v>59294.740423816555</v>
          </cell>
          <cell r="J408">
            <v>0.81354948169442609</v>
          </cell>
          <cell r="K408">
            <v>15181</v>
          </cell>
          <cell r="L408">
            <v>74475.740423816547</v>
          </cell>
          <cell r="N408">
            <v>219420.25957618345</v>
          </cell>
          <cell r="P408">
            <v>0</v>
          </cell>
          <cell r="Q408">
            <v>59294.740423816555</v>
          </cell>
          <cell r="R408">
            <v>15181</v>
          </cell>
          <cell r="S408">
            <v>74475.740423816547</v>
          </cell>
          <cell r="V408">
            <v>0</v>
          </cell>
          <cell r="W408">
            <v>750</v>
          </cell>
          <cell r="X408">
            <v>17</v>
          </cell>
          <cell r="Y408">
            <v>278715</v>
          </cell>
          <cell r="Z408">
            <v>0</v>
          </cell>
          <cell r="AA408">
            <v>278715</v>
          </cell>
          <cell r="AB408">
            <v>15181</v>
          </cell>
          <cell r="AC408">
            <v>293896</v>
          </cell>
          <cell r="AD408">
            <v>0</v>
          </cell>
          <cell r="AE408">
            <v>0</v>
          </cell>
          <cell r="AF408">
            <v>0</v>
          </cell>
          <cell r="AG408">
            <v>293896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278715</v>
          </cell>
          <cell r="AM408">
            <v>231034</v>
          </cell>
          <cell r="AN408">
            <v>47681</v>
          </cell>
          <cell r="AO408">
            <v>4710.5</v>
          </cell>
          <cell r="AP408">
            <v>18378.25</v>
          </cell>
          <cell r="AQ408">
            <v>0</v>
          </cell>
          <cell r="AR408">
            <v>2114.25</v>
          </cell>
          <cell r="AS408">
            <v>0</v>
          </cell>
          <cell r="AT408">
            <v>0</v>
          </cell>
          <cell r="AU408">
            <v>72884</v>
          </cell>
          <cell r="AV408">
            <v>59294.740423816555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47681</v>
          </cell>
          <cell r="BK408">
            <v>47681</v>
          </cell>
          <cell r="BL408">
            <v>0</v>
          </cell>
          <cell r="BN408">
            <v>0</v>
          </cell>
          <cell r="BO408">
            <v>0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32</v>
          </cell>
          <cell r="E409">
            <v>350826</v>
          </cell>
          <cell r="F409">
            <v>28576</v>
          </cell>
          <cell r="G409">
            <v>379402</v>
          </cell>
          <cell r="I409">
            <v>50771.82237910878</v>
          </cell>
          <cell r="J409">
            <v>0.62798719059857366</v>
          </cell>
          <cell r="K409">
            <v>28576</v>
          </cell>
          <cell r="L409">
            <v>79347.82237910878</v>
          </cell>
          <cell r="N409">
            <v>300054.17762089125</v>
          </cell>
          <cell r="P409">
            <v>0</v>
          </cell>
          <cell r="Q409">
            <v>50771.82237910878</v>
          </cell>
          <cell r="R409">
            <v>28576</v>
          </cell>
          <cell r="S409">
            <v>79347.82237910878</v>
          </cell>
          <cell r="V409">
            <v>0</v>
          </cell>
          <cell r="W409">
            <v>753</v>
          </cell>
          <cell r="X409">
            <v>32</v>
          </cell>
          <cell r="Y409">
            <v>350826</v>
          </cell>
          <cell r="Z409">
            <v>0</v>
          </cell>
          <cell r="AA409">
            <v>350826</v>
          </cell>
          <cell r="AB409">
            <v>28576</v>
          </cell>
          <cell r="AC409">
            <v>379402</v>
          </cell>
          <cell r="AD409">
            <v>0</v>
          </cell>
          <cell r="AE409">
            <v>0</v>
          </cell>
          <cell r="AF409">
            <v>0</v>
          </cell>
          <cell r="AG409">
            <v>379402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350826</v>
          </cell>
          <cell r="AM409">
            <v>331146</v>
          </cell>
          <cell r="AN409">
            <v>19680</v>
          </cell>
          <cell r="AO409">
            <v>14674.5</v>
          </cell>
          <cell r="AP409">
            <v>43707.25</v>
          </cell>
          <cell r="AQ409">
            <v>2786.75</v>
          </cell>
          <cell r="AR409">
            <v>0</v>
          </cell>
          <cell r="AS409">
            <v>0</v>
          </cell>
          <cell r="AT409">
            <v>0</v>
          </cell>
          <cell r="AU409">
            <v>80848.5</v>
          </cell>
          <cell r="AV409">
            <v>50771.82237910878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19680</v>
          </cell>
          <cell r="BK409">
            <v>19680</v>
          </cell>
          <cell r="BL409">
            <v>0</v>
          </cell>
          <cell r="BN409">
            <v>0</v>
          </cell>
          <cell r="BO409">
            <v>0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258826</v>
          </cell>
          <cell r="F410">
            <v>17860</v>
          </cell>
          <cell r="G410">
            <v>276686</v>
          </cell>
          <cell r="I410">
            <v>17550.963170723386</v>
          </cell>
          <cell r="J410">
            <v>0.58672382605590734</v>
          </cell>
          <cell r="K410">
            <v>17860</v>
          </cell>
          <cell r="L410">
            <v>35410.963170723386</v>
          </cell>
          <cell r="N410">
            <v>241275.03682927662</v>
          </cell>
          <cell r="P410">
            <v>0</v>
          </cell>
          <cell r="Q410">
            <v>17550.963170723386</v>
          </cell>
          <cell r="R410">
            <v>17860</v>
          </cell>
          <cell r="S410">
            <v>35410.963170723386</v>
          </cell>
          <cell r="V410">
            <v>0</v>
          </cell>
          <cell r="W410">
            <v>755</v>
          </cell>
          <cell r="X410">
            <v>20</v>
          </cell>
          <cell r="Y410">
            <v>258826</v>
          </cell>
          <cell r="Z410">
            <v>0</v>
          </cell>
          <cell r="AA410">
            <v>258826</v>
          </cell>
          <cell r="AB410">
            <v>17860</v>
          </cell>
          <cell r="AC410">
            <v>276686</v>
          </cell>
          <cell r="AD410">
            <v>0</v>
          </cell>
          <cell r="AE410">
            <v>0</v>
          </cell>
          <cell r="AF410">
            <v>0</v>
          </cell>
          <cell r="AG410">
            <v>276686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258826</v>
          </cell>
          <cell r="AM410">
            <v>259648</v>
          </cell>
          <cell r="AN410">
            <v>0</v>
          </cell>
          <cell r="AO410">
            <v>11856.75</v>
          </cell>
          <cell r="AP410">
            <v>15159.5</v>
          </cell>
          <cell r="AQ410">
            <v>2897.25</v>
          </cell>
          <cell r="AR410">
            <v>0</v>
          </cell>
          <cell r="AS410">
            <v>0</v>
          </cell>
          <cell r="AT410">
            <v>0</v>
          </cell>
          <cell r="AU410">
            <v>29913.5</v>
          </cell>
          <cell r="AV410">
            <v>17550.963170723386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N410">
            <v>0</v>
          </cell>
          <cell r="BO410">
            <v>0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53</v>
          </cell>
          <cell r="E411">
            <v>565424</v>
          </cell>
          <cell r="F411">
            <v>47329</v>
          </cell>
          <cell r="G411">
            <v>612753</v>
          </cell>
          <cell r="I411">
            <v>199136.68974525118</v>
          </cell>
          <cell r="J411">
            <v>0.83701122987823828</v>
          </cell>
          <cell r="K411">
            <v>47329</v>
          </cell>
          <cell r="L411">
            <v>246465.68974525118</v>
          </cell>
          <cell r="N411">
            <v>366287.31025474879</v>
          </cell>
          <cell r="P411">
            <v>0</v>
          </cell>
          <cell r="Q411">
            <v>199136.68974525118</v>
          </cell>
          <cell r="R411">
            <v>47329</v>
          </cell>
          <cell r="S411">
            <v>246465.68974525118</v>
          </cell>
          <cell r="V411">
            <v>0</v>
          </cell>
          <cell r="W411">
            <v>760</v>
          </cell>
          <cell r="X411">
            <v>53</v>
          </cell>
          <cell r="Y411">
            <v>565424</v>
          </cell>
          <cell r="Z411">
            <v>0</v>
          </cell>
          <cell r="AA411">
            <v>565424</v>
          </cell>
          <cell r="AB411">
            <v>47329</v>
          </cell>
          <cell r="AC411">
            <v>612753</v>
          </cell>
          <cell r="AD411">
            <v>0</v>
          </cell>
          <cell r="AE411">
            <v>0</v>
          </cell>
          <cell r="AF411">
            <v>0</v>
          </cell>
          <cell r="AG411">
            <v>612753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565424</v>
          </cell>
          <cell r="AM411">
            <v>392085</v>
          </cell>
          <cell r="AN411">
            <v>173339</v>
          </cell>
          <cell r="AO411">
            <v>18698</v>
          </cell>
          <cell r="AP411">
            <v>18901.25</v>
          </cell>
          <cell r="AQ411">
            <v>10025.75</v>
          </cell>
          <cell r="AR411">
            <v>3561</v>
          </cell>
          <cell r="AS411">
            <v>13389</v>
          </cell>
          <cell r="AT411">
            <v>0</v>
          </cell>
          <cell r="AU411">
            <v>237914</v>
          </cell>
          <cell r="AV411">
            <v>199136.68974525118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173339</v>
          </cell>
          <cell r="BK411">
            <v>173339</v>
          </cell>
          <cell r="BL411">
            <v>0</v>
          </cell>
          <cell r="BN411">
            <v>0</v>
          </cell>
          <cell r="BO411">
            <v>0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3</v>
          </cell>
          <cell r="E412">
            <v>34521</v>
          </cell>
          <cell r="F412">
            <v>2679</v>
          </cell>
          <cell r="G412">
            <v>37200</v>
          </cell>
          <cell r="I412">
            <v>24990</v>
          </cell>
          <cell r="J412">
            <v>1</v>
          </cell>
          <cell r="K412">
            <v>2679</v>
          </cell>
          <cell r="L412">
            <v>27669</v>
          </cell>
          <cell r="N412">
            <v>9531</v>
          </cell>
          <cell r="P412">
            <v>0</v>
          </cell>
          <cell r="Q412">
            <v>24990</v>
          </cell>
          <cell r="R412">
            <v>2679</v>
          </cell>
          <cell r="S412">
            <v>27669</v>
          </cell>
          <cell r="V412">
            <v>0</v>
          </cell>
          <cell r="W412">
            <v>763</v>
          </cell>
          <cell r="X412">
            <v>3</v>
          </cell>
          <cell r="Y412">
            <v>34521</v>
          </cell>
          <cell r="Z412">
            <v>0</v>
          </cell>
          <cell r="AA412">
            <v>34521</v>
          </cell>
          <cell r="AB412">
            <v>2679</v>
          </cell>
          <cell r="AC412">
            <v>37200</v>
          </cell>
          <cell r="AD412">
            <v>0</v>
          </cell>
          <cell r="AE412">
            <v>0</v>
          </cell>
          <cell r="AF412">
            <v>0</v>
          </cell>
          <cell r="AG412">
            <v>37200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34521</v>
          </cell>
          <cell r="AM412">
            <v>12708</v>
          </cell>
          <cell r="AN412">
            <v>21813</v>
          </cell>
          <cell r="AO412">
            <v>3177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24990</v>
          </cell>
          <cell r="AV412">
            <v>24990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21813</v>
          </cell>
          <cell r="BK412">
            <v>21813</v>
          </cell>
          <cell r="BL412">
            <v>0</v>
          </cell>
          <cell r="BN412">
            <v>0</v>
          </cell>
          <cell r="BO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4109.75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4</v>
          </cell>
          <cell r="E414">
            <v>52572</v>
          </cell>
          <cell r="F414">
            <v>3572</v>
          </cell>
          <cell r="G414">
            <v>56144</v>
          </cell>
          <cell r="I414">
            <v>23829.232084307281</v>
          </cell>
          <cell r="J414">
            <v>0.71512010336436227</v>
          </cell>
          <cell r="K414">
            <v>3572</v>
          </cell>
          <cell r="L414">
            <v>27401.232084307281</v>
          </cell>
          <cell r="N414">
            <v>28742.767915692719</v>
          </cell>
          <cell r="P414">
            <v>0</v>
          </cell>
          <cell r="Q414">
            <v>23829.232084307281</v>
          </cell>
          <cell r="R414">
            <v>3572</v>
          </cell>
          <cell r="S414">
            <v>27401.232084307281</v>
          </cell>
          <cell r="V414">
            <v>0</v>
          </cell>
          <cell r="W414">
            <v>766</v>
          </cell>
          <cell r="X414">
            <v>4</v>
          </cell>
          <cell r="Y414">
            <v>52572</v>
          </cell>
          <cell r="Z414">
            <v>0</v>
          </cell>
          <cell r="AA414">
            <v>52572</v>
          </cell>
          <cell r="AB414">
            <v>3572</v>
          </cell>
          <cell r="AC414">
            <v>56144</v>
          </cell>
          <cell r="AD414">
            <v>0</v>
          </cell>
          <cell r="AE414">
            <v>0</v>
          </cell>
          <cell r="AF414">
            <v>0</v>
          </cell>
          <cell r="AG414">
            <v>56144</v>
          </cell>
          <cell r="AI414">
            <v>766</v>
          </cell>
          <cell r="AJ414">
            <v>766</v>
          </cell>
          <cell r="AK414" t="str">
            <v>SOUTHWICK TOLLAND GRANVILLE</v>
          </cell>
          <cell r="AL414">
            <v>52572</v>
          </cell>
          <cell r="AM414">
            <v>29508</v>
          </cell>
          <cell r="AN414">
            <v>23064</v>
          </cell>
          <cell r="AO414">
            <v>0</v>
          </cell>
          <cell r="AP414">
            <v>2037.25</v>
          </cell>
          <cell r="AQ414">
            <v>2923.25</v>
          </cell>
          <cell r="AR414">
            <v>5297.5</v>
          </cell>
          <cell r="AS414">
            <v>0</v>
          </cell>
          <cell r="AT414">
            <v>0</v>
          </cell>
          <cell r="AU414">
            <v>33322</v>
          </cell>
          <cell r="AV414">
            <v>23829.232084307281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23064</v>
          </cell>
          <cell r="BK414">
            <v>23064</v>
          </cell>
          <cell r="BL414">
            <v>0</v>
          </cell>
          <cell r="BN414">
            <v>0</v>
          </cell>
          <cell r="BO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3</v>
          </cell>
          <cell r="E415">
            <v>34269</v>
          </cell>
          <cell r="F415">
            <v>2679</v>
          </cell>
          <cell r="G415">
            <v>36948</v>
          </cell>
          <cell r="I415">
            <v>11637.75</v>
          </cell>
          <cell r="J415">
            <v>1</v>
          </cell>
          <cell r="K415">
            <v>2679</v>
          </cell>
          <cell r="L415">
            <v>14316.75</v>
          </cell>
          <cell r="N415">
            <v>22631.25</v>
          </cell>
          <cell r="P415">
            <v>0</v>
          </cell>
          <cell r="Q415">
            <v>11637.75</v>
          </cell>
          <cell r="R415">
            <v>2679</v>
          </cell>
          <cell r="S415">
            <v>14316.75</v>
          </cell>
          <cell r="V415">
            <v>0</v>
          </cell>
          <cell r="W415">
            <v>767</v>
          </cell>
          <cell r="X415">
            <v>3</v>
          </cell>
          <cell r="Y415">
            <v>34269</v>
          </cell>
          <cell r="Z415">
            <v>0</v>
          </cell>
          <cell r="AA415">
            <v>34269</v>
          </cell>
          <cell r="AB415">
            <v>2679</v>
          </cell>
          <cell r="AC415">
            <v>36948</v>
          </cell>
          <cell r="AD415">
            <v>0</v>
          </cell>
          <cell r="AE415">
            <v>0</v>
          </cell>
          <cell r="AF415">
            <v>0</v>
          </cell>
          <cell r="AG415">
            <v>36948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34269</v>
          </cell>
          <cell r="AM415">
            <v>94177</v>
          </cell>
          <cell r="AN415">
            <v>0</v>
          </cell>
          <cell r="AO415">
            <v>11637.75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11637.75</v>
          </cell>
          <cell r="AV415">
            <v>11637.75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48</v>
          </cell>
          <cell r="E417">
            <v>575472</v>
          </cell>
          <cell r="F417">
            <v>42864</v>
          </cell>
          <cell r="G417">
            <v>618336</v>
          </cell>
          <cell r="I417">
            <v>19836.644059699291</v>
          </cell>
          <cell r="J417">
            <v>0.28334925861350052</v>
          </cell>
          <cell r="K417">
            <v>42864</v>
          </cell>
          <cell r="L417">
            <v>62700.644059699291</v>
          </cell>
          <cell r="N417">
            <v>555635.35594030074</v>
          </cell>
          <cell r="P417">
            <v>0</v>
          </cell>
          <cell r="Q417">
            <v>19836.644059699291</v>
          </cell>
          <cell r="R417">
            <v>42864</v>
          </cell>
          <cell r="S417">
            <v>62700.644059699291</v>
          </cell>
          <cell r="V417">
            <v>0</v>
          </cell>
          <cell r="W417">
            <v>773</v>
          </cell>
          <cell r="X417">
            <v>48</v>
          </cell>
          <cell r="Y417">
            <v>575472</v>
          </cell>
          <cell r="Z417">
            <v>0</v>
          </cell>
          <cell r="AA417">
            <v>575472</v>
          </cell>
          <cell r="AB417">
            <v>42864</v>
          </cell>
          <cell r="AC417">
            <v>618336</v>
          </cell>
          <cell r="AD417">
            <v>0</v>
          </cell>
          <cell r="AE417">
            <v>0</v>
          </cell>
          <cell r="AF417">
            <v>0</v>
          </cell>
          <cell r="AG417">
            <v>618336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575472</v>
          </cell>
          <cell r="AM417">
            <v>593605</v>
          </cell>
          <cell r="AN417">
            <v>0</v>
          </cell>
          <cell r="AO417">
            <v>7142.75</v>
          </cell>
          <cell r="AP417">
            <v>33794.5</v>
          </cell>
          <cell r="AQ417">
            <v>0</v>
          </cell>
          <cell r="AR417">
            <v>1162.25</v>
          </cell>
          <cell r="AS417">
            <v>27908.25</v>
          </cell>
          <cell r="AT417">
            <v>0</v>
          </cell>
          <cell r="AU417">
            <v>70007.75</v>
          </cell>
          <cell r="AV417">
            <v>19836.644059699291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N417">
            <v>0</v>
          </cell>
          <cell r="BO417">
            <v>0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46</v>
          </cell>
          <cell r="E418">
            <v>984299.35680000007</v>
          </cell>
          <cell r="F418">
            <v>39292</v>
          </cell>
          <cell r="G418">
            <v>1023591.3568000001</v>
          </cell>
          <cell r="I418">
            <v>61679.378597879557</v>
          </cell>
          <cell r="J418">
            <v>0.64179516161352501</v>
          </cell>
          <cell r="K418">
            <v>39292</v>
          </cell>
          <cell r="L418">
            <v>100971.37859787955</v>
          </cell>
          <cell r="N418">
            <v>922619.97820212052</v>
          </cell>
          <cell r="P418">
            <v>60572</v>
          </cell>
          <cell r="Q418">
            <v>61679.378597879557</v>
          </cell>
          <cell r="R418">
            <v>41078</v>
          </cell>
          <cell r="S418">
            <v>161543.37859787955</v>
          </cell>
          <cell r="V418">
            <v>0</v>
          </cell>
          <cell r="W418">
            <v>774</v>
          </cell>
          <cell r="X418">
            <v>46</v>
          </cell>
          <cell r="Y418">
            <v>1293292</v>
          </cell>
          <cell r="Z418">
            <v>308992.64320000005</v>
          </cell>
          <cell r="AA418">
            <v>984299.35680000007</v>
          </cell>
          <cell r="AB418">
            <v>39292</v>
          </cell>
          <cell r="AC418">
            <v>1023591.3568000001</v>
          </cell>
          <cell r="AD418">
            <v>58786</v>
          </cell>
          <cell r="AE418">
            <v>1786</v>
          </cell>
          <cell r="AF418">
            <v>60572</v>
          </cell>
          <cell r="AG418">
            <v>1084163.3568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984299.35680000007</v>
          </cell>
          <cell r="AM418">
            <v>940160.52000000014</v>
          </cell>
          <cell r="AN418">
            <v>44138.836799999932</v>
          </cell>
          <cell r="AO418">
            <v>10901.71300173091</v>
          </cell>
          <cell r="AP418">
            <v>17674.316383633239</v>
          </cell>
          <cell r="AQ418">
            <v>6359.1018941672228</v>
          </cell>
          <cell r="AR418">
            <v>12359.172902796097</v>
          </cell>
          <cell r="AS418">
            <v>4671.3208257245715</v>
          </cell>
          <cell r="AT418">
            <v>0</v>
          </cell>
          <cell r="AU418">
            <v>96104.461808051972</v>
          </cell>
          <cell r="AV418">
            <v>61679.378597879557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44138.836799999932</v>
          </cell>
          <cell r="BK418">
            <v>44138.836799999932</v>
          </cell>
          <cell r="BL418">
            <v>0</v>
          </cell>
          <cell r="BN418">
            <v>0</v>
          </cell>
          <cell r="BO418">
            <v>0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41</v>
          </cell>
          <cell r="E419">
            <v>415613</v>
          </cell>
          <cell r="F419">
            <v>36613</v>
          </cell>
          <cell r="G419">
            <v>452226</v>
          </cell>
          <cell r="I419">
            <v>27654</v>
          </cell>
          <cell r="J419">
            <v>1</v>
          </cell>
          <cell r="K419">
            <v>36613</v>
          </cell>
          <cell r="L419">
            <v>64267</v>
          </cell>
          <cell r="N419">
            <v>387959</v>
          </cell>
          <cell r="P419">
            <v>0</v>
          </cell>
          <cell r="Q419">
            <v>27654</v>
          </cell>
          <cell r="R419">
            <v>36613</v>
          </cell>
          <cell r="S419">
            <v>64267</v>
          </cell>
          <cell r="V419">
            <v>0</v>
          </cell>
          <cell r="W419">
            <v>775</v>
          </cell>
          <cell r="X419">
            <v>41</v>
          </cell>
          <cell r="Y419">
            <v>415613</v>
          </cell>
          <cell r="Z419">
            <v>0</v>
          </cell>
          <cell r="AA419">
            <v>415613</v>
          </cell>
          <cell r="AB419">
            <v>36613</v>
          </cell>
          <cell r="AC419">
            <v>452226</v>
          </cell>
          <cell r="AD419">
            <v>0</v>
          </cell>
          <cell r="AE419">
            <v>0</v>
          </cell>
          <cell r="AF419">
            <v>0</v>
          </cell>
          <cell r="AG419">
            <v>452226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415613</v>
          </cell>
          <cell r="AM419">
            <v>387959</v>
          </cell>
          <cell r="AN419">
            <v>27654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27654</v>
          </cell>
          <cell r="AV419">
            <v>27654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27654</v>
          </cell>
          <cell r="BK419">
            <v>27654</v>
          </cell>
          <cell r="BL419">
            <v>0</v>
          </cell>
          <cell r="BN419">
            <v>0</v>
          </cell>
          <cell r="BO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1</v>
          </cell>
          <cell r="E420">
            <v>11473</v>
          </cell>
          <cell r="F420">
            <v>893</v>
          </cell>
          <cell r="G420">
            <v>12366</v>
          </cell>
          <cell r="I420">
            <v>11473</v>
          </cell>
          <cell r="J420">
            <v>1</v>
          </cell>
          <cell r="K420">
            <v>893</v>
          </cell>
          <cell r="L420">
            <v>12366</v>
          </cell>
          <cell r="N420">
            <v>0</v>
          </cell>
          <cell r="P420">
            <v>0</v>
          </cell>
          <cell r="Q420">
            <v>11473</v>
          </cell>
          <cell r="R420">
            <v>893</v>
          </cell>
          <cell r="S420">
            <v>12366</v>
          </cell>
          <cell r="V420">
            <v>0</v>
          </cell>
          <cell r="W420">
            <v>778</v>
          </cell>
          <cell r="X420">
            <v>1</v>
          </cell>
          <cell r="Y420">
            <v>11473</v>
          </cell>
          <cell r="Z420">
            <v>0</v>
          </cell>
          <cell r="AA420">
            <v>11473</v>
          </cell>
          <cell r="AB420">
            <v>893</v>
          </cell>
          <cell r="AC420">
            <v>12366</v>
          </cell>
          <cell r="AD420">
            <v>0</v>
          </cell>
          <cell r="AE420">
            <v>0</v>
          </cell>
          <cell r="AF420">
            <v>0</v>
          </cell>
          <cell r="AG420">
            <v>12366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11473</v>
          </cell>
          <cell r="AM420">
            <v>0</v>
          </cell>
          <cell r="AN420">
            <v>11473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11473</v>
          </cell>
          <cell r="AV420">
            <v>11473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11473</v>
          </cell>
          <cell r="BK420">
            <v>11473</v>
          </cell>
          <cell r="BL420">
            <v>0</v>
          </cell>
          <cell r="BN420">
            <v>0</v>
          </cell>
          <cell r="BO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27</v>
          </cell>
          <cell r="E421">
            <v>295996</v>
          </cell>
          <cell r="F421">
            <v>24111</v>
          </cell>
          <cell r="G421">
            <v>320107</v>
          </cell>
          <cell r="I421">
            <v>51923.014048866986</v>
          </cell>
          <cell r="J421">
            <v>0.71897856204142319</v>
          </cell>
          <cell r="K421">
            <v>24111</v>
          </cell>
          <cell r="L421">
            <v>76034.014048866986</v>
          </cell>
          <cell r="N421">
            <v>244072.98595113301</v>
          </cell>
          <cell r="P421">
            <v>0</v>
          </cell>
          <cell r="Q421">
            <v>51923.014048866986</v>
          </cell>
          <cell r="R421">
            <v>24111</v>
          </cell>
          <cell r="S421">
            <v>76034.014048866986</v>
          </cell>
          <cell r="V421">
            <v>0</v>
          </cell>
          <cell r="W421">
            <v>780</v>
          </cell>
          <cell r="X421">
            <v>27</v>
          </cell>
          <cell r="Y421">
            <v>295996</v>
          </cell>
          <cell r="Z421">
            <v>0</v>
          </cell>
          <cell r="AA421">
            <v>295996</v>
          </cell>
          <cell r="AB421">
            <v>24111</v>
          </cell>
          <cell r="AC421">
            <v>320107</v>
          </cell>
          <cell r="AD421">
            <v>0</v>
          </cell>
          <cell r="AE421">
            <v>0</v>
          </cell>
          <cell r="AF421">
            <v>0</v>
          </cell>
          <cell r="AG421">
            <v>320107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295996</v>
          </cell>
          <cell r="AM421">
            <v>248738</v>
          </cell>
          <cell r="AN421">
            <v>47258</v>
          </cell>
          <cell r="AO421">
            <v>0</v>
          </cell>
          <cell r="AP421">
            <v>12419.5</v>
          </cell>
          <cell r="AQ421">
            <v>3261.75</v>
          </cell>
          <cell r="AR421">
            <v>8719.25</v>
          </cell>
          <cell r="AS421">
            <v>559.25</v>
          </cell>
          <cell r="AT421">
            <v>0</v>
          </cell>
          <cell r="AU421">
            <v>72217.75</v>
          </cell>
          <cell r="AV421">
            <v>51923.014048866986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47258</v>
          </cell>
          <cell r="BK421">
            <v>47258</v>
          </cell>
          <cell r="BL421">
            <v>0</v>
          </cell>
          <cell r="BN421">
            <v>0</v>
          </cell>
          <cell r="BO421">
            <v>0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817</v>
          </cell>
          <cell r="AI427">
            <v>817</v>
          </cell>
          <cell r="AJ427">
            <v>783</v>
          </cell>
          <cell r="AK427" t="str">
            <v>ESSEX NORTH SHORE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818</v>
          </cell>
          <cell r="AI428">
            <v>818</v>
          </cell>
          <cell r="AJ428">
            <v>782</v>
          </cell>
          <cell r="AK428" t="str">
            <v>FRANKLIN COUNTY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821</v>
          </cell>
          <cell r="AI429">
            <v>821</v>
          </cell>
          <cell r="AJ429">
            <v>722</v>
          </cell>
          <cell r="AK429" t="str">
            <v>GREATER FALL RIVER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823</v>
          </cell>
          <cell r="AI430">
            <v>823</v>
          </cell>
          <cell r="AJ430">
            <v>723</v>
          </cell>
          <cell r="AK430" t="str">
            <v>GREATER LAWRENCE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825</v>
          </cell>
          <cell r="AI431">
            <v>825</v>
          </cell>
          <cell r="AJ431">
            <v>786</v>
          </cell>
          <cell r="AK431" t="str">
            <v>GREATER NEW BEDFORD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828</v>
          </cell>
          <cell r="AI432">
            <v>828</v>
          </cell>
          <cell r="AJ432">
            <v>767</v>
          </cell>
          <cell r="AK432" t="str">
            <v>GREATER LOWELL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829</v>
          </cell>
          <cell r="AI433">
            <v>829</v>
          </cell>
          <cell r="AJ433">
            <v>778</v>
          </cell>
          <cell r="AK433" t="str">
            <v>SOUTH MIDDLESEX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830</v>
          </cell>
          <cell r="AI434">
            <v>830</v>
          </cell>
          <cell r="AJ434">
            <v>781</v>
          </cell>
          <cell r="AK434" t="str">
            <v>MINUTEMAN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832</v>
          </cell>
          <cell r="AI435">
            <v>832</v>
          </cell>
          <cell r="AJ435">
            <v>735</v>
          </cell>
          <cell r="AK435" t="str">
            <v>MONTACHUSETT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851</v>
          </cell>
          <cell r="AI436">
            <v>851</v>
          </cell>
          <cell r="AJ436">
            <v>743</v>
          </cell>
          <cell r="AK436" t="str">
            <v>NORTHERN BERKSHIRE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852</v>
          </cell>
          <cell r="AI437">
            <v>852</v>
          </cell>
          <cell r="AJ437">
            <v>739</v>
          </cell>
          <cell r="AK437" t="str">
            <v>NASHOBA VALLEY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853</v>
          </cell>
          <cell r="AI438">
            <v>853</v>
          </cell>
          <cell r="AJ438">
            <v>742</v>
          </cell>
          <cell r="AK438" t="str">
            <v>NORTHEAST METROPOLITAN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U449">
            <v>-915</v>
          </cell>
        </row>
        <row r="450">
          <cell r="A450">
            <v>999</v>
          </cell>
          <cell r="C450" t="str">
            <v>STATE TOTALS</v>
          </cell>
          <cell r="D450">
            <v>39560</v>
          </cell>
          <cell r="E450">
            <v>501452863.35680002</v>
          </cell>
          <cell r="F450">
            <v>35325294</v>
          </cell>
          <cell r="G450">
            <v>536778157.35680002</v>
          </cell>
          <cell r="I450">
            <v>64692715.07918708</v>
          </cell>
          <cell r="J450" t="str">
            <v>--</v>
          </cell>
          <cell r="K450">
            <v>35325294</v>
          </cell>
          <cell r="L450">
            <v>100018009.07918717</v>
          </cell>
          <cell r="N450">
            <v>436760148.27761263</v>
          </cell>
          <cell r="P450">
            <v>60572</v>
          </cell>
          <cell r="Q450">
            <v>64692715.07918708</v>
          </cell>
          <cell r="R450">
            <v>35327080</v>
          </cell>
          <cell r="S450">
            <v>100078581.07918717</v>
          </cell>
          <cell r="W450">
            <v>440</v>
          </cell>
          <cell r="X450">
            <v>39560</v>
          </cell>
          <cell r="Y450">
            <v>501761856</v>
          </cell>
          <cell r="Z450">
            <v>308992.64320000005</v>
          </cell>
          <cell r="AA450">
            <v>501452863.35680002</v>
          </cell>
          <cell r="AB450">
            <v>35325294</v>
          </cell>
          <cell r="AC450">
            <v>536778157.35680002</v>
          </cell>
          <cell r="AD450">
            <v>58786</v>
          </cell>
          <cell r="AE450">
            <v>1786</v>
          </cell>
          <cell r="AF450">
            <v>60572</v>
          </cell>
          <cell r="AG450">
            <v>536838729.35680002</v>
          </cell>
          <cell r="AI450">
            <v>999</v>
          </cell>
          <cell r="AJ450" t="str">
            <v>S T A T E    T O T A L S</v>
          </cell>
          <cell r="AL450">
            <v>501452863.35680002</v>
          </cell>
          <cell r="AM450">
            <v>456801824.51999998</v>
          </cell>
          <cell r="AN450">
            <v>48093940.836800002</v>
          </cell>
          <cell r="AO450">
            <v>12568188.463001732</v>
          </cell>
          <cell r="AP450">
            <v>10730484.316383634</v>
          </cell>
          <cell r="AQ450">
            <v>12503656.351894166</v>
          </cell>
          <cell r="AR450">
            <v>9832845.9229027964</v>
          </cell>
          <cell r="AS450">
            <v>5805279.3208257249</v>
          </cell>
          <cell r="AT450">
            <v>0</v>
          </cell>
          <cell r="AU450">
            <v>99534395.211808056</v>
          </cell>
          <cell r="AV450">
            <v>64692715.07918708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48093940.836800002</v>
          </cell>
          <cell r="BK450">
            <v>48093940.836800002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T450" t="str">
            <v>--</v>
          </cell>
          <cell r="BU450">
            <v>-999</v>
          </cell>
        </row>
      </sheetData>
      <sheetData sheetId="18">
        <row r="10">
          <cell r="A10">
            <v>409</v>
          </cell>
          <cell r="B10" t="str">
            <v>ALMA DEL MAR</v>
          </cell>
          <cell r="C10">
            <v>280</v>
          </cell>
          <cell r="D10">
            <v>3.9999999999999951</v>
          </cell>
          <cell r="E10">
            <v>0</v>
          </cell>
          <cell r="F10">
            <v>284</v>
          </cell>
          <cell r="H10">
            <v>3175120</v>
          </cell>
          <cell r="I10">
            <v>0</v>
          </cell>
          <cell r="J10">
            <v>249920</v>
          </cell>
          <cell r="K10">
            <v>3425040</v>
          </cell>
          <cell r="L10">
            <v>0</v>
          </cell>
          <cell r="M10">
            <v>409</v>
          </cell>
          <cell r="N10">
            <v>284</v>
          </cell>
          <cell r="O10">
            <v>3.9999999999999951</v>
          </cell>
          <cell r="P10">
            <v>0</v>
          </cell>
          <cell r="Q10">
            <v>3175120</v>
          </cell>
          <cell r="R10">
            <v>0</v>
          </cell>
          <cell r="S10">
            <v>0</v>
          </cell>
          <cell r="T10">
            <v>3175120</v>
          </cell>
          <cell r="U10">
            <v>249920</v>
          </cell>
          <cell r="V10">
            <v>3425040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3425040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794</v>
          </cell>
          <cell r="D11" t="str">
            <v/>
          </cell>
          <cell r="E11">
            <v>0</v>
          </cell>
          <cell r="F11">
            <v>785</v>
          </cell>
          <cell r="H11">
            <v>10291225</v>
          </cell>
          <cell r="I11">
            <v>0</v>
          </cell>
          <cell r="J11">
            <v>701005</v>
          </cell>
          <cell r="K11">
            <v>10992230</v>
          </cell>
          <cell r="L11">
            <v>0</v>
          </cell>
          <cell r="M11">
            <v>410</v>
          </cell>
          <cell r="N11">
            <v>785</v>
          </cell>
          <cell r="O11">
            <v>0</v>
          </cell>
          <cell r="P11">
            <v>0</v>
          </cell>
          <cell r="Q11">
            <v>10291225</v>
          </cell>
          <cell r="R11">
            <v>0</v>
          </cell>
          <cell r="S11">
            <v>0</v>
          </cell>
          <cell r="T11">
            <v>10291225</v>
          </cell>
          <cell r="U11">
            <v>701005</v>
          </cell>
          <cell r="V11">
            <v>10992230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10992230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 t="str">
            <v/>
          </cell>
          <cell r="E12">
            <v>0</v>
          </cell>
          <cell r="F12">
            <v>524</v>
          </cell>
          <cell r="H12">
            <v>7369857</v>
          </cell>
          <cell r="I12">
            <v>0</v>
          </cell>
          <cell r="J12">
            <v>467932</v>
          </cell>
          <cell r="K12">
            <v>7837789</v>
          </cell>
          <cell r="L12">
            <v>0</v>
          </cell>
          <cell r="M12">
            <v>412</v>
          </cell>
          <cell r="N12">
            <v>524</v>
          </cell>
          <cell r="O12">
            <v>0</v>
          </cell>
          <cell r="P12">
            <v>0</v>
          </cell>
          <cell r="Q12">
            <v>7369857</v>
          </cell>
          <cell r="R12">
            <v>0</v>
          </cell>
          <cell r="S12">
            <v>0</v>
          </cell>
          <cell r="T12">
            <v>7369857</v>
          </cell>
          <cell r="U12">
            <v>467932</v>
          </cell>
          <cell r="V12">
            <v>7837789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7837789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217</v>
          </cell>
          <cell r="H13">
            <v>3115968</v>
          </cell>
          <cell r="I13">
            <v>0</v>
          </cell>
          <cell r="J13">
            <v>193781</v>
          </cell>
          <cell r="K13">
            <v>3309749</v>
          </cell>
          <cell r="L13">
            <v>0</v>
          </cell>
          <cell r="M13">
            <v>413</v>
          </cell>
          <cell r="N13">
            <v>217</v>
          </cell>
          <cell r="O13">
            <v>0</v>
          </cell>
          <cell r="P13">
            <v>0</v>
          </cell>
          <cell r="Q13">
            <v>3115968</v>
          </cell>
          <cell r="R13">
            <v>0</v>
          </cell>
          <cell r="S13">
            <v>0</v>
          </cell>
          <cell r="T13">
            <v>3115968</v>
          </cell>
          <cell r="U13">
            <v>193781</v>
          </cell>
          <cell r="V13">
            <v>3309749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3309749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353</v>
          </cell>
          <cell r="H14">
            <v>4479246</v>
          </cell>
          <cell r="I14">
            <v>0</v>
          </cell>
          <cell r="J14">
            <v>315229</v>
          </cell>
          <cell r="K14">
            <v>4794475</v>
          </cell>
          <cell r="L14">
            <v>0</v>
          </cell>
          <cell r="M14">
            <v>414</v>
          </cell>
          <cell r="N14">
            <v>353</v>
          </cell>
          <cell r="O14">
            <v>0</v>
          </cell>
          <cell r="P14">
            <v>0</v>
          </cell>
          <cell r="Q14">
            <v>4479246</v>
          </cell>
          <cell r="R14">
            <v>0</v>
          </cell>
          <cell r="S14">
            <v>0</v>
          </cell>
          <cell r="T14">
            <v>4479246</v>
          </cell>
          <cell r="U14">
            <v>315229</v>
          </cell>
          <cell r="V14">
            <v>4794475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4794475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>
            <v>15.000000000000039</v>
          </cell>
          <cell r="E15">
            <v>0</v>
          </cell>
          <cell r="F15">
            <v>415</v>
          </cell>
          <cell r="H15">
            <v>6014241</v>
          </cell>
          <cell r="I15">
            <v>0</v>
          </cell>
          <cell r="J15">
            <v>357315</v>
          </cell>
          <cell r="K15">
            <v>6371556</v>
          </cell>
          <cell r="L15">
            <v>0</v>
          </cell>
          <cell r="M15">
            <v>416</v>
          </cell>
          <cell r="N15">
            <v>415</v>
          </cell>
          <cell r="O15">
            <v>15.000000000000039</v>
          </cell>
          <cell r="P15">
            <v>0</v>
          </cell>
          <cell r="Q15">
            <v>6014241</v>
          </cell>
          <cell r="R15">
            <v>0</v>
          </cell>
          <cell r="S15">
            <v>0</v>
          </cell>
          <cell r="T15">
            <v>6014241</v>
          </cell>
          <cell r="U15">
            <v>357315</v>
          </cell>
          <cell r="V15">
            <v>6371556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6371556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231</v>
          </cell>
          <cell r="D16" t="str">
            <v/>
          </cell>
          <cell r="E16">
            <v>0</v>
          </cell>
          <cell r="F16">
            <v>222</v>
          </cell>
          <cell r="H16">
            <v>3609985</v>
          </cell>
          <cell r="I16">
            <v>0</v>
          </cell>
          <cell r="J16">
            <v>198246</v>
          </cell>
          <cell r="K16">
            <v>3808231</v>
          </cell>
          <cell r="L16">
            <v>0</v>
          </cell>
          <cell r="M16">
            <v>417</v>
          </cell>
          <cell r="N16">
            <v>222</v>
          </cell>
          <cell r="O16">
            <v>0</v>
          </cell>
          <cell r="P16">
            <v>0</v>
          </cell>
          <cell r="Q16">
            <v>3609985</v>
          </cell>
          <cell r="R16">
            <v>0</v>
          </cell>
          <cell r="S16">
            <v>0</v>
          </cell>
          <cell r="T16">
            <v>3609985</v>
          </cell>
          <cell r="U16">
            <v>198246</v>
          </cell>
          <cell r="V16">
            <v>3808231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3808231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>
            <v>6.0000000000000151</v>
          </cell>
          <cell r="E17">
            <v>0</v>
          </cell>
          <cell r="F17">
            <v>402</v>
          </cell>
          <cell r="H17">
            <v>5120051</v>
          </cell>
          <cell r="I17">
            <v>0</v>
          </cell>
          <cell r="J17">
            <v>353760</v>
          </cell>
          <cell r="K17">
            <v>5473811</v>
          </cell>
          <cell r="L17">
            <v>0</v>
          </cell>
          <cell r="M17">
            <v>418</v>
          </cell>
          <cell r="N17">
            <v>402</v>
          </cell>
          <cell r="O17">
            <v>6.0000000000000151</v>
          </cell>
          <cell r="P17">
            <v>0</v>
          </cell>
          <cell r="Q17">
            <v>5120051</v>
          </cell>
          <cell r="R17">
            <v>0</v>
          </cell>
          <cell r="S17">
            <v>0</v>
          </cell>
          <cell r="T17">
            <v>5120051</v>
          </cell>
          <cell r="U17">
            <v>353760</v>
          </cell>
          <cell r="V17">
            <v>5473811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5473811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>
            <v>0.99999999999999689</v>
          </cell>
          <cell r="E18">
            <v>0</v>
          </cell>
          <cell r="F18">
            <v>217</v>
          </cell>
          <cell r="H18">
            <v>3148981</v>
          </cell>
          <cell r="I18">
            <v>0</v>
          </cell>
          <cell r="J18">
            <v>192913</v>
          </cell>
          <cell r="K18">
            <v>3341894</v>
          </cell>
          <cell r="L18">
            <v>0</v>
          </cell>
          <cell r="M18">
            <v>419</v>
          </cell>
          <cell r="N18">
            <v>217</v>
          </cell>
          <cell r="O18">
            <v>0.99999999999999689</v>
          </cell>
          <cell r="P18">
            <v>0</v>
          </cell>
          <cell r="Q18">
            <v>3148981</v>
          </cell>
          <cell r="R18">
            <v>0</v>
          </cell>
          <cell r="S18">
            <v>0</v>
          </cell>
          <cell r="T18">
            <v>3148981</v>
          </cell>
          <cell r="U18">
            <v>192913</v>
          </cell>
          <cell r="V18">
            <v>3341894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3341894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349</v>
          </cell>
          <cell r="H19">
            <v>6298323</v>
          </cell>
          <cell r="I19">
            <v>0</v>
          </cell>
          <cell r="J19">
            <v>311657</v>
          </cell>
          <cell r="K19">
            <v>6609980</v>
          </cell>
          <cell r="L19">
            <v>0</v>
          </cell>
          <cell r="M19">
            <v>420</v>
          </cell>
          <cell r="N19">
            <v>349</v>
          </cell>
          <cell r="O19">
            <v>0</v>
          </cell>
          <cell r="P19">
            <v>0</v>
          </cell>
          <cell r="Q19">
            <v>6298323</v>
          </cell>
          <cell r="R19">
            <v>0</v>
          </cell>
          <cell r="S19">
            <v>0</v>
          </cell>
          <cell r="T19">
            <v>6298323</v>
          </cell>
          <cell r="U19">
            <v>311657</v>
          </cell>
          <cell r="V19">
            <v>6609980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6609980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 t="str">
            <v/>
          </cell>
          <cell r="E20">
            <v>0</v>
          </cell>
          <cell r="F20">
            <v>240</v>
          </cell>
          <cell r="H20">
            <v>2987859</v>
          </cell>
          <cell r="I20">
            <v>0</v>
          </cell>
          <cell r="J20">
            <v>214320</v>
          </cell>
          <cell r="K20">
            <v>3202179</v>
          </cell>
          <cell r="L20">
            <v>0</v>
          </cell>
          <cell r="M20">
            <v>426</v>
          </cell>
          <cell r="N20">
            <v>240</v>
          </cell>
          <cell r="O20">
            <v>0</v>
          </cell>
          <cell r="P20">
            <v>0</v>
          </cell>
          <cell r="Q20">
            <v>2987859</v>
          </cell>
          <cell r="R20">
            <v>0</v>
          </cell>
          <cell r="S20">
            <v>0</v>
          </cell>
          <cell r="T20">
            <v>2987859</v>
          </cell>
          <cell r="U20">
            <v>214320</v>
          </cell>
          <cell r="V20">
            <v>3202179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3202179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510</v>
          </cell>
          <cell r="D21" t="str">
            <v/>
          </cell>
          <cell r="E21">
            <v>0</v>
          </cell>
          <cell r="F21">
            <v>510</v>
          </cell>
          <cell r="H21">
            <v>7296050</v>
          </cell>
          <cell r="I21">
            <v>0</v>
          </cell>
          <cell r="J21">
            <v>455430</v>
          </cell>
          <cell r="K21">
            <v>7751480</v>
          </cell>
          <cell r="L21">
            <v>0</v>
          </cell>
          <cell r="M21">
            <v>428</v>
          </cell>
          <cell r="N21">
            <v>510</v>
          </cell>
          <cell r="O21">
            <v>0</v>
          </cell>
          <cell r="P21">
            <v>0</v>
          </cell>
          <cell r="Q21">
            <v>7296050</v>
          </cell>
          <cell r="R21">
            <v>0</v>
          </cell>
          <cell r="S21">
            <v>0</v>
          </cell>
          <cell r="T21">
            <v>7296050</v>
          </cell>
          <cell r="U21">
            <v>455430</v>
          </cell>
          <cell r="V21">
            <v>7751480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7751480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1017</v>
          </cell>
          <cell r="D22">
            <v>20.000000000000473</v>
          </cell>
          <cell r="E22">
            <v>0</v>
          </cell>
          <cell r="F22">
            <v>1037</v>
          </cell>
          <cell r="H22">
            <v>11977209</v>
          </cell>
          <cell r="I22">
            <v>0</v>
          </cell>
          <cell r="J22">
            <v>908412</v>
          </cell>
          <cell r="K22">
            <v>12885621</v>
          </cell>
          <cell r="L22">
            <v>0</v>
          </cell>
          <cell r="M22">
            <v>429</v>
          </cell>
          <cell r="N22">
            <v>1037</v>
          </cell>
          <cell r="O22">
            <v>20.000000000000473</v>
          </cell>
          <cell r="P22">
            <v>0</v>
          </cell>
          <cell r="Q22">
            <v>11977209</v>
          </cell>
          <cell r="R22">
            <v>0</v>
          </cell>
          <cell r="S22">
            <v>0</v>
          </cell>
          <cell r="T22">
            <v>11977209</v>
          </cell>
          <cell r="U22">
            <v>908412</v>
          </cell>
          <cell r="V22">
            <v>12885621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12885621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>
            <v>22.999999999999503</v>
          </cell>
          <cell r="E23">
            <v>0</v>
          </cell>
          <cell r="F23">
            <v>989</v>
          </cell>
          <cell r="H23">
            <v>11979141</v>
          </cell>
          <cell r="I23">
            <v>0</v>
          </cell>
          <cell r="J23">
            <v>862408</v>
          </cell>
          <cell r="K23">
            <v>12841549</v>
          </cell>
          <cell r="L23">
            <v>0</v>
          </cell>
          <cell r="M23">
            <v>430</v>
          </cell>
          <cell r="N23">
            <v>989</v>
          </cell>
          <cell r="O23">
            <v>22.999999999999503</v>
          </cell>
          <cell r="P23">
            <v>0</v>
          </cell>
          <cell r="Q23">
            <v>11979141</v>
          </cell>
          <cell r="R23">
            <v>0</v>
          </cell>
          <cell r="S23">
            <v>0</v>
          </cell>
          <cell r="T23">
            <v>11979141</v>
          </cell>
          <cell r="U23">
            <v>862408</v>
          </cell>
          <cell r="V23">
            <v>12841549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12841549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 t="str">
            <v/>
          </cell>
          <cell r="E24">
            <v>0</v>
          </cell>
          <cell r="F24">
            <v>240</v>
          </cell>
          <cell r="H24">
            <v>2795649</v>
          </cell>
          <cell r="I24">
            <v>0</v>
          </cell>
          <cell r="J24">
            <v>214320</v>
          </cell>
          <cell r="K24">
            <v>3009969</v>
          </cell>
          <cell r="L24">
            <v>0</v>
          </cell>
          <cell r="M24">
            <v>431</v>
          </cell>
          <cell r="N24">
            <v>240</v>
          </cell>
          <cell r="O24">
            <v>0</v>
          </cell>
          <cell r="P24">
            <v>0</v>
          </cell>
          <cell r="Q24">
            <v>2795649</v>
          </cell>
          <cell r="R24">
            <v>0</v>
          </cell>
          <cell r="S24">
            <v>0</v>
          </cell>
          <cell r="T24">
            <v>2795649</v>
          </cell>
          <cell r="U24">
            <v>214320</v>
          </cell>
          <cell r="V24">
            <v>3009969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3009969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 t="str">
            <v/>
          </cell>
          <cell r="E25">
            <v>0</v>
          </cell>
          <cell r="F25">
            <v>240</v>
          </cell>
          <cell r="H25">
            <v>3147691</v>
          </cell>
          <cell r="I25">
            <v>0</v>
          </cell>
          <cell r="J25">
            <v>214320</v>
          </cell>
          <cell r="K25">
            <v>3362011</v>
          </cell>
          <cell r="L25">
            <v>0</v>
          </cell>
          <cell r="M25">
            <v>432</v>
          </cell>
          <cell r="N25">
            <v>240</v>
          </cell>
          <cell r="O25">
            <v>0</v>
          </cell>
          <cell r="P25">
            <v>0</v>
          </cell>
          <cell r="Q25">
            <v>3147691</v>
          </cell>
          <cell r="R25">
            <v>0</v>
          </cell>
          <cell r="S25">
            <v>0</v>
          </cell>
          <cell r="T25">
            <v>3147691</v>
          </cell>
          <cell r="U25">
            <v>214320</v>
          </cell>
          <cell r="V25">
            <v>3362011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3362011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</v>
          </cell>
          <cell r="D26" t="str">
            <v/>
          </cell>
          <cell r="E26">
            <v>0</v>
          </cell>
          <cell r="F26">
            <v>792</v>
          </cell>
          <cell r="H26">
            <v>8980984</v>
          </cell>
          <cell r="I26">
            <v>0</v>
          </cell>
          <cell r="J26">
            <v>707256</v>
          </cell>
          <cell r="K26">
            <v>9688240</v>
          </cell>
          <cell r="L26">
            <v>0</v>
          </cell>
          <cell r="M26">
            <v>435</v>
          </cell>
          <cell r="N26">
            <v>792</v>
          </cell>
          <cell r="O26">
            <v>0</v>
          </cell>
          <cell r="P26">
            <v>0</v>
          </cell>
          <cell r="Q26">
            <v>8980984</v>
          </cell>
          <cell r="R26">
            <v>0</v>
          </cell>
          <cell r="S26">
            <v>0</v>
          </cell>
          <cell r="T26">
            <v>8980984</v>
          </cell>
          <cell r="U26">
            <v>707256</v>
          </cell>
          <cell r="V26">
            <v>9688240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9688240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>
            <v>49.000000000000291</v>
          </cell>
          <cell r="E27">
            <v>0</v>
          </cell>
          <cell r="F27">
            <v>409</v>
          </cell>
          <cell r="H27">
            <v>6370438</v>
          </cell>
          <cell r="I27">
            <v>0</v>
          </cell>
          <cell r="J27">
            <v>321474</v>
          </cell>
          <cell r="K27">
            <v>6691912</v>
          </cell>
          <cell r="L27">
            <v>0</v>
          </cell>
          <cell r="M27">
            <v>436</v>
          </cell>
          <cell r="N27">
            <v>409</v>
          </cell>
          <cell r="O27">
            <v>49.000000000000291</v>
          </cell>
          <cell r="P27">
            <v>0</v>
          </cell>
          <cell r="Q27">
            <v>6370438</v>
          </cell>
          <cell r="R27">
            <v>0</v>
          </cell>
          <cell r="S27">
            <v>0</v>
          </cell>
          <cell r="T27">
            <v>6370438</v>
          </cell>
          <cell r="U27">
            <v>321474</v>
          </cell>
          <cell r="V27">
            <v>6691912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6691912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>
            <v>3.9999999999999951</v>
          </cell>
          <cell r="E28">
            <v>0</v>
          </cell>
          <cell r="F28">
            <v>284</v>
          </cell>
          <cell r="H28">
            <v>4508072</v>
          </cell>
          <cell r="I28">
            <v>0</v>
          </cell>
          <cell r="J28">
            <v>249920</v>
          </cell>
          <cell r="K28">
            <v>4757992</v>
          </cell>
          <cell r="L28">
            <v>0</v>
          </cell>
          <cell r="M28">
            <v>437</v>
          </cell>
          <cell r="N28">
            <v>284</v>
          </cell>
          <cell r="O28">
            <v>3.9999999999999951</v>
          </cell>
          <cell r="P28">
            <v>0</v>
          </cell>
          <cell r="Q28">
            <v>4508072</v>
          </cell>
          <cell r="R28">
            <v>0</v>
          </cell>
          <cell r="S28">
            <v>0</v>
          </cell>
          <cell r="T28">
            <v>4508072</v>
          </cell>
          <cell r="U28">
            <v>249920</v>
          </cell>
          <cell r="V28">
            <v>4757992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4757992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327</v>
          </cell>
          <cell r="D29" t="str">
            <v/>
          </cell>
          <cell r="E29">
            <v>0</v>
          </cell>
          <cell r="F29">
            <v>322</v>
          </cell>
          <cell r="H29">
            <v>4695412</v>
          </cell>
          <cell r="I29">
            <v>0</v>
          </cell>
          <cell r="J29">
            <v>287546</v>
          </cell>
          <cell r="K29">
            <v>4982958</v>
          </cell>
          <cell r="L29">
            <v>0</v>
          </cell>
          <cell r="M29">
            <v>438</v>
          </cell>
          <cell r="N29">
            <v>322</v>
          </cell>
          <cell r="O29">
            <v>0</v>
          </cell>
          <cell r="P29">
            <v>0</v>
          </cell>
          <cell r="Q29">
            <v>4695412</v>
          </cell>
          <cell r="R29">
            <v>0</v>
          </cell>
          <cell r="S29">
            <v>0</v>
          </cell>
          <cell r="T29">
            <v>4695412</v>
          </cell>
          <cell r="U29">
            <v>287546</v>
          </cell>
          <cell r="V29">
            <v>4982958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4982958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425</v>
          </cell>
          <cell r="D30" t="str">
            <v/>
          </cell>
          <cell r="E30">
            <v>0</v>
          </cell>
          <cell r="F30">
            <v>403</v>
          </cell>
          <cell r="H30">
            <v>5773221</v>
          </cell>
          <cell r="I30">
            <v>0</v>
          </cell>
          <cell r="J30">
            <v>359879</v>
          </cell>
          <cell r="K30">
            <v>6133100</v>
          </cell>
          <cell r="L30">
            <v>0</v>
          </cell>
          <cell r="M30">
            <v>439</v>
          </cell>
          <cell r="N30">
            <v>403</v>
          </cell>
          <cell r="O30">
            <v>0</v>
          </cell>
          <cell r="P30">
            <v>0</v>
          </cell>
          <cell r="Q30">
            <v>5773221</v>
          </cell>
          <cell r="R30">
            <v>0</v>
          </cell>
          <cell r="S30">
            <v>0</v>
          </cell>
          <cell r="T30">
            <v>5773221</v>
          </cell>
          <cell r="U30">
            <v>359879</v>
          </cell>
          <cell r="V30">
            <v>6133100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6133100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4517407</v>
          </cell>
          <cell r="I31">
            <v>0</v>
          </cell>
          <cell r="J31">
            <v>357200</v>
          </cell>
          <cell r="K31">
            <v>4874607</v>
          </cell>
          <cell r="L31">
            <v>0</v>
          </cell>
          <cell r="M31">
            <v>440</v>
          </cell>
          <cell r="N31">
            <v>400</v>
          </cell>
          <cell r="O31">
            <v>0</v>
          </cell>
          <cell r="P31">
            <v>0</v>
          </cell>
          <cell r="Q31">
            <v>4517407</v>
          </cell>
          <cell r="R31">
            <v>0</v>
          </cell>
          <cell r="S31">
            <v>0</v>
          </cell>
          <cell r="T31">
            <v>4517407</v>
          </cell>
          <cell r="U31">
            <v>357200</v>
          </cell>
          <cell r="V31">
            <v>4874607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4874607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1573</v>
          </cell>
          <cell r="H32">
            <v>16541484</v>
          </cell>
          <cell r="I32">
            <v>0</v>
          </cell>
          <cell r="J32">
            <v>1404689</v>
          </cell>
          <cell r="K32">
            <v>17946173</v>
          </cell>
          <cell r="L32">
            <v>0</v>
          </cell>
          <cell r="M32">
            <v>441</v>
          </cell>
          <cell r="N32">
            <v>1573</v>
          </cell>
          <cell r="O32">
            <v>0</v>
          </cell>
          <cell r="P32">
            <v>0</v>
          </cell>
          <cell r="Q32">
            <v>16541484</v>
          </cell>
          <cell r="R32">
            <v>0</v>
          </cell>
          <cell r="S32">
            <v>0</v>
          </cell>
          <cell r="T32">
            <v>16541484</v>
          </cell>
          <cell r="U32">
            <v>1404689</v>
          </cell>
          <cell r="V32">
            <v>17946173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17946173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443</v>
          </cell>
          <cell r="B33" t="str">
            <v>BROOKE MATTAPAN</v>
          </cell>
          <cell r="C33">
            <v>496</v>
          </cell>
          <cell r="D33" t="str">
            <v/>
          </cell>
          <cell r="E33">
            <v>0</v>
          </cell>
          <cell r="F33">
            <v>488</v>
          </cell>
          <cell r="H33">
            <v>7088349</v>
          </cell>
          <cell r="I33">
            <v>0</v>
          </cell>
          <cell r="J33">
            <v>435784</v>
          </cell>
          <cell r="K33">
            <v>7524133</v>
          </cell>
          <cell r="L33">
            <v>0</v>
          </cell>
          <cell r="M33">
            <v>443</v>
          </cell>
          <cell r="N33">
            <v>488</v>
          </cell>
          <cell r="O33">
            <v>0</v>
          </cell>
          <cell r="P33">
            <v>0</v>
          </cell>
          <cell r="Q33">
            <v>7088349</v>
          </cell>
          <cell r="R33">
            <v>0</v>
          </cell>
          <cell r="S33">
            <v>0</v>
          </cell>
          <cell r="T33">
            <v>7088349</v>
          </cell>
          <cell r="U33">
            <v>435784</v>
          </cell>
          <cell r="V33">
            <v>7524133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7524133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444</v>
          </cell>
          <cell r="B34" t="str">
            <v>NEIGHBORHOOD HOUSE</v>
          </cell>
          <cell r="C34">
            <v>400</v>
          </cell>
          <cell r="D34" t="str">
            <v/>
          </cell>
          <cell r="E34">
            <v>0</v>
          </cell>
          <cell r="F34">
            <v>395</v>
          </cell>
          <cell r="H34">
            <v>5504907</v>
          </cell>
          <cell r="I34">
            <v>0</v>
          </cell>
          <cell r="J34">
            <v>352735</v>
          </cell>
          <cell r="K34">
            <v>5857642</v>
          </cell>
          <cell r="L34">
            <v>0</v>
          </cell>
          <cell r="M34">
            <v>444</v>
          </cell>
          <cell r="N34">
            <v>395</v>
          </cell>
          <cell r="O34">
            <v>0</v>
          </cell>
          <cell r="P34">
            <v>0</v>
          </cell>
          <cell r="Q34">
            <v>5504907</v>
          </cell>
          <cell r="R34">
            <v>0</v>
          </cell>
          <cell r="S34">
            <v>0</v>
          </cell>
          <cell r="T34">
            <v>5504907</v>
          </cell>
          <cell r="U34">
            <v>352735</v>
          </cell>
          <cell r="V34">
            <v>5857642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5857642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445</v>
          </cell>
          <cell r="B35" t="str">
            <v>ABBY KELLEY FOSTER</v>
          </cell>
          <cell r="C35">
            <v>1426</v>
          </cell>
          <cell r="D35" t="str">
            <v/>
          </cell>
          <cell r="E35">
            <v>0</v>
          </cell>
          <cell r="F35">
            <v>1426</v>
          </cell>
          <cell r="H35">
            <v>15583563</v>
          </cell>
          <cell r="I35">
            <v>0</v>
          </cell>
          <cell r="J35">
            <v>1273418</v>
          </cell>
          <cell r="K35">
            <v>16856981</v>
          </cell>
          <cell r="L35">
            <v>0</v>
          </cell>
          <cell r="M35">
            <v>445</v>
          </cell>
          <cell r="N35">
            <v>1426</v>
          </cell>
          <cell r="O35">
            <v>0</v>
          </cell>
          <cell r="P35">
            <v>0</v>
          </cell>
          <cell r="Q35">
            <v>15583563</v>
          </cell>
          <cell r="R35">
            <v>0</v>
          </cell>
          <cell r="S35">
            <v>0</v>
          </cell>
          <cell r="T35">
            <v>15583563</v>
          </cell>
          <cell r="U35">
            <v>1273418</v>
          </cell>
          <cell r="V35">
            <v>16856981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16856981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446</v>
          </cell>
          <cell r="B36" t="str">
            <v>FOXBOROUGH REGIONAL</v>
          </cell>
          <cell r="C36">
            <v>1290</v>
          </cell>
          <cell r="D36" t="str">
            <v/>
          </cell>
          <cell r="E36">
            <v>0</v>
          </cell>
          <cell r="F36">
            <v>1255</v>
          </cell>
          <cell r="H36">
            <v>13941281</v>
          </cell>
          <cell r="I36">
            <v>0</v>
          </cell>
          <cell r="J36">
            <v>1120715</v>
          </cell>
          <cell r="K36">
            <v>15061996</v>
          </cell>
          <cell r="L36">
            <v>0</v>
          </cell>
          <cell r="M36">
            <v>446</v>
          </cell>
          <cell r="N36">
            <v>1255</v>
          </cell>
          <cell r="O36">
            <v>0</v>
          </cell>
          <cell r="P36">
            <v>0</v>
          </cell>
          <cell r="Q36">
            <v>13941281</v>
          </cell>
          <cell r="R36">
            <v>0</v>
          </cell>
          <cell r="S36">
            <v>0</v>
          </cell>
          <cell r="T36">
            <v>13941281</v>
          </cell>
          <cell r="U36">
            <v>1120715</v>
          </cell>
          <cell r="V36">
            <v>15061996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15061996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447</v>
          </cell>
          <cell r="B37" t="str">
            <v>BENJAMIN FRANKLIN CLASSICAL</v>
          </cell>
          <cell r="C37">
            <v>450</v>
          </cell>
          <cell r="D37" t="str">
            <v/>
          </cell>
          <cell r="E37">
            <v>0</v>
          </cell>
          <cell r="F37">
            <v>446</v>
          </cell>
          <cell r="H37">
            <v>4377534</v>
          </cell>
          <cell r="I37">
            <v>0</v>
          </cell>
          <cell r="J37">
            <v>398278</v>
          </cell>
          <cell r="K37">
            <v>4775812</v>
          </cell>
          <cell r="L37">
            <v>0</v>
          </cell>
          <cell r="M37">
            <v>447</v>
          </cell>
          <cell r="N37">
            <v>446</v>
          </cell>
          <cell r="O37">
            <v>0</v>
          </cell>
          <cell r="P37">
            <v>0</v>
          </cell>
          <cell r="Q37">
            <v>4377534</v>
          </cell>
          <cell r="R37">
            <v>0</v>
          </cell>
          <cell r="S37">
            <v>0</v>
          </cell>
          <cell r="T37">
            <v>4377534</v>
          </cell>
          <cell r="U37">
            <v>398278</v>
          </cell>
          <cell r="V37">
            <v>4775812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4775812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449</v>
          </cell>
          <cell r="B38" t="str">
            <v>BOSTON COLLEGIATE</v>
          </cell>
          <cell r="C38">
            <v>665</v>
          </cell>
          <cell r="D38">
            <v>20.000000000000096</v>
          </cell>
          <cell r="E38">
            <v>0</v>
          </cell>
          <cell r="F38">
            <v>685</v>
          </cell>
          <cell r="H38">
            <v>9074810</v>
          </cell>
          <cell r="I38">
            <v>0</v>
          </cell>
          <cell r="J38">
            <v>593895</v>
          </cell>
          <cell r="K38">
            <v>9668705</v>
          </cell>
          <cell r="L38">
            <v>0</v>
          </cell>
          <cell r="M38">
            <v>449</v>
          </cell>
          <cell r="N38">
            <v>685</v>
          </cell>
          <cell r="O38">
            <v>20.000000000000096</v>
          </cell>
          <cell r="P38">
            <v>0</v>
          </cell>
          <cell r="Q38">
            <v>9074810</v>
          </cell>
          <cell r="R38">
            <v>0</v>
          </cell>
          <cell r="S38">
            <v>0</v>
          </cell>
          <cell r="T38">
            <v>9074810</v>
          </cell>
          <cell r="U38">
            <v>593895</v>
          </cell>
          <cell r="V38">
            <v>9668705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9668705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450</v>
          </cell>
          <cell r="B39" t="str">
            <v>HILLTOWN COOPERATIVE</v>
          </cell>
          <cell r="C39">
            <v>213</v>
          </cell>
          <cell r="D39" t="str">
            <v/>
          </cell>
          <cell r="E39">
            <v>0</v>
          </cell>
          <cell r="F39">
            <v>211</v>
          </cell>
          <cell r="H39">
            <v>2396817</v>
          </cell>
          <cell r="I39">
            <v>0</v>
          </cell>
          <cell r="J39">
            <v>188423</v>
          </cell>
          <cell r="K39">
            <v>2585240</v>
          </cell>
          <cell r="L39">
            <v>0</v>
          </cell>
          <cell r="M39">
            <v>450</v>
          </cell>
          <cell r="N39">
            <v>211</v>
          </cell>
          <cell r="O39">
            <v>0</v>
          </cell>
          <cell r="P39">
            <v>0</v>
          </cell>
          <cell r="Q39">
            <v>2396817</v>
          </cell>
          <cell r="R39">
            <v>0</v>
          </cell>
          <cell r="S39">
            <v>0</v>
          </cell>
          <cell r="T39">
            <v>2396817</v>
          </cell>
          <cell r="U39">
            <v>188423</v>
          </cell>
          <cell r="V39">
            <v>2585240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2585240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453</v>
          </cell>
          <cell r="B40" t="str">
            <v>HOLYOKE COMMUNITY</v>
          </cell>
          <cell r="C40">
            <v>702</v>
          </cell>
          <cell r="D40">
            <v>2.0000000000000249</v>
          </cell>
          <cell r="E40">
            <v>0</v>
          </cell>
          <cell r="F40">
            <v>704</v>
          </cell>
          <cell r="H40">
            <v>7960418</v>
          </cell>
          <cell r="I40">
            <v>0</v>
          </cell>
          <cell r="J40">
            <v>626560</v>
          </cell>
          <cell r="K40">
            <v>8586978</v>
          </cell>
          <cell r="L40">
            <v>0</v>
          </cell>
          <cell r="M40">
            <v>453</v>
          </cell>
          <cell r="N40">
            <v>704</v>
          </cell>
          <cell r="O40">
            <v>2.0000000000000249</v>
          </cell>
          <cell r="P40">
            <v>0</v>
          </cell>
          <cell r="Q40">
            <v>7960418</v>
          </cell>
          <cell r="R40">
            <v>0</v>
          </cell>
          <cell r="S40">
            <v>0</v>
          </cell>
          <cell r="T40">
            <v>7960418</v>
          </cell>
          <cell r="U40">
            <v>626560</v>
          </cell>
          <cell r="V40">
            <v>8586978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8586978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454</v>
          </cell>
          <cell r="B41" t="str">
            <v>LAWRENCE FAMILY DEVELOPMENT</v>
          </cell>
          <cell r="C41">
            <v>700</v>
          </cell>
          <cell r="D41" t="str">
            <v/>
          </cell>
          <cell r="E41">
            <v>0</v>
          </cell>
          <cell r="F41">
            <v>700</v>
          </cell>
          <cell r="H41">
            <v>8205840</v>
          </cell>
          <cell r="I41">
            <v>0</v>
          </cell>
          <cell r="J41">
            <v>625100</v>
          </cell>
          <cell r="K41">
            <v>8830940</v>
          </cell>
          <cell r="L41">
            <v>0</v>
          </cell>
          <cell r="M41">
            <v>454</v>
          </cell>
          <cell r="N41">
            <v>700</v>
          </cell>
          <cell r="O41">
            <v>0</v>
          </cell>
          <cell r="P41">
            <v>0</v>
          </cell>
          <cell r="Q41">
            <v>8205840</v>
          </cell>
          <cell r="R41">
            <v>0</v>
          </cell>
          <cell r="S41">
            <v>0</v>
          </cell>
          <cell r="T41">
            <v>8205840</v>
          </cell>
          <cell r="U41">
            <v>625100</v>
          </cell>
          <cell r="V41">
            <v>8830940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8830940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455</v>
          </cell>
          <cell r="B42" t="str">
            <v>HILL VIEW MONTESSORI</v>
          </cell>
          <cell r="C42">
            <v>306</v>
          </cell>
          <cell r="D42" t="str">
            <v/>
          </cell>
          <cell r="E42">
            <v>0</v>
          </cell>
          <cell r="F42">
            <v>306</v>
          </cell>
          <cell r="H42">
            <v>2784538</v>
          </cell>
          <cell r="I42">
            <v>0</v>
          </cell>
          <cell r="J42">
            <v>273258</v>
          </cell>
          <cell r="K42">
            <v>3057796</v>
          </cell>
          <cell r="L42">
            <v>0</v>
          </cell>
          <cell r="M42">
            <v>455</v>
          </cell>
          <cell r="N42">
            <v>306</v>
          </cell>
          <cell r="O42">
            <v>0</v>
          </cell>
          <cell r="P42">
            <v>0</v>
          </cell>
          <cell r="Q42">
            <v>2784538</v>
          </cell>
          <cell r="R42">
            <v>0</v>
          </cell>
          <cell r="S42">
            <v>0</v>
          </cell>
          <cell r="T42">
            <v>2784538</v>
          </cell>
          <cell r="U42">
            <v>273258</v>
          </cell>
          <cell r="V42">
            <v>3057796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3057796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456</v>
          </cell>
          <cell r="B43" t="str">
            <v>LOWELL COMMUNITY</v>
          </cell>
          <cell r="C43">
            <v>800</v>
          </cell>
          <cell r="D43">
            <v>21.000000000000298</v>
          </cell>
          <cell r="E43">
            <v>0</v>
          </cell>
          <cell r="F43">
            <v>821</v>
          </cell>
          <cell r="H43">
            <v>9961176</v>
          </cell>
          <cell r="I43">
            <v>0</v>
          </cell>
          <cell r="J43">
            <v>714270</v>
          </cell>
          <cell r="K43">
            <v>10675446</v>
          </cell>
          <cell r="L43">
            <v>0</v>
          </cell>
          <cell r="M43">
            <v>456</v>
          </cell>
          <cell r="N43">
            <v>821</v>
          </cell>
          <cell r="O43">
            <v>21.000000000000298</v>
          </cell>
          <cell r="P43">
            <v>0</v>
          </cell>
          <cell r="Q43">
            <v>9961176</v>
          </cell>
          <cell r="R43">
            <v>0</v>
          </cell>
          <cell r="S43">
            <v>0</v>
          </cell>
          <cell r="T43">
            <v>9961176</v>
          </cell>
          <cell r="U43">
            <v>714270</v>
          </cell>
          <cell r="V43">
            <v>10675446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10675446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457</v>
          </cell>
          <cell r="B44" t="str">
            <v>BROOKE EAST BOSTON</v>
          </cell>
          <cell r="C44">
            <v>510</v>
          </cell>
          <cell r="D44" t="str">
            <v/>
          </cell>
          <cell r="E44">
            <v>0</v>
          </cell>
          <cell r="F44">
            <v>500</v>
          </cell>
          <cell r="H44">
            <v>6450300</v>
          </cell>
          <cell r="I44">
            <v>0</v>
          </cell>
          <cell r="J44">
            <v>446500</v>
          </cell>
          <cell r="K44">
            <v>6896800</v>
          </cell>
          <cell r="L44">
            <v>0</v>
          </cell>
          <cell r="M44">
            <v>457</v>
          </cell>
          <cell r="N44">
            <v>500</v>
          </cell>
          <cell r="O44">
            <v>0</v>
          </cell>
          <cell r="P44">
            <v>0</v>
          </cell>
          <cell r="Q44">
            <v>6450300</v>
          </cell>
          <cell r="R44">
            <v>0</v>
          </cell>
          <cell r="S44">
            <v>0</v>
          </cell>
          <cell r="T44">
            <v>6450300</v>
          </cell>
          <cell r="U44">
            <v>446500</v>
          </cell>
          <cell r="V44">
            <v>6896800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6896800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458</v>
          </cell>
          <cell r="B45" t="str">
            <v>LOWELL MIDDLESEX ACADEMY</v>
          </cell>
          <cell r="C45">
            <v>150</v>
          </cell>
          <cell r="D45" t="str">
            <v/>
          </cell>
          <cell r="E45">
            <v>0</v>
          </cell>
          <cell r="F45">
            <v>95</v>
          </cell>
          <cell r="H45">
            <v>1191934</v>
          </cell>
          <cell r="I45">
            <v>0</v>
          </cell>
          <cell r="J45">
            <v>84835</v>
          </cell>
          <cell r="K45">
            <v>1276769</v>
          </cell>
          <cell r="L45">
            <v>0</v>
          </cell>
          <cell r="M45">
            <v>458</v>
          </cell>
          <cell r="N45">
            <v>95</v>
          </cell>
          <cell r="O45">
            <v>0</v>
          </cell>
          <cell r="P45">
            <v>0</v>
          </cell>
          <cell r="Q45">
            <v>1191934</v>
          </cell>
          <cell r="R45">
            <v>0</v>
          </cell>
          <cell r="S45">
            <v>0</v>
          </cell>
          <cell r="T45">
            <v>1191934</v>
          </cell>
          <cell r="U45">
            <v>84835</v>
          </cell>
          <cell r="V45">
            <v>1276769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1276769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463</v>
          </cell>
          <cell r="B46" t="str">
            <v>KIPP ACADEMY BOSTON</v>
          </cell>
          <cell r="C46">
            <v>432</v>
          </cell>
          <cell r="D46" t="str">
            <v/>
          </cell>
          <cell r="E46">
            <v>0</v>
          </cell>
          <cell r="F46">
            <v>428</v>
          </cell>
          <cell r="H46">
            <v>6644109</v>
          </cell>
          <cell r="I46">
            <v>0</v>
          </cell>
          <cell r="J46">
            <v>382204</v>
          </cell>
          <cell r="K46">
            <v>7026313</v>
          </cell>
          <cell r="L46">
            <v>0</v>
          </cell>
          <cell r="M46">
            <v>463</v>
          </cell>
          <cell r="N46">
            <v>428</v>
          </cell>
          <cell r="O46">
            <v>0</v>
          </cell>
          <cell r="P46">
            <v>0</v>
          </cell>
          <cell r="Q46">
            <v>6644109</v>
          </cell>
          <cell r="R46">
            <v>0</v>
          </cell>
          <cell r="S46">
            <v>0</v>
          </cell>
          <cell r="T46">
            <v>6644109</v>
          </cell>
          <cell r="U46">
            <v>382204</v>
          </cell>
          <cell r="V46">
            <v>7026313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7026313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464</v>
          </cell>
          <cell r="B47" t="str">
            <v>MARBLEHEAD COMMUNITY</v>
          </cell>
          <cell r="C47">
            <v>230</v>
          </cell>
          <cell r="D47">
            <v>0.99999999999999689</v>
          </cell>
          <cell r="E47">
            <v>0</v>
          </cell>
          <cell r="F47">
            <v>231</v>
          </cell>
          <cell r="H47">
            <v>2619452</v>
          </cell>
          <cell r="I47">
            <v>0</v>
          </cell>
          <cell r="J47">
            <v>205359</v>
          </cell>
          <cell r="K47">
            <v>2824811</v>
          </cell>
          <cell r="L47">
            <v>0</v>
          </cell>
          <cell r="M47">
            <v>464</v>
          </cell>
          <cell r="N47">
            <v>231</v>
          </cell>
          <cell r="O47">
            <v>0.99999999999999689</v>
          </cell>
          <cell r="P47">
            <v>0</v>
          </cell>
          <cell r="Q47">
            <v>2619452</v>
          </cell>
          <cell r="R47">
            <v>0</v>
          </cell>
          <cell r="S47">
            <v>0</v>
          </cell>
          <cell r="T47">
            <v>2619452</v>
          </cell>
          <cell r="U47">
            <v>205359</v>
          </cell>
          <cell r="V47">
            <v>2824811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2824811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466</v>
          </cell>
          <cell r="B48" t="str">
            <v>MARTHA'S VINEYARD</v>
          </cell>
          <cell r="C48">
            <v>180</v>
          </cell>
          <cell r="D48" t="str">
            <v/>
          </cell>
          <cell r="E48">
            <v>0</v>
          </cell>
          <cell r="F48">
            <v>178</v>
          </cell>
          <cell r="H48">
            <v>3747496.9167999998</v>
          </cell>
          <cell r="I48">
            <v>0</v>
          </cell>
          <cell r="J48">
            <v>158954</v>
          </cell>
          <cell r="K48">
            <v>3906450.9167999998</v>
          </cell>
          <cell r="L48">
            <v>0</v>
          </cell>
          <cell r="M48">
            <v>466</v>
          </cell>
          <cell r="N48">
            <v>178</v>
          </cell>
          <cell r="O48">
            <v>0</v>
          </cell>
          <cell r="P48">
            <v>0</v>
          </cell>
          <cell r="Q48">
            <v>4034836</v>
          </cell>
          <cell r="R48">
            <v>0</v>
          </cell>
          <cell r="S48">
            <v>287339.08320000034</v>
          </cell>
          <cell r="T48">
            <v>3747496.9168000035</v>
          </cell>
          <cell r="U48">
            <v>158954</v>
          </cell>
          <cell r="V48">
            <v>3906450.9168000035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3906450.9168000035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469</v>
          </cell>
          <cell r="B49" t="str">
            <v>MATCH</v>
          </cell>
          <cell r="C49">
            <v>1055</v>
          </cell>
          <cell r="D49" t="str">
            <v/>
          </cell>
          <cell r="E49">
            <v>0</v>
          </cell>
          <cell r="F49">
            <v>1027</v>
          </cell>
          <cell r="H49">
            <v>16322853</v>
          </cell>
          <cell r="I49">
            <v>0</v>
          </cell>
          <cell r="J49">
            <v>917111</v>
          </cell>
          <cell r="K49">
            <v>17239964</v>
          </cell>
          <cell r="L49">
            <v>0</v>
          </cell>
          <cell r="M49">
            <v>469</v>
          </cell>
          <cell r="N49">
            <v>1027</v>
          </cell>
          <cell r="O49">
            <v>0</v>
          </cell>
          <cell r="P49">
            <v>0</v>
          </cell>
          <cell r="Q49">
            <v>16322853</v>
          </cell>
          <cell r="R49">
            <v>0</v>
          </cell>
          <cell r="S49">
            <v>0</v>
          </cell>
          <cell r="T49">
            <v>16322853</v>
          </cell>
          <cell r="U49">
            <v>917111</v>
          </cell>
          <cell r="V49">
            <v>17239964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17239964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470</v>
          </cell>
          <cell r="B50" t="str">
            <v>MYSTIC VALLEY REGIONAL</v>
          </cell>
          <cell r="C50">
            <v>1500</v>
          </cell>
          <cell r="D50" t="str">
            <v/>
          </cell>
          <cell r="E50">
            <v>0</v>
          </cell>
          <cell r="F50">
            <v>1489</v>
          </cell>
          <cell r="H50">
            <v>15751779</v>
          </cell>
          <cell r="I50">
            <v>0</v>
          </cell>
          <cell r="J50">
            <v>1329677</v>
          </cell>
          <cell r="K50">
            <v>17081456</v>
          </cell>
          <cell r="L50">
            <v>0</v>
          </cell>
          <cell r="M50">
            <v>470</v>
          </cell>
          <cell r="N50">
            <v>1489</v>
          </cell>
          <cell r="O50">
            <v>0</v>
          </cell>
          <cell r="P50">
            <v>0</v>
          </cell>
          <cell r="Q50">
            <v>15751779</v>
          </cell>
          <cell r="R50">
            <v>0</v>
          </cell>
          <cell r="S50">
            <v>0</v>
          </cell>
          <cell r="T50">
            <v>15751779</v>
          </cell>
          <cell r="U50">
            <v>1329677</v>
          </cell>
          <cell r="V50">
            <v>17081456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17081456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474</v>
          </cell>
          <cell r="B51" t="str">
            <v>SIZER SCHOOL, A NORTH CENTRAL CHARTER ESSENTIAL SCHOOL</v>
          </cell>
          <cell r="C51">
            <v>400</v>
          </cell>
          <cell r="D51" t="str">
            <v/>
          </cell>
          <cell r="E51">
            <v>0</v>
          </cell>
          <cell r="F51">
            <v>355</v>
          </cell>
          <cell r="H51">
            <v>3917828</v>
          </cell>
          <cell r="I51">
            <v>0</v>
          </cell>
          <cell r="J51">
            <v>317015</v>
          </cell>
          <cell r="K51">
            <v>4234843</v>
          </cell>
          <cell r="L51">
            <v>0</v>
          </cell>
          <cell r="M51">
            <v>474</v>
          </cell>
          <cell r="N51">
            <v>355</v>
          </cell>
          <cell r="O51">
            <v>0</v>
          </cell>
          <cell r="P51">
            <v>0</v>
          </cell>
          <cell r="Q51">
            <v>3917828</v>
          </cell>
          <cell r="R51">
            <v>0</v>
          </cell>
          <cell r="S51">
            <v>0</v>
          </cell>
          <cell r="T51">
            <v>3917828</v>
          </cell>
          <cell r="U51">
            <v>317015</v>
          </cell>
          <cell r="V51">
            <v>4234843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4234843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475</v>
          </cell>
          <cell r="B52" t="str">
            <v>DORCHESTER COLLEGIATE ACADEMY</v>
          </cell>
          <cell r="C52">
            <v>220</v>
          </cell>
          <cell r="D52" t="str">
            <v/>
          </cell>
          <cell r="E52">
            <v>0</v>
          </cell>
          <cell r="F52">
            <v>203</v>
          </cell>
          <cell r="H52">
            <v>3140037</v>
          </cell>
          <cell r="I52">
            <v>0</v>
          </cell>
          <cell r="J52">
            <v>181279</v>
          </cell>
          <cell r="K52">
            <v>3321316</v>
          </cell>
          <cell r="L52">
            <v>0</v>
          </cell>
          <cell r="M52">
            <v>475</v>
          </cell>
          <cell r="N52">
            <v>203</v>
          </cell>
          <cell r="O52">
            <v>0</v>
          </cell>
          <cell r="P52">
            <v>0</v>
          </cell>
          <cell r="Q52">
            <v>3140037</v>
          </cell>
          <cell r="R52">
            <v>0</v>
          </cell>
          <cell r="S52">
            <v>0</v>
          </cell>
          <cell r="T52">
            <v>3140037</v>
          </cell>
          <cell r="U52">
            <v>181279</v>
          </cell>
          <cell r="V52">
            <v>3321316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3321316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478</v>
          </cell>
          <cell r="B53" t="str">
            <v>FRANCIS W. PARKER CHARTER ESSENTIAL</v>
          </cell>
          <cell r="C53">
            <v>400</v>
          </cell>
          <cell r="D53" t="str">
            <v/>
          </cell>
          <cell r="E53">
            <v>0</v>
          </cell>
          <cell r="F53">
            <v>399</v>
          </cell>
          <cell r="H53">
            <v>4737829</v>
          </cell>
          <cell r="I53">
            <v>0</v>
          </cell>
          <cell r="J53">
            <v>356307</v>
          </cell>
          <cell r="K53">
            <v>5094136</v>
          </cell>
          <cell r="L53">
            <v>0</v>
          </cell>
          <cell r="M53">
            <v>478</v>
          </cell>
          <cell r="N53">
            <v>399</v>
          </cell>
          <cell r="O53">
            <v>0</v>
          </cell>
          <cell r="P53">
            <v>0</v>
          </cell>
          <cell r="Q53">
            <v>4737829</v>
          </cell>
          <cell r="R53">
            <v>0</v>
          </cell>
          <cell r="S53">
            <v>0</v>
          </cell>
          <cell r="T53">
            <v>4737829</v>
          </cell>
          <cell r="U53">
            <v>356307</v>
          </cell>
          <cell r="V53">
            <v>5094136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5094136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479</v>
          </cell>
          <cell r="B54" t="str">
            <v>PIONEER VALLEY PERFORMING ARTS</v>
          </cell>
          <cell r="C54">
            <v>400</v>
          </cell>
          <cell r="D54">
            <v>2.9999999999999867</v>
          </cell>
          <cell r="E54">
            <v>0</v>
          </cell>
          <cell r="F54">
            <v>403</v>
          </cell>
          <cell r="H54">
            <v>4986189</v>
          </cell>
          <cell r="I54">
            <v>0</v>
          </cell>
          <cell r="J54">
            <v>357058</v>
          </cell>
          <cell r="K54">
            <v>5343247</v>
          </cell>
          <cell r="L54">
            <v>0</v>
          </cell>
          <cell r="M54">
            <v>479</v>
          </cell>
          <cell r="N54">
            <v>403</v>
          </cell>
          <cell r="O54">
            <v>2.9999999999999867</v>
          </cell>
          <cell r="P54">
            <v>0</v>
          </cell>
          <cell r="Q54">
            <v>4986189</v>
          </cell>
          <cell r="R54">
            <v>0</v>
          </cell>
          <cell r="S54">
            <v>0</v>
          </cell>
          <cell r="T54">
            <v>4986189</v>
          </cell>
          <cell r="U54">
            <v>357058</v>
          </cell>
          <cell r="V54">
            <v>5343247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5343247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481</v>
          </cell>
          <cell r="B55" t="str">
            <v>BOSTON RENAISSANCE</v>
          </cell>
          <cell r="C55">
            <v>944</v>
          </cell>
          <cell r="D55">
            <v>6.0000000000000471</v>
          </cell>
          <cell r="E55">
            <v>0</v>
          </cell>
          <cell r="F55">
            <v>950</v>
          </cell>
          <cell r="H55">
            <v>13816089</v>
          </cell>
          <cell r="I55">
            <v>0</v>
          </cell>
          <cell r="J55">
            <v>842650</v>
          </cell>
          <cell r="K55">
            <v>14658739</v>
          </cell>
          <cell r="L55">
            <v>0</v>
          </cell>
          <cell r="M55">
            <v>481</v>
          </cell>
          <cell r="N55">
            <v>950</v>
          </cell>
          <cell r="O55">
            <v>6.0000000000000471</v>
          </cell>
          <cell r="P55">
            <v>0</v>
          </cell>
          <cell r="Q55">
            <v>13816089</v>
          </cell>
          <cell r="R55">
            <v>0</v>
          </cell>
          <cell r="S55">
            <v>0</v>
          </cell>
          <cell r="T55">
            <v>13816089</v>
          </cell>
          <cell r="U55">
            <v>842650</v>
          </cell>
          <cell r="V55">
            <v>14658739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14658739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482</v>
          </cell>
          <cell r="B56" t="str">
            <v>RIVER VALLEY</v>
          </cell>
          <cell r="C56">
            <v>288</v>
          </cell>
          <cell r="D56" t="str">
            <v/>
          </cell>
          <cell r="E56">
            <v>0</v>
          </cell>
          <cell r="F56">
            <v>288</v>
          </cell>
          <cell r="H56">
            <v>3344137</v>
          </cell>
          <cell r="I56">
            <v>0</v>
          </cell>
          <cell r="J56">
            <v>257184</v>
          </cell>
          <cell r="K56">
            <v>3601321</v>
          </cell>
          <cell r="L56">
            <v>0</v>
          </cell>
          <cell r="M56">
            <v>482</v>
          </cell>
          <cell r="N56">
            <v>288</v>
          </cell>
          <cell r="O56">
            <v>0</v>
          </cell>
          <cell r="P56">
            <v>0</v>
          </cell>
          <cell r="Q56">
            <v>3344137</v>
          </cell>
          <cell r="R56">
            <v>0</v>
          </cell>
          <cell r="S56">
            <v>0</v>
          </cell>
          <cell r="T56">
            <v>3344137</v>
          </cell>
          <cell r="U56">
            <v>257184</v>
          </cell>
          <cell r="V56">
            <v>3601321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3601321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483</v>
          </cell>
          <cell r="B57" t="str">
            <v>RISING TIDE</v>
          </cell>
          <cell r="C57">
            <v>700</v>
          </cell>
          <cell r="D57" t="str">
            <v/>
          </cell>
          <cell r="E57">
            <v>0</v>
          </cell>
          <cell r="F57">
            <v>631</v>
          </cell>
          <cell r="H57">
            <v>7262751</v>
          </cell>
          <cell r="I57">
            <v>0</v>
          </cell>
          <cell r="J57">
            <v>563483</v>
          </cell>
          <cell r="K57">
            <v>7826234</v>
          </cell>
          <cell r="L57">
            <v>0</v>
          </cell>
          <cell r="M57">
            <v>483</v>
          </cell>
          <cell r="N57">
            <v>631</v>
          </cell>
          <cell r="O57">
            <v>0</v>
          </cell>
          <cell r="P57">
            <v>0</v>
          </cell>
          <cell r="Q57">
            <v>7262751</v>
          </cell>
          <cell r="R57">
            <v>0</v>
          </cell>
          <cell r="S57">
            <v>0</v>
          </cell>
          <cell r="T57">
            <v>7262751</v>
          </cell>
          <cell r="U57">
            <v>563483</v>
          </cell>
          <cell r="V57">
            <v>7826234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7826234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484</v>
          </cell>
          <cell r="B58" t="str">
            <v>ROXBURY PREPARATORY</v>
          </cell>
          <cell r="C58">
            <v>1209</v>
          </cell>
          <cell r="D58" t="str">
            <v/>
          </cell>
          <cell r="E58">
            <v>0</v>
          </cell>
          <cell r="F58">
            <v>1144</v>
          </cell>
          <cell r="H58">
            <v>16891710</v>
          </cell>
          <cell r="I58">
            <v>0</v>
          </cell>
          <cell r="J58">
            <v>1021592</v>
          </cell>
          <cell r="K58">
            <v>17913302</v>
          </cell>
          <cell r="L58">
            <v>0</v>
          </cell>
          <cell r="M58">
            <v>484</v>
          </cell>
          <cell r="N58">
            <v>1144</v>
          </cell>
          <cell r="O58">
            <v>0</v>
          </cell>
          <cell r="P58">
            <v>0</v>
          </cell>
          <cell r="Q58">
            <v>16891710</v>
          </cell>
          <cell r="R58">
            <v>0</v>
          </cell>
          <cell r="S58">
            <v>0</v>
          </cell>
          <cell r="T58">
            <v>16891710</v>
          </cell>
          <cell r="U58">
            <v>1021592</v>
          </cell>
          <cell r="V58">
            <v>17913302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17913302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485</v>
          </cell>
          <cell r="B59" t="str">
            <v>SALEM ACADEMY</v>
          </cell>
          <cell r="C59">
            <v>434</v>
          </cell>
          <cell r="D59" t="str">
            <v/>
          </cell>
          <cell r="E59">
            <v>0</v>
          </cell>
          <cell r="F59">
            <v>419</v>
          </cell>
          <cell r="H59">
            <v>5382235</v>
          </cell>
          <cell r="I59">
            <v>0</v>
          </cell>
          <cell r="J59">
            <v>374167</v>
          </cell>
          <cell r="K59">
            <v>5756402</v>
          </cell>
          <cell r="L59">
            <v>0</v>
          </cell>
          <cell r="M59">
            <v>485</v>
          </cell>
          <cell r="N59">
            <v>419</v>
          </cell>
          <cell r="O59">
            <v>0</v>
          </cell>
          <cell r="P59">
            <v>0</v>
          </cell>
          <cell r="Q59">
            <v>5382235</v>
          </cell>
          <cell r="R59">
            <v>0</v>
          </cell>
          <cell r="S59">
            <v>0</v>
          </cell>
          <cell r="T59">
            <v>5382235</v>
          </cell>
          <cell r="U59">
            <v>374167</v>
          </cell>
          <cell r="V59">
            <v>5756402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5756402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486</v>
          </cell>
          <cell r="B60" t="str">
            <v>SEVEN HILLS</v>
          </cell>
          <cell r="C60">
            <v>666</v>
          </cell>
          <cell r="D60">
            <v>24.000000000000281</v>
          </cell>
          <cell r="E60">
            <v>0</v>
          </cell>
          <cell r="F60">
            <v>690</v>
          </cell>
          <cell r="H60">
            <v>7625156</v>
          </cell>
          <cell r="I60">
            <v>0</v>
          </cell>
          <cell r="J60">
            <v>594780</v>
          </cell>
          <cell r="K60">
            <v>8219936</v>
          </cell>
          <cell r="L60">
            <v>0</v>
          </cell>
          <cell r="M60">
            <v>486</v>
          </cell>
          <cell r="N60">
            <v>690</v>
          </cell>
          <cell r="O60">
            <v>24.000000000000281</v>
          </cell>
          <cell r="P60">
            <v>0</v>
          </cell>
          <cell r="Q60">
            <v>7625156</v>
          </cell>
          <cell r="R60">
            <v>0</v>
          </cell>
          <cell r="S60">
            <v>0</v>
          </cell>
          <cell r="T60">
            <v>7625156</v>
          </cell>
          <cell r="U60">
            <v>594780</v>
          </cell>
          <cell r="V60">
            <v>8219936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8219936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487</v>
          </cell>
          <cell r="B61" t="str">
            <v>PROSPECT HILL ACADEMY</v>
          </cell>
          <cell r="C61">
            <v>1179</v>
          </cell>
          <cell r="D61" t="str">
            <v/>
          </cell>
          <cell r="E61">
            <v>0</v>
          </cell>
          <cell r="F61">
            <v>1150</v>
          </cell>
          <cell r="H61">
            <v>18066687</v>
          </cell>
          <cell r="I61">
            <v>0</v>
          </cell>
          <cell r="J61">
            <v>1026950</v>
          </cell>
          <cell r="K61">
            <v>19093637</v>
          </cell>
          <cell r="L61">
            <v>0</v>
          </cell>
          <cell r="M61">
            <v>487</v>
          </cell>
          <cell r="N61">
            <v>1150</v>
          </cell>
          <cell r="O61">
            <v>0</v>
          </cell>
          <cell r="P61">
            <v>0</v>
          </cell>
          <cell r="Q61">
            <v>18066687</v>
          </cell>
          <cell r="R61">
            <v>0</v>
          </cell>
          <cell r="S61">
            <v>0</v>
          </cell>
          <cell r="T61">
            <v>18066687</v>
          </cell>
          <cell r="U61">
            <v>1026950</v>
          </cell>
          <cell r="V61">
            <v>19093637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19093637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488</v>
          </cell>
          <cell r="B62" t="str">
            <v>SOUTH SHORE</v>
          </cell>
          <cell r="C62">
            <v>606</v>
          </cell>
          <cell r="D62" t="str">
            <v/>
          </cell>
          <cell r="E62">
            <v>0</v>
          </cell>
          <cell r="F62">
            <v>597</v>
          </cell>
          <cell r="H62">
            <v>7009299</v>
          </cell>
          <cell r="I62">
            <v>0</v>
          </cell>
          <cell r="J62">
            <v>533121</v>
          </cell>
          <cell r="K62">
            <v>7542420</v>
          </cell>
          <cell r="L62">
            <v>0</v>
          </cell>
          <cell r="M62">
            <v>488</v>
          </cell>
          <cell r="N62">
            <v>597</v>
          </cell>
          <cell r="O62">
            <v>0</v>
          </cell>
          <cell r="P62">
            <v>0</v>
          </cell>
          <cell r="Q62">
            <v>7009299</v>
          </cell>
          <cell r="R62">
            <v>0</v>
          </cell>
          <cell r="S62">
            <v>0</v>
          </cell>
          <cell r="T62">
            <v>7009299</v>
          </cell>
          <cell r="U62">
            <v>533121</v>
          </cell>
          <cell r="V62">
            <v>7542420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7542420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489</v>
          </cell>
          <cell r="B63" t="str">
            <v>STURGIS</v>
          </cell>
          <cell r="C63">
            <v>800</v>
          </cell>
          <cell r="D63">
            <v>4.9999999999999378</v>
          </cell>
          <cell r="E63">
            <v>0</v>
          </cell>
          <cell r="F63">
            <v>805</v>
          </cell>
          <cell r="H63">
            <v>10839608</v>
          </cell>
          <cell r="I63">
            <v>0</v>
          </cell>
          <cell r="J63">
            <v>714035</v>
          </cell>
          <cell r="K63">
            <v>11553643</v>
          </cell>
          <cell r="L63">
            <v>0</v>
          </cell>
          <cell r="M63">
            <v>489</v>
          </cell>
          <cell r="N63">
            <v>805</v>
          </cell>
          <cell r="O63">
            <v>4.9999999999999378</v>
          </cell>
          <cell r="P63">
            <v>0</v>
          </cell>
          <cell r="Q63">
            <v>10839608</v>
          </cell>
          <cell r="R63">
            <v>0</v>
          </cell>
          <cell r="S63">
            <v>0</v>
          </cell>
          <cell r="T63">
            <v>10839608</v>
          </cell>
          <cell r="U63">
            <v>714035</v>
          </cell>
          <cell r="V63">
            <v>11553643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11553643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491</v>
          </cell>
          <cell r="B64" t="str">
            <v>ATLANTIS</v>
          </cell>
          <cell r="C64">
            <v>1071</v>
          </cell>
          <cell r="D64" t="str">
            <v/>
          </cell>
          <cell r="E64">
            <v>0</v>
          </cell>
          <cell r="F64">
            <v>1028</v>
          </cell>
          <cell r="H64">
            <v>10521804</v>
          </cell>
          <cell r="I64">
            <v>0</v>
          </cell>
          <cell r="J64">
            <v>918004</v>
          </cell>
          <cell r="K64">
            <v>11439808</v>
          </cell>
          <cell r="L64">
            <v>0</v>
          </cell>
          <cell r="M64">
            <v>491</v>
          </cell>
          <cell r="N64">
            <v>1028</v>
          </cell>
          <cell r="O64">
            <v>0</v>
          </cell>
          <cell r="P64">
            <v>0</v>
          </cell>
          <cell r="Q64">
            <v>10521804</v>
          </cell>
          <cell r="R64">
            <v>0</v>
          </cell>
          <cell r="S64">
            <v>0</v>
          </cell>
          <cell r="T64">
            <v>10521804</v>
          </cell>
          <cell r="U64">
            <v>918004</v>
          </cell>
          <cell r="V64">
            <v>11439808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11439808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492</v>
          </cell>
          <cell r="B65" t="str">
            <v>MARTIN LUTHER KING JR CS OF EXCELLENCE</v>
          </cell>
          <cell r="C65">
            <v>360</v>
          </cell>
          <cell r="D65">
            <v>5.999999999999952</v>
          </cell>
          <cell r="E65">
            <v>0</v>
          </cell>
          <cell r="F65">
            <v>366</v>
          </cell>
          <cell r="H65">
            <v>4102729</v>
          </cell>
          <cell r="I65">
            <v>0</v>
          </cell>
          <cell r="J65">
            <v>321348</v>
          </cell>
          <cell r="K65">
            <v>4424077</v>
          </cell>
          <cell r="L65">
            <v>0</v>
          </cell>
          <cell r="M65">
            <v>492</v>
          </cell>
          <cell r="N65">
            <v>366</v>
          </cell>
          <cell r="O65">
            <v>5.999999999999952</v>
          </cell>
          <cell r="P65">
            <v>0</v>
          </cell>
          <cell r="Q65">
            <v>4102729</v>
          </cell>
          <cell r="R65">
            <v>0</v>
          </cell>
          <cell r="S65">
            <v>0</v>
          </cell>
          <cell r="T65">
            <v>4102729</v>
          </cell>
          <cell r="U65">
            <v>321348</v>
          </cell>
          <cell r="V65">
            <v>4424077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4424077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493</v>
          </cell>
          <cell r="B66" t="str">
            <v>PHOENIX CHARTER ACADEMY</v>
          </cell>
          <cell r="C66">
            <v>215</v>
          </cell>
          <cell r="D66" t="str">
            <v/>
          </cell>
          <cell r="E66">
            <v>0</v>
          </cell>
          <cell r="F66">
            <v>155</v>
          </cell>
          <cell r="H66">
            <v>2110068</v>
          </cell>
          <cell r="I66">
            <v>0</v>
          </cell>
          <cell r="J66">
            <v>138415</v>
          </cell>
          <cell r="K66">
            <v>2248483</v>
          </cell>
          <cell r="L66">
            <v>0</v>
          </cell>
          <cell r="M66">
            <v>493</v>
          </cell>
          <cell r="N66">
            <v>155</v>
          </cell>
          <cell r="O66">
            <v>0</v>
          </cell>
          <cell r="P66">
            <v>0</v>
          </cell>
          <cell r="Q66">
            <v>2110068</v>
          </cell>
          <cell r="R66">
            <v>0</v>
          </cell>
          <cell r="S66">
            <v>0</v>
          </cell>
          <cell r="T66">
            <v>2110068</v>
          </cell>
          <cell r="U66">
            <v>138415</v>
          </cell>
          <cell r="V66">
            <v>2248483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2248483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494</v>
          </cell>
          <cell r="B67" t="str">
            <v>PIONEER CS OF SCIENCE</v>
          </cell>
          <cell r="C67">
            <v>360</v>
          </cell>
          <cell r="D67" t="str">
            <v/>
          </cell>
          <cell r="E67">
            <v>0</v>
          </cell>
          <cell r="F67">
            <v>357</v>
          </cell>
          <cell r="H67">
            <v>4310430</v>
          </cell>
          <cell r="I67">
            <v>0</v>
          </cell>
          <cell r="J67">
            <v>318801</v>
          </cell>
          <cell r="K67">
            <v>4629231</v>
          </cell>
          <cell r="L67">
            <v>0</v>
          </cell>
          <cell r="M67">
            <v>494</v>
          </cell>
          <cell r="N67">
            <v>357</v>
          </cell>
          <cell r="O67">
            <v>0</v>
          </cell>
          <cell r="P67">
            <v>0</v>
          </cell>
          <cell r="Q67">
            <v>4310430</v>
          </cell>
          <cell r="R67">
            <v>0</v>
          </cell>
          <cell r="S67">
            <v>0</v>
          </cell>
          <cell r="T67">
            <v>4310430</v>
          </cell>
          <cell r="U67">
            <v>318801</v>
          </cell>
          <cell r="V67">
            <v>4629231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4629231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496</v>
          </cell>
          <cell r="B68" t="str">
            <v>GLOBAL LEARNING</v>
          </cell>
          <cell r="C68">
            <v>500</v>
          </cell>
          <cell r="D68">
            <v>7.9999999999999867</v>
          </cell>
          <cell r="E68">
            <v>0</v>
          </cell>
          <cell r="F68">
            <v>508</v>
          </cell>
          <cell r="H68">
            <v>5464794</v>
          </cell>
          <cell r="I68">
            <v>0</v>
          </cell>
          <cell r="J68">
            <v>446532</v>
          </cell>
          <cell r="K68">
            <v>5911326</v>
          </cell>
          <cell r="L68">
            <v>0</v>
          </cell>
          <cell r="M68">
            <v>496</v>
          </cell>
          <cell r="N68">
            <v>508</v>
          </cell>
          <cell r="O68">
            <v>7.9999999999999867</v>
          </cell>
          <cell r="P68">
            <v>0</v>
          </cell>
          <cell r="Q68">
            <v>5464794</v>
          </cell>
          <cell r="R68">
            <v>0</v>
          </cell>
          <cell r="S68">
            <v>0</v>
          </cell>
          <cell r="T68">
            <v>5464794</v>
          </cell>
          <cell r="U68">
            <v>446532</v>
          </cell>
          <cell r="V68">
            <v>5911326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5911326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497</v>
          </cell>
          <cell r="B69" t="str">
            <v>PIONEER VALLEY CHINESE IMMERSION</v>
          </cell>
          <cell r="C69">
            <v>483</v>
          </cell>
          <cell r="D69" t="str">
            <v/>
          </cell>
          <cell r="E69">
            <v>0</v>
          </cell>
          <cell r="F69">
            <v>439</v>
          </cell>
          <cell r="H69">
            <v>5445594</v>
          </cell>
          <cell r="I69">
            <v>0</v>
          </cell>
          <cell r="J69">
            <v>392027</v>
          </cell>
          <cell r="K69">
            <v>5837621</v>
          </cell>
          <cell r="L69">
            <v>0</v>
          </cell>
          <cell r="M69">
            <v>497</v>
          </cell>
          <cell r="N69">
            <v>439</v>
          </cell>
          <cell r="O69">
            <v>0</v>
          </cell>
          <cell r="P69">
            <v>0</v>
          </cell>
          <cell r="Q69">
            <v>5445594</v>
          </cell>
          <cell r="R69">
            <v>0</v>
          </cell>
          <cell r="S69">
            <v>0</v>
          </cell>
          <cell r="T69">
            <v>5445594</v>
          </cell>
          <cell r="U69">
            <v>392027</v>
          </cell>
          <cell r="V69">
            <v>5837621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5837621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498</v>
          </cell>
          <cell r="B70" t="str">
            <v>VERITAS PREPARATORY</v>
          </cell>
          <cell r="C70">
            <v>324</v>
          </cell>
          <cell r="D70" t="str">
            <v/>
          </cell>
          <cell r="E70">
            <v>0</v>
          </cell>
          <cell r="F70">
            <v>307</v>
          </cell>
          <cell r="H70">
            <v>3401409</v>
          </cell>
          <cell r="I70">
            <v>0</v>
          </cell>
          <cell r="J70">
            <v>274151</v>
          </cell>
          <cell r="K70">
            <v>3675560</v>
          </cell>
          <cell r="L70">
            <v>0</v>
          </cell>
          <cell r="M70">
            <v>498</v>
          </cell>
          <cell r="N70">
            <v>307</v>
          </cell>
          <cell r="O70">
            <v>0</v>
          </cell>
          <cell r="P70">
            <v>0</v>
          </cell>
          <cell r="Q70">
            <v>3401409</v>
          </cell>
          <cell r="R70">
            <v>0</v>
          </cell>
          <cell r="S70">
            <v>0</v>
          </cell>
          <cell r="T70">
            <v>3401409</v>
          </cell>
          <cell r="U70">
            <v>274151</v>
          </cell>
          <cell r="V70">
            <v>3675560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3675560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499</v>
          </cell>
          <cell r="B71" t="str">
            <v>HAMPDEN CS OF SCIENCE</v>
          </cell>
          <cell r="C71">
            <v>434</v>
          </cell>
          <cell r="D71">
            <v>1.0000000000000067</v>
          </cell>
          <cell r="E71">
            <v>0</v>
          </cell>
          <cell r="F71">
            <v>435</v>
          </cell>
          <cell r="H71">
            <v>4907356</v>
          </cell>
          <cell r="I71">
            <v>0</v>
          </cell>
          <cell r="J71">
            <v>387585</v>
          </cell>
          <cell r="K71">
            <v>5294941</v>
          </cell>
          <cell r="L71">
            <v>0</v>
          </cell>
          <cell r="M71">
            <v>499</v>
          </cell>
          <cell r="N71">
            <v>435</v>
          </cell>
          <cell r="O71">
            <v>1.0000000000000067</v>
          </cell>
          <cell r="P71">
            <v>0</v>
          </cell>
          <cell r="Q71">
            <v>4907356</v>
          </cell>
          <cell r="R71">
            <v>0</v>
          </cell>
          <cell r="S71">
            <v>0</v>
          </cell>
          <cell r="T71">
            <v>4907356</v>
          </cell>
          <cell r="U71">
            <v>387585</v>
          </cell>
          <cell r="V71">
            <v>5294941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5294941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3501</v>
          </cell>
          <cell r="B72" t="str">
            <v>PAULO FREIRE SOCIAL JUSTICE</v>
          </cell>
          <cell r="C72">
            <v>335</v>
          </cell>
          <cell r="D72" t="str">
            <v/>
          </cell>
          <cell r="E72">
            <v>0</v>
          </cell>
          <cell r="F72">
            <v>314</v>
          </cell>
          <cell r="H72">
            <v>3868263</v>
          </cell>
          <cell r="I72">
            <v>0</v>
          </cell>
          <cell r="J72">
            <v>280402</v>
          </cell>
          <cell r="K72">
            <v>4148665</v>
          </cell>
          <cell r="L72">
            <v>0</v>
          </cell>
          <cell r="M72">
            <v>3501</v>
          </cell>
          <cell r="N72">
            <v>314</v>
          </cell>
          <cell r="O72">
            <v>0</v>
          </cell>
          <cell r="P72">
            <v>0</v>
          </cell>
          <cell r="Q72">
            <v>3868263</v>
          </cell>
          <cell r="R72">
            <v>0</v>
          </cell>
          <cell r="S72">
            <v>0</v>
          </cell>
          <cell r="T72">
            <v>3868263</v>
          </cell>
          <cell r="U72">
            <v>280402</v>
          </cell>
          <cell r="V72">
            <v>4148665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4148665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3502</v>
          </cell>
          <cell r="B73" t="str">
            <v>BAYSTATE ACADEMY</v>
          </cell>
          <cell r="C73">
            <v>320</v>
          </cell>
          <cell r="D73" t="str">
            <v/>
          </cell>
          <cell r="E73">
            <v>0</v>
          </cell>
          <cell r="F73">
            <v>303</v>
          </cell>
          <cell r="H73">
            <v>3278044</v>
          </cell>
          <cell r="I73">
            <v>0</v>
          </cell>
          <cell r="J73">
            <v>270579</v>
          </cell>
          <cell r="K73">
            <v>3548623</v>
          </cell>
          <cell r="L73">
            <v>0</v>
          </cell>
          <cell r="M73">
            <v>3502</v>
          </cell>
          <cell r="N73">
            <v>303</v>
          </cell>
          <cell r="O73">
            <v>0</v>
          </cell>
          <cell r="P73">
            <v>0</v>
          </cell>
          <cell r="Q73">
            <v>3278044</v>
          </cell>
          <cell r="R73">
            <v>0</v>
          </cell>
          <cell r="S73">
            <v>0</v>
          </cell>
          <cell r="T73">
            <v>3278044</v>
          </cell>
          <cell r="U73">
            <v>270579</v>
          </cell>
          <cell r="V73">
            <v>3548623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3548623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3503</v>
          </cell>
          <cell r="B74" t="str">
            <v>LOWELL COLLEGIATE</v>
          </cell>
          <cell r="C74">
            <v>525</v>
          </cell>
          <cell r="D74" t="str">
            <v/>
          </cell>
          <cell r="E74">
            <v>0</v>
          </cell>
          <cell r="F74">
            <v>499</v>
          </cell>
          <cell r="H74">
            <v>5435046</v>
          </cell>
          <cell r="I74">
            <v>0</v>
          </cell>
          <cell r="J74">
            <v>445607</v>
          </cell>
          <cell r="K74">
            <v>5880653</v>
          </cell>
          <cell r="L74">
            <v>0</v>
          </cell>
          <cell r="M74">
            <v>3503</v>
          </cell>
          <cell r="N74">
            <v>499</v>
          </cell>
          <cell r="O74">
            <v>0</v>
          </cell>
          <cell r="P74">
            <v>0</v>
          </cell>
          <cell r="Q74">
            <v>5435046</v>
          </cell>
          <cell r="R74">
            <v>0</v>
          </cell>
          <cell r="S74">
            <v>0</v>
          </cell>
          <cell r="T74">
            <v>5435046</v>
          </cell>
          <cell r="U74">
            <v>445607</v>
          </cell>
          <cell r="V74">
            <v>5880653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5880653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3504</v>
          </cell>
          <cell r="B75" t="str">
            <v>CITY ON A HILL - DUDLEY SQUARE</v>
          </cell>
          <cell r="C75">
            <v>250</v>
          </cell>
          <cell r="D75" t="str">
            <v/>
          </cell>
          <cell r="E75">
            <v>0</v>
          </cell>
          <cell r="F75">
            <v>243</v>
          </cell>
          <cell r="H75">
            <v>3826133</v>
          </cell>
          <cell r="I75">
            <v>0</v>
          </cell>
          <cell r="J75">
            <v>216999</v>
          </cell>
          <cell r="K75">
            <v>4043132</v>
          </cell>
          <cell r="L75">
            <v>0</v>
          </cell>
          <cell r="M75">
            <v>3504</v>
          </cell>
          <cell r="N75">
            <v>243</v>
          </cell>
          <cell r="O75">
            <v>0</v>
          </cell>
          <cell r="P75">
            <v>0</v>
          </cell>
          <cell r="Q75">
            <v>3826133</v>
          </cell>
          <cell r="R75">
            <v>0</v>
          </cell>
          <cell r="S75">
            <v>0</v>
          </cell>
          <cell r="T75">
            <v>3826133</v>
          </cell>
          <cell r="U75">
            <v>216999</v>
          </cell>
          <cell r="V75">
            <v>4043132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4043132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3506</v>
          </cell>
          <cell r="B76" t="str">
            <v>PIONEER CS OF SCIENCE II</v>
          </cell>
          <cell r="C76">
            <v>300</v>
          </cell>
          <cell r="D76" t="str">
            <v/>
          </cell>
          <cell r="E76">
            <v>0</v>
          </cell>
          <cell r="F76">
            <v>270</v>
          </cell>
          <cell r="H76">
            <v>3163035</v>
          </cell>
          <cell r="I76">
            <v>0</v>
          </cell>
          <cell r="J76">
            <v>241110</v>
          </cell>
          <cell r="K76">
            <v>3404145</v>
          </cell>
          <cell r="L76">
            <v>0</v>
          </cell>
          <cell r="M76">
            <v>3506</v>
          </cell>
          <cell r="N76">
            <v>270</v>
          </cell>
          <cell r="O76">
            <v>0</v>
          </cell>
          <cell r="P76">
            <v>0</v>
          </cell>
          <cell r="Q76">
            <v>3163035</v>
          </cell>
          <cell r="R76">
            <v>0</v>
          </cell>
          <cell r="S76">
            <v>0</v>
          </cell>
          <cell r="T76">
            <v>3163035</v>
          </cell>
          <cell r="U76">
            <v>241110</v>
          </cell>
          <cell r="V76">
            <v>3404145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3404145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3507</v>
          </cell>
          <cell r="B77" t="str">
            <v>CITY ON A HILL NEW BEDFORD</v>
          </cell>
          <cell r="C77">
            <v>178</v>
          </cell>
          <cell r="D77" t="str">
            <v/>
          </cell>
          <cell r="E77">
            <v>0</v>
          </cell>
          <cell r="F77">
            <v>140</v>
          </cell>
          <cell r="H77">
            <v>1682434</v>
          </cell>
          <cell r="I77">
            <v>0</v>
          </cell>
          <cell r="J77">
            <v>125020</v>
          </cell>
          <cell r="K77">
            <v>1807454</v>
          </cell>
          <cell r="L77">
            <v>0</v>
          </cell>
          <cell r="M77">
            <v>3507</v>
          </cell>
          <cell r="N77">
            <v>140</v>
          </cell>
          <cell r="O77">
            <v>0</v>
          </cell>
          <cell r="P77">
            <v>0</v>
          </cell>
          <cell r="Q77">
            <v>1682434</v>
          </cell>
          <cell r="R77">
            <v>0</v>
          </cell>
          <cell r="S77">
            <v>0</v>
          </cell>
          <cell r="T77">
            <v>1682434</v>
          </cell>
          <cell r="U77">
            <v>125020</v>
          </cell>
          <cell r="V77">
            <v>1807454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1807454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3508</v>
          </cell>
          <cell r="B78" t="str">
            <v>PHOENIX CHARTER ACADEMY SPRINGFIELD</v>
          </cell>
          <cell r="C78">
            <v>190</v>
          </cell>
          <cell r="E78">
            <v>0</v>
          </cell>
          <cell r="F78">
            <v>170</v>
          </cell>
          <cell r="H78">
            <v>2029178</v>
          </cell>
          <cell r="I78">
            <v>0</v>
          </cell>
          <cell r="J78">
            <v>151810</v>
          </cell>
          <cell r="K78">
            <v>2180988</v>
          </cell>
          <cell r="L78">
            <v>0</v>
          </cell>
          <cell r="M78">
            <v>3508</v>
          </cell>
          <cell r="N78">
            <v>170</v>
          </cell>
          <cell r="O78">
            <v>0</v>
          </cell>
          <cell r="P78">
            <v>0</v>
          </cell>
          <cell r="Q78">
            <v>2029178</v>
          </cell>
          <cell r="R78">
            <v>0</v>
          </cell>
          <cell r="S78">
            <v>0</v>
          </cell>
          <cell r="T78">
            <v>2029178</v>
          </cell>
          <cell r="U78">
            <v>151810</v>
          </cell>
          <cell r="V78">
            <v>2180988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2180988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3509</v>
          </cell>
          <cell r="B79" t="str">
            <v>ARGOSY COLLEGIATE</v>
          </cell>
          <cell r="C79">
            <v>202</v>
          </cell>
          <cell r="D79" t="str">
            <v/>
          </cell>
          <cell r="E79">
            <v>0</v>
          </cell>
          <cell r="F79">
            <v>202</v>
          </cell>
          <cell r="H79">
            <v>2082008</v>
          </cell>
          <cell r="I79">
            <v>0</v>
          </cell>
          <cell r="J79">
            <v>180386</v>
          </cell>
          <cell r="K79">
            <v>2262394</v>
          </cell>
          <cell r="L79">
            <v>0</v>
          </cell>
          <cell r="M79">
            <v>3509</v>
          </cell>
          <cell r="N79">
            <v>202</v>
          </cell>
          <cell r="O79">
            <v>0</v>
          </cell>
          <cell r="P79">
            <v>0</v>
          </cell>
          <cell r="Q79">
            <v>2082008</v>
          </cell>
          <cell r="R79">
            <v>0</v>
          </cell>
          <cell r="S79">
            <v>0</v>
          </cell>
          <cell r="T79">
            <v>2082008</v>
          </cell>
          <cell r="U79">
            <v>180386</v>
          </cell>
          <cell r="V79">
            <v>2262394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2262394</v>
          </cell>
          <cell r="AI79">
            <v>0</v>
          </cell>
          <cell r="AM79">
            <v>0</v>
          </cell>
          <cell r="AN79">
            <v>0</v>
          </cell>
        </row>
        <row r="80">
          <cell r="A80">
            <v>3510</v>
          </cell>
          <cell r="B80" t="str">
            <v>SPRINGFIELD PREPARATORY</v>
          </cell>
          <cell r="C80">
            <v>108</v>
          </cell>
          <cell r="D80" t="str">
            <v/>
          </cell>
          <cell r="E80">
            <v>0</v>
          </cell>
          <cell r="F80">
            <v>108</v>
          </cell>
          <cell r="H80">
            <v>1289799</v>
          </cell>
          <cell r="I80">
            <v>0</v>
          </cell>
          <cell r="J80">
            <v>96444</v>
          </cell>
          <cell r="K80">
            <v>1386243</v>
          </cell>
          <cell r="L80">
            <v>0</v>
          </cell>
          <cell r="M80">
            <v>3510</v>
          </cell>
          <cell r="N80">
            <v>108</v>
          </cell>
          <cell r="O80">
            <v>0</v>
          </cell>
          <cell r="P80">
            <v>0</v>
          </cell>
          <cell r="Q80">
            <v>1289799</v>
          </cell>
          <cell r="R80">
            <v>0</v>
          </cell>
          <cell r="S80">
            <v>0</v>
          </cell>
          <cell r="T80">
            <v>1289799</v>
          </cell>
          <cell r="U80">
            <v>96444</v>
          </cell>
          <cell r="V80">
            <v>1386243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1386243</v>
          </cell>
          <cell r="AI80">
            <v>0</v>
          </cell>
          <cell r="AM80">
            <v>0</v>
          </cell>
          <cell r="AN80">
            <v>0</v>
          </cell>
        </row>
        <row r="81">
          <cell r="A81">
            <v>9999</v>
          </cell>
          <cell r="B81" t="str">
            <v>STATE TOTAL</v>
          </cell>
          <cell r="C81">
            <v>37070</v>
          </cell>
          <cell r="D81">
            <v>219.00000000000097</v>
          </cell>
          <cell r="E81">
            <v>0</v>
          </cell>
          <cell r="F81">
            <v>36470</v>
          </cell>
          <cell r="H81">
            <v>457738449.91680002</v>
          </cell>
          <cell r="I81">
            <v>0</v>
          </cell>
          <cell r="J81">
            <v>32370849</v>
          </cell>
          <cell r="K81">
            <v>490109298.91680002</v>
          </cell>
          <cell r="M81">
            <v>9999</v>
          </cell>
          <cell r="N81">
            <v>36470</v>
          </cell>
          <cell r="O81">
            <v>219.00000000000097</v>
          </cell>
          <cell r="P81">
            <v>0</v>
          </cell>
          <cell r="Q81">
            <v>458025789</v>
          </cell>
          <cell r="R81">
            <v>0</v>
          </cell>
          <cell r="S81">
            <v>287339.08320000034</v>
          </cell>
          <cell r="T81">
            <v>457738449.91680002</v>
          </cell>
          <cell r="U81">
            <v>32370849</v>
          </cell>
          <cell r="V81">
            <v>490109298.91680002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490109298.91680002</v>
          </cell>
          <cell r="AD81">
            <v>999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</sheetData>
      <sheetData sheetId="19">
        <row r="10">
          <cell r="A10">
            <v>409</v>
          </cell>
          <cell r="B10" t="str">
            <v>ALMA DEL MAR</v>
          </cell>
          <cell r="C10">
            <v>280</v>
          </cell>
          <cell r="D10" t="str">
            <v/>
          </cell>
          <cell r="E10">
            <v>0</v>
          </cell>
          <cell r="F10">
            <v>380</v>
          </cell>
          <cell r="H10">
            <v>4264360</v>
          </cell>
          <cell r="I10">
            <v>0</v>
          </cell>
          <cell r="J10">
            <v>339344</v>
          </cell>
          <cell r="K10">
            <v>4603704</v>
          </cell>
          <cell r="L10">
            <v>0</v>
          </cell>
          <cell r="M10">
            <v>409</v>
          </cell>
          <cell r="N10">
            <v>380</v>
          </cell>
          <cell r="Q10">
            <v>4264360</v>
          </cell>
          <cell r="R10">
            <v>0</v>
          </cell>
          <cell r="S10">
            <v>0</v>
          </cell>
          <cell r="T10">
            <v>4264360</v>
          </cell>
          <cell r="U10">
            <v>339344</v>
          </cell>
          <cell r="V10">
            <v>4603704</v>
          </cell>
          <cell r="W10">
            <v>0</v>
          </cell>
          <cell r="Z10">
            <v>0</v>
          </cell>
          <cell r="AA10">
            <v>0</v>
          </cell>
          <cell r="AB10">
            <v>4603704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794</v>
          </cell>
          <cell r="D11" t="str">
            <v/>
          </cell>
          <cell r="E11">
            <v>0</v>
          </cell>
          <cell r="F11">
            <v>957.99999999999932</v>
          </cell>
          <cell r="H11">
            <v>12038352</v>
          </cell>
          <cell r="I11">
            <v>0</v>
          </cell>
          <cell r="J11">
            <v>855498</v>
          </cell>
          <cell r="K11">
            <v>12893850</v>
          </cell>
          <cell r="L11">
            <v>0</v>
          </cell>
          <cell r="M11">
            <v>410</v>
          </cell>
          <cell r="N11">
            <v>957.99999999999932</v>
          </cell>
          <cell r="Q11">
            <v>12038352</v>
          </cell>
          <cell r="R11">
            <v>0</v>
          </cell>
          <cell r="S11">
            <v>0</v>
          </cell>
          <cell r="T11">
            <v>12038352</v>
          </cell>
          <cell r="U11">
            <v>855498</v>
          </cell>
          <cell r="V11">
            <v>12893850</v>
          </cell>
          <cell r="W11">
            <v>0</v>
          </cell>
          <cell r="Z11">
            <v>0</v>
          </cell>
          <cell r="AA11">
            <v>0</v>
          </cell>
          <cell r="AB11">
            <v>12893850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 t="str">
            <v/>
          </cell>
          <cell r="E12">
            <v>0</v>
          </cell>
          <cell r="F12">
            <v>540.00000000000125</v>
          </cell>
          <cell r="H12">
            <v>7601624</v>
          </cell>
          <cell r="I12">
            <v>0</v>
          </cell>
          <cell r="J12">
            <v>482216</v>
          </cell>
          <cell r="K12">
            <v>8083840</v>
          </cell>
          <cell r="L12">
            <v>0</v>
          </cell>
          <cell r="M12">
            <v>412</v>
          </cell>
          <cell r="N12">
            <v>540.00000000000125</v>
          </cell>
          <cell r="Q12">
            <v>7601624</v>
          </cell>
          <cell r="R12">
            <v>0</v>
          </cell>
          <cell r="S12">
            <v>0</v>
          </cell>
          <cell r="T12">
            <v>7601624</v>
          </cell>
          <cell r="U12">
            <v>482216</v>
          </cell>
          <cell r="V12">
            <v>8083840</v>
          </cell>
          <cell r="W12">
            <v>0</v>
          </cell>
          <cell r="Z12">
            <v>0</v>
          </cell>
          <cell r="AA12">
            <v>0</v>
          </cell>
          <cell r="AB12">
            <v>8083840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220.0000000000002</v>
          </cell>
          <cell r="H13">
            <v>3257772</v>
          </cell>
          <cell r="I13">
            <v>0</v>
          </cell>
          <cell r="J13">
            <v>196464</v>
          </cell>
          <cell r="K13">
            <v>3454236</v>
          </cell>
          <cell r="L13">
            <v>0</v>
          </cell>
          <cell r="M13">
            <v>413</v>
          </cell>
          <cell r="N13">
            <v>220.0000000000002</v>
          </cell>
          <cell r="Q13">
            <v>3257772</v>
          </cell>
          <cell r="R13">
            <v>0</v>
          </cell>
          <cell r="S13">
            <v>0</v>
          </cell>
          <cell r="T13">
            <v>3257772</v>
          </cell>
          <cell r="U13">
            <v>196464</v>
          </cell>
          <cell r="V13">
            <v>3454236</v>
          </cell>
          <cell r="W13">
            <v>0</v>
          </cell>
          <cell r="Z13">
            <v>0</v>
          </cell>
          <cell r="AA13">
            <v>0</v>
          </cell>
          <cell r="AB13">
            <v>3454236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4658875</v>
          </cell>
          <cell r="I14">
            <v>0</v>
          </cell>
          <cell r="J14">
            <v>324154</v>
          </cell>
          <cell r="K14">
            <v>4983029</v>
          </cell>
          <cell r="L14">
            <v>0</v>
          </cell>
          <cell r="M14">
            <v>414</v>
          </cell>
          <cell r="N14">
            <v>363</v>
          </cell>
          <cell r="Q14">
            <v>4658875</v>
          </cell>
          <cell r="R14">
            <v>0</v>
          </cell>
          <cell r="S14">
            <v>0</v>
          </cell>
          <cell r="T14">
            <v>4658875</v>
          </cell>
          <cell r="U14">
            <v>324154</v>
          </cell>
          <cell r="V14">
            <v>4983029</v>
          </cell>
          <cell r="W14">
            <v>0</v>
          </cell>
          <cell r="Z14">
            <v>0</v>
          </cell>
          <cell r="AA14">
            <v>0</v>
          </cell>
          <cell r="AB14">
            <v>4983029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 t="str">
            <v/>
          </cell>
          <cell r="E15">
            <v>0</v>
          </cell>
          <cell r="F15">
            <v>400.00000000000011</v>
          </cell>
          <cell r="H15">
            <v>5938835</v>
          </cell>
          <cell r="I15">
            <v>28890</v>
          </cell>
          <cell r="J15">
            <v>357203</v>
          </cell>
          <cell r="K15">
            <v>6324928</v>
          </cell>
          <cell r="L15">
            <v>0</v>
          </cell>
          <cell r="M15">
            <v>416</v>
          </cell>
          <cell r="N15">
            <v>400.00000000000011</v>
          </cell>
          <cell r="Q15">
            <v>5938835</v>
          </cell>
          <cell r="R15">
            <v>28890</v>
          </cell>
          <cell r="S15">
            <v>0</v>
          </cell>
          <cell r="T15">
            <v>5967725</v>
          </cell>
          <cell r="U15">
            <v>357203</v>
          </cell>
          <cell r="V15">
            <v>6324928</v>
          </cell>
          <cell r="W15">
            <v>0</v>
          </cell>
          <cell r="Z15">
            <v>0</v>
          </cell>
          <cell r="AA15">
            <v>0</v>
          </cell>
          <cell r="AB15">
            <v>6324928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231</v>
          </cell>
          <cell r="D16" t="str">
            <v/>
          </cell>
          <cell r="E16">
            <v>0</v>
          </cell>
          <cell r="F16">
            <v>272.00000000000028</v>
          </cell>
          <cell r="H16">
            <v>4219803</v>
          </cell>
          <cell r="I16">
            <v>0</v>
          </cell>
          <cell r="J16">
            <v>242893</v>
          </cell>
          <cell r="K16">
            <v>4462696</v>
          </cell>
          <cell r="L16">
            <v>0</v>
          </cell>
          <cell r="M16">
            <v>417</v>
          </cell>
          <cell r="N16">
            <v>272.00000000000028</v>
          </cell>
          <cell r="Q16">
            <v>4219803</v>
          </cell>
          <cell r="R16">
            <v>0</v>
          </cell>
          <cell r="S16">
            <v>0</v>
          </cell>
          <cell r="T16">
            <v>4219803</v>
          </cell>
          <cell r="U16">
            <v>242893</v>
          </cell>
          <cell r="V16">
            <v>4462696</v>
          </cell>
          <cell r="W16">
            <v>0</v>
          </cell>
          <cell r="Z16">
            <v>0</v>
          </cell>
          <cell r="AA16">
            <v>0</v>
          </cell>
          <cell r="AB16">
            <v>4462696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396.00000000000091</v>
          </cell>
          <cell r="H17">
            <v>5065368</v>
          </cell>
          <cell r="I17">
            <v>0</v>
          </cell>
          <cell r="J17">
            <v>353625</v>
          </cell>
          <cell r="K17">
            <v>5418993</v>
          </cell>
          <cell r="L17">
            <v>0</v>
          </cell>
          <cell r="M17">
            <v>418</v>
          </cell>
          <cell r="N17">
            <v>396.00000000000091</v>
          </cell>
          <cell r="Q17">
            <v>5065368</v>
          </cell>
          <cell r="R17">
            <v>0</v>
          </cell>
          <cell r="S17">
            <v>0</v>
          </cell>
          <cell r="T17">
            <v>5065368</v>
          </cell>
          <cell r="U17">
            <v>353625</v>
          </cell>
          <cell r="V17">
            <v>5418993</v>
          </cell>
          <cell r="W17">
            <v>0</v>
          </cell>
          <cell r="Z17">
            <v>0</v>
          </cell>
          <cell r="AA17">
            <v>0</v>
          </cell>
          <cell r="AB17">
            <v>5418993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E18">
            <v>0</v>
          </cell>
          <cell r="F18">
            <v>215.99999999999997</v>
          </cell>
          <cell r="H18">
            <v>3148287</v>
          </cell>
          <cell r="I18">
            <v>0</v>
          </cell>
          <cell r="J18">
            <v>192882</v>
          </cell>
          <cell r="K18">
            <v>3341169</v>
          </cell>
          <cell r="L18">
            <v>0</v>
          </cell>
          <cell r="M18">
            <v>419</v>
          </cell>
          <cell r="N18">
            <v>215.99999999999997</v>
          </cell>
          <cell r="Q18">
            <v>3148287</v>
          </cell>
          <cell r="R18">
            <v>0</v>
          </cell>
          <cell r="S18">
            <v>0</v>
          </cell>
          <cell r="T18">
            <v>3148287</v>
          </cell>
          <cell r="U18">
            <v>192882</v>
          </cell>
          <cell r="V18">
            <v>3341169</v>
          </cell>
          <cell r="W18">
            <v>0</v>
          </cell>
          <cell r="Z18">
            <v>0</v>
          </cell>
          <cell r="AA18">
            <v>0</v>
          </cell>
          <cell r="AB18">
            <v>3341169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6555448</v>
          </cell>
          <cell r="I19">
            <v>0</v>
          </cell>
          <cell r="J19">
            <v>312568</v>
          </cell>
          <cell r="K19">
            <v>6868016</v>
          </cell>
          <cell r="L19">
            <v>0</v>
          </cell>
          <cell r="M19">
            <v>420</v>
          </cell>
          <cell r="N19">
            <v>350</v>
          </cell>
          <cell r="Q19">
            <v>6555448</v>
          </cell>
          <cell r="R19">
            <v>0</v>
          </cell>
          <cell r="S19">
            <v>0</v>
          </cell>
          <cell r="T19">
            <v>6555448</v>
          </cell>
          <cell r="U19">
            <v>312568</v>
          </cell>
          <cell r="V19">
            <v>6868016</v>
          </cell>
          <cell r="W19">
            <v>0</v>
          </cell>
          <cell r="Z19">
            <v>0</v>
          </cell>
          <cell r="AA19">
            <v>0</v>
          </cell>
          <cell r="AB19">
            <v>6868016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 t="str">
            <v/>
          </cell>
          <cell r="E20">
            <v>0</v>
          </cell>
          <cell r="F20">
            <v>280.00000000000006</v>
          </cell>
          <cell r="H20">
            <v>3354953</v>
          </cell>
          <cell r="I20">
            <v>107831</v>
          </cell>
          <cell r="J20">
            <v>250047</v>
          </cell>
          <cell r="K20">
            <v>3712831</v>
          </cell>
          <cell r="L20">
            <v>0</v>
          </cell>
          <cell r="M20">
            <v>426</v>
          </cell>
          <cell r="N20">
            <v>280.00000000000006</v>
          </cell>
          <cell r="Q20">
            <v>3354953</v>
          </cell>
          <cell r="R20">
            <v>107831</v>
          </cell>
          <cell r="S20">
            <v>0</v>
          </cell>
          <cell r="T20">
            <v>3462784</v>
          </cell>
          <cell r="U20">
            <v>250047</v>
          </cell>
          <cell r="V20">
            <v>3712831</v>
          </cell>
          <cell r="W20">
            <v>0</v>
          </cell>
          <cell r="Z20">
            <v>0</v>
          </cell>
          <cell r="AA20">
            <v>0</v>
          </cell>
          <cell r="AB20">
            <v>3712831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510</v>
          </cell>
          <cell r="D21" t="str">
            <v/>
          </cell>
          <cell r="E21">
            <v>0</v>
          </cell>
          <cell r="F21">
            <v>1690.999999999997</v>
          </cell>
          <cell r="H21">
            <v>23514250</v>
          </cell>
          <cell r="I21">
            <v>0</v>
          </cell>
          <cell r="J21">
            <v>1510070</v>
          </cell>
          <cell r="K21">
            <v>25024320</v>
          </cell>
          <cell r="L21">
            <v>0</v>
          </cell>
          <cell r="M21">
            <v>428</v>
          </cell>
          <cell r="N21">
            <v>1690.999999999997</v>
          </cell>
          <cell r="Q21">
            <v>23514250</v>
          </cell>
          <cell r="R21">
            <v>0</v>
          </cell>
          <cell r="S21">
            <v>0</v>
          </cell>
          <cell r="T21">
            <v>23514250</v>
          </cell>
          <cell r="U21">
            <v>1510070</v>
          </cell>
          <cell r="V21">
            <v>25024320</v>
          </cell>
          <cell r="W21">
            <v>0</v>
          </cell>
          <cell r="Z21">
            <v>0</v>
          </cell>
          <cell r="AA21">
            <v>0</v>
          </cell>
          <cell r="AB21">
            <v>25024320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1017</v>
          </cell>
          <cell r="D22" t="str">
            <v/>
          </cell>
          <cell r="E22">
            <v>0</v>
          </cell>
          <cell r="F22">
            <v>1207.9999999999986</v>
          </cell>
          <cell r="H22">
            <v>13847350</v>
          </cell>
          <cell r="I22">
            <v>98289</v>
          </cell>
          <cell r="J22">
            <v>1078730</v>
          </cell>
          <cell r="K22">
            <v>15024369</v>
          </cell>
          <cell r="L22">
            <v>0</v>
          </cell>
          <cell r="M22">
            <v>429</v>
          </cell>
          <cell r="N22">
            <v>1207.9999999999986</v>
          </cell>
          <cell r="Q22">
            <v>13847350</v>
          </cell>
          <cell r="R22">
            <v>98289</v>
          </cell>
          <cell r="S22">
            <v>0</v>
          </cell>
          <cell r="T22">
            <v>13945639</v>
          </cell>
          <cell r="U22">
            <v>1078730</v>
          </cell>
          <cell r="V22">
            <v>15024369</v>
          </cell>
          <cell r="W22">
            <v>0</v>
          </cell>
          <cell r="Z22">
            <v>0</v>
          </cell>
          <cell r="AA22">
            <v>0</v>
          </cell>
          <cell r="AB22">
            <v>15024369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966.00000000000068</v>
          </cell>
          <cell r="H23">
            <v>11807474</v>
          </cell>
          <cell r="I23">
            <v>0</v>
          </cell>
          <cell r="J23">
            <v>862661</v>
          </cell>
          <cell r="K23">
            <v>12670135</v>
          </cell>
          <cell r="L23">
            <v>0</v>
          </cell>
          <cell r="M23">
            <v>430</v>
          </cell>
          <cell r="N23">
            <v>966.00000000000068</v>
          </cell>
          <cell r="Q23">
            <v>11807474</v>
          </cell>
          <cell r="R23">
            <v>0</v>
          </cell>
          <cell r="S23">
            <v>0</v>
          </cell>
          <cell r="T23">
            <v>11807474</v>
          </cell>
          <cell r="U23">
            <v>862661</v>
          </cell>
          <cell r="V23">
            <v>12670135</v>
          </cell>
          <cell r="W23">
            <v>0</v>
          </cell>
          <cell r="Z23">
            <v>0</v>
          </cell>
          <cell r="AA23">
            <v>0</v>
          </cell>
          <cell r="AB23">
            <v>12670135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 t="str">
            <v/>
          </cell>
          <cell r="E24">
            <v>0</v>
          </cell>
          <cell r="F24">
            <v>280.00000000000017</v>
          </cell>
          <cell r="H24">
            <v>3226006</v>
          </cell>
          <cell r="I24">
            <v>141560</v>
          </cell>
          <cell r="J24">
            <v>250040</v>
          </cell>
          <cell r="K24">
            <v>3617606</v>
          </cell>
          <cell r="L24">
            <v>0</v>
          </cell>
          <cell r="M24">
            <v>431</v>
          </cell>
          <cell r="N24">
            <v>280.00000000000017</v>
          </cell>
          <cell r="Q24">
            <v>3226006</v>
          </cell>
          <cell r="R24">
            <v>141560</v>
          </cell>
          <cell r="S24">
            <v>0</v>
          </cell>
          <cell r="T24">
            <v>3367566</v>
          </cell>
          <cell r="U24">
            <v>250040</v>
          </cell>
          <cell r="V24">
            <v>3617606</v>
          </cell>
          <cell r="W24">
            <v>0</v>
          </cell>
          <cell r="Z24">
            <v>0</v>
          </cell>
          <cell r="AA24">
            <v>0</v>
          </cell>
          <cell r="AB24">
            <v>3617606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 t="str">
            <v/>
          </cell>
          <cell r="E25">
            <v>0</v>
          </cell>
          <cell r="F25">
            <v>240.00000000000006</v>
          </cell>
          <cell r="H25">
            <v>3184584</v>
          </cell>
          <cell r="I25">
            <v>0</v>
          </cell>
          <cell r="J25">
            <v>214323</v>
          </cell>
          <cell r="K25">
            <v>3398907</v>
          </cell>
          <cell r="L25">
            <v>0</v>
          </cell>
          <cell r="M25">
            <v>432</v>
          </cell>
          <cell r="N25">
            <v>240.00000000000006</v>
          </cell>
          <cell r="Q25">
            <v>3184584</v>
          </cell>
          <cell r="R25">
            <v>0</v>
          </cell>
          <cell r="S25">
            <v>0</v>
          </cell>
          <cell r="T25">
            <v>3184584</v>
          </cell>
          <cell r="U25">
            <v>214323</v>
          </cell>
          <cell r="V25">
            <v>3398907</v>
          </cell>
          <cell r="W25">
            <v>0</v>
          </cell>
          <cell r="Z25">
            <v>0</v>
          </cell>
          <cell r="AA25">
            <v>0</v>
          </cell>
          <cell r="AB25">
            <v>3398907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</v>
          </cell>
          <cell r="D26" t="str">
            <v/>
          </cell>
          <cell r="E26">
            <v>0</v>
          </cell>
          <cell r="F26">
            <v>795.00000000000125</v>
          </cell>
          <cell r="H26">
            <v>8978088</v>
          </cell>
          <cell r="I26">
            <v>0</v>
          </cell>
          <cell r="J26">
            <v>709920</v>
          </cell>
          <cell r="K26">
            <v>9688008</v>
          </cell>
          <cell r="L26">
            <v>0</v>
          </cell>
          <cell r="M26">
            <v>435</v>
          </cell>
          <cell r="N26">
            <v>795.00000000000125</v>
          </cell>
          <cell r="Q26">
            <v>8978088</v>
          </cell>
          <cell r="R26">
            <v>0</v>
          </cell>
          <cell r="S26">
            <v>0</v>
          </cell>
          <cell r="T26">
            <v>8978088</v>
          </cell>
          <cell r="U26">
            <v>709920</v>
          </cell>
          <cell r="V26">
            <v>9688008</v>
          </cell>
          <cell r="W26">
            <v>0</v>
          </cell>
          <cell r="Z26">
            <v>0</v>
          </cell>
          <cell r="AA26">
            <v>0</v>
          </cell>
          <cell r="AB26">
            <v>9688008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E27">
            <v>0</v>
          </cell>
          <cell r="F27">
            <v>391.99999999999932</v>
          </cell>
          <cell r="H27">
            <v>7201999</v>
          </cell>
          <cell r="I27">
            <v>0</v>
          </cell>
          <cell r="J27">
            <v>350056</v>
          </cell>
          <cell r="K27">
            <v>7552055</v>
          </cell>
          <cell r="L27">
            <v>0</v>
          </cell>
          <cell r="M27">
            <v>436</v>
          </cell>
          <cell r="N27">
            <v>391.99999999999932</v>
          </cell>
          <cell r="Q27">
            <v>7201999</v>
          </cell>
          <cell r="R27">
            <v>0</v>
          </cell>
          <cell r="S27">
            <v>0</v>
          </cell>
          <cell r="T27">
            <v>7201999</v>
          </cell>
          <cell r="U27">
            <v>350056</v>
          </cell>
          <cell r="V27">
            <v>7552055</v>
          </cell>
          <cell r="W27">
            <v>0</v>
          </cell>
          <cell r="Z27">
            <v>0</v>
          </cell>
          <cell r="AA27">
            <v>0</v>
          </cell>
          <cell r="AB27">
            <v>7552055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279.99999999999977</v>
          </cell>
          <cell r="H28">
            <v>4601924</v>
          </cell>
          <cell r="I28">
            <v>120768</v>
          </cell>
          <cell r="J28">
            <v>250036</v>
          </cell>
          <cell r="K28">
            <v>4972728</v>
          </cell>
          <cell r="L28">
            <v>0</v>
          </cell>
          <cell r="M28">
            <v>437</v>
          </cell>
          <cell r="N28">
            <v>279.99999999999977</v>
          </cell>
          <cell r="Q28">
            <v>4601924</v>
          </cell>
          <cell r="R28">
            <v>120768</v>
          </cell>
          <cell r="S28">
            <v>0</v>
          </cell>
          <cell r="T28">
            <v>4722692</v>
          </cell>
          <cell r="U28">
            <v>250036</v>
          </cell>
          <cell r="V28">
            <v>4972728</v>
          </cell>
          <cell r="W28">
            <v>0</v>
          </cell>
          <cell r="Z28">
            <v>0</v>
          </cell>
          <cell r="AA28">
            <v>0</v>
          </cell>
          <cell r="AB28">
            <v>4972728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327</v>
          </cell>
          <cell r="D29" t="str">
            <v/>
          </cell>
          <cell r="E29">
            <v>0</v>
          </cell>
          <cell r="F29">
            <v>344.9999999999996</v>
          </cell>
          <cell r="H29">
            <v>5237050</v>
          </cell>
          <cell r="I29">
            <v>28426</v>
          </cell>
          <cell r="J29">
            <v>308084</v>
          </cell>
          <cell r="K29">
            <v>5573560</v>
          </cell>
          <cell r="L29">
            <v>0</v>
          </cell>
          <cell r="M29">
            <v>438</v>
          </cell>
          <cell r="N29">
            <v>344.9999999999996</v>
          </cell>
          <cell r="Q29">
            <v>5237050</v>
          </cell>
          <cell r="R29">
            <v>28426</v>
          </cell>
          <cell r="S29">
            <v>0</v>
          </cell>
          <cell r="T29">
            <v>5265476</v>
          </cell>
          <cell r="U29">
            <v>308084</v>
          </cell>
          <cell r="V29">
            <v>5573560</v>
          </cell>
          <cell r="W29">
            <v>0</v>
          </cell>
          <cell r="Z29">
            <v>0</v>
          </cell>
          <cell r="AA29">
            <v>0</v>
          </cell>
          <cell r="AB29">
            <v>5573560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425</v>
          </cell>
          <cell r="D30" t="str">
            <v/>
          </cell>
          <cell r="E30">
            <v>0</v>
          </cell>
          <cell r="F30">
            <v>443.99999999999932</v>
          </cell>
          <cell r="H30">
            <v>5902300</v>
          </cell>
          <cell r="I30">
            <v>0</v>
          </cell>
          <cell r="J30">
            <v>396470</v>
          </cell>
          <cell r="K30">
            <v>6298770</v>
          </cell>
          <cell r="L30">
            <v>0</v>
          </cell>
          <cell r="M30">
            <v>439</v>
          </cell>
          <cell r="N30">
            <v>443.99999999999932</v>
          </cell>
          <cell r="Q30">
            <v>5902300</v>
          </cell>
          <cell r="R30">
            <v>0</v>
          </cell>
          <cell r="S30">
            <v>0</v>
          </cell>
          <cell r="T30">
            <v>5902300</v>
          </cell>
          <cell r="U30">
            <v>396470</v>
          </cell>
          <cell r="V30">
            <v>6298770</v>
          </cell>
          <cell r="W30">
            <v>0</v>
          </cell>
          <cell r="Z30">
            <v>0</v>
          </cell>
          <cell r="AA30">
            <v>0</v>
          </cell>
          <cell r="AB30">
            <v>6298770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399.99999999999983</v>
          </cell>
          <cell r="H31">
            <v>4539030</v>
          </cell>
          <cell r="I31">
            <v>124024</v>
          </cell>
          <cell r="J31">
            <v>357200</v>
          </cell>
          <cell r="K31">
            <v>5020254</v>
          </cell>
          <cell r="L31">
            <v>0</v>
          </cell>
          <cell r="M31">
            <v>440</v>
          </cell>
          <cell r="N31">
            <v>399.99999999999983</v>
          </cell>
          <cell r="Q31">
            <v>4539030</v>
          </cell>
          <cell r="R31">
            <v>124024</v>
          </cell>
          <cell r="S31">
            <v>0</v>
          </cell>
          <cell r="T31">
            <v>4663054</v>
          </cell>
          <cell r="U31">
            <v>357200</v>
          </cell>
          <cell r="V31">
            <v>5020254</v>
          </cell>
          <cell r="W31">
            <v>0</v>
          </cell>
          <cell r="Z31">
            <v>0</v>
          </cell>
          <cell r="AA31">
            <v>0</v>
          </cell>
          <cell r="AB31">
            <v>5020254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1573.9999999999995</v>
          </cell>
          <cell r="H32">
            <v>16244631</v>
          </cell>
          <cell r="I32">
            <v>0</v>
          </cell>
          <cell r="J32">
            <v>1405573</v>
          </cell>
          <cell r="K32">
            <v>17650204</v>
          </cell>
          <cell r="L32">
            <v>0</v>
          </cell>
          <cell r="M32">
            <v>441</v>
          </cell>
          <cell r="N32">
            <v>1573.9999999999995</v>
          </cell>
          <cell r="Q32">
            <v>16244631</v>
          </cell>
          <cell r="R32">
            <v>0</v>
          </cell>
          <cell r="S32">
            <v>0</v>
          </cell>
          <cell r="T32">
            <v>16244631</v>
          </cell>
          <cell r="U32">
            <v>1405573</v>
          </cell>
          <cell r="V32">
            <v>17650204</v>
          </cell>
          <cell r="W32">
            <v>0</v>
          </cell>
          <cell r="Z32">
            <v>0</v>
          </cell>
          <cell r="AA32">
            <v>0</v>
          </cell>
          <cell r="AB32">
            <v>17650204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496</v>
          </cell>
          <cell r="D33" t="str">
            <v/>
          </cell>
          <cell r="E33">
            <v>0</v>
          </cell>
          <cell r="F33">
            <v>399.99999999999915</v>
          </cell>
          <cell r="H33">
            <v>5193360</v>
          </cell>
          <cell r="I33">
            <v>0</v>
          </cell>
          <cell r="J33">
            <v>357190</v>
          </cell>
          <cell r="K33">
            <v>5550550</v>
          </cell>
          <cell r="L33">
            <v>0</v>
          </cell>
          <cell r="M33">
            <v>444</v>
          </cell>
          <cell r="N33">
            <v>399.99999999999915</v>
          </cell>
          <cell r="Q33">
            <v>5193360</v>
          </cell>
          <cell r="R33">
            <v>0</v>
          </cell>
          <cell r="S33">
            <v>0</v>
          </cell>
          <cell r="T33">
            <v>5193360</v>
          </cell>
          <cell r="U33">
            <v>357190</v>
          </cell>
          <cell r="V33">
            <v>5550550</v>
          </cell>
          <cell r="W33">
            <v>0</v>
          </cell>
          <cell r="Z33">
            <v>0</v>
          </cell>
          <cell r="AA33">
            <v>0</v>
          </cell>
          <cell r="AB33">
            <v>5550550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400</v>
          </cell>
          <cell r="D34" t="str">
            <v/>
          </cell>
          <cell r="E34">
            <v>0</v>
          </cell>
          <cell r="F34">
            <v>1426.0000000000011</v>
          </cell>
          <cell r="H34">
            <v>15049372</v>
          </cell>
          <cell r="I34">
            <v>967075</v>
          </cell>
          <cell r="J34">
            <v>1273402</v>
          </cell>
          <cell r="K34">
            <v>17289849</v>
          </cell>
          <cell r="L34">
            <v>0</v>
          </cell>
          <cell r="M34">
            <v>445</v>
          </cell>
          <cell r="N34">
            <v>1426.0000000000011</v>
          </cell>
          <cell r="Q34">
            <v>15049372</v>
          </cell>
          <cell r="R34">
            <v>967075</v>
          </cell>
          <cell r="S34">
            <v>0</v>
          </cell>
          <cell r="T34">
            <v>16016447</v>
          </cell>
          <cell r="U34">
            <v>1273402</v>
          </cell>
          <cell r="V34">
            <v>17289849</v>
          </cell>
          <cell r="W34">
            <v>0</v>
          </cell>
          <cell r="Z34">
            <v>0</v>
          </cell>
          <cell r="AA34">
            <v>0</v>
          </cell>
          <cell r="AB34">
            <v>17289849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1426</v>
          </cell>
          <cell r="D35" t="str">
            <v/>
          </cell>
          <cell r="E35">
            <v>0</v>
          </cell>
          <cell r="F35">
            <v>1299.9999999999936</v>
          </cell>
          <cell r="H35">
            <v>14221395</v>
          </cell>
          <cell r="I35">
            <v>0</v>
          </cell>
          <cell r="J35">
            <v>1160851</v>
          </cell>
          <cell r="K35">
            <v>15382246</v>
          </cell>
          <cell r="L35">
            <v>0</v>
          </cell>
          <cell r="M35">
            <v>446</v>
          </cell>
          <cell r="N35">
            <v>1299.9999999999936</v>
          </cell>
          <cell r="Q35">
            <v>14221395</v>
          </cell>
          <cell r="R35">
            <v>0</v>
          </cell>
          <cell r="S35">
            <v>0</v>
          </cell>
          <cell r="T35">
            <v>14221395</v>
          </cell>
          <cell r="U35">
            <v>1160851</v>
          </cell>
          <cell r="V35">
            <v>15382246</v>
          </cell>
          <cell r="W35">
            <v>0</v>
          </cell>
          <cell r="Z35">
            <v>0</v>
          </cell>
          <cell r="AA35">
            <v>0</v>
          </cell>
          <cell r="AB35">
            <v>15382246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1290</v>
          </cell>
          <cell r="D36" t="str">
            <v/>
          </cell>
          <cell r="E36">
            <v>0</v>
          </cell>
          <cell r="F36">
            <v>449.99999999999955</v>
          </cell>
          <cell r="H36">
            <v>4499460</v>
          </cell>
          <cell r="I36">
            <v>0</v>
          </cell>
          <cell r="J36">
            <v>401850</v>
          </cell>
          <cell r="K36">
            <v>4901310</v>
          </cell>
          <cell r="L36">
            <v>0</v>
          </cell>
          <cell r="M36">
            <v>447</v>
          </cell>
          <cell r="N36">
            <v>449.99999999999955</v>
          </cell>
          <cell r="Q36">
            <v>4499460</v>
          </cell>
          <cell r="R36">
            <v>0</v>
          </cell>
          <cell r="S36">
            <v>0</v>
          </cell>
          <cell r="T36">
            <v>4499460</v>
          </cell>
          <cell r="U36">
            <v>401850</v>
          </cell>
          <cell r="V36">
            <v>4901310</v>
          </cell>
          <cell r="W36">
            <v>0</v>
          </cell>
          <cell r="Z36">
            <v>0</v>
          </cell>
          <cell r="AA36">
            <v>0</v>
          </cell>
          <cell r="AB36">
            <v>4901310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450</v>
          </cell>
          <cell r="D37" t="str">
            <v/>
          </cell>
          <cell r="E37">
            <v>0</v>
          </cell>
          <cell r="F37">
            <v>665.00000000000125</v>
          </cell>
          <cell r="H37">
            <v>9008296</v>
          </cell>
          <cell r="I37">
            <v>0</v>
          </cell>
          <cell r="J37">
            <v>593824</v>
          </cell>
          <cell r="K37">
            <v>9602120</v>
          </cell>
          <cell r="L37">
            <v>0</v>
          </cell>
          <cell r="M37">
            <v>449</v>
          </cell>
          <cell r="N37">
            <v>665.00000000000125</v>
          </cell>
          <cell r="Q37">
            <v>9008296</v>
          </cell>
          <cell r="R37">
            <v>0</v>
          </cell>
          <cell r="S37">
            <v>0</v>
          </cell>
          <cell r="T37">
            <v>9008296</v>
          </cell>
          <cell r="U37">
            <v>593824</v>
          </cell>
          <cell r="V37">
            <v>9602120</v>
          </cell>
          <cell r="W37">
            <v>0</v>
          </cell>
          <cell r="Z37">
            <v>0</v>
          </cell>
          <cell r="AA37">
            <v>0</v>
          </cell>
          <cell r="AB37">
            <v>9602120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665</v>
          </cell>
          <cell r="D38" t="str">
            <v/>
          </cell>
          <cell r="E38">
            <v>0</v>
          </cell>
          <cell r="F38">
            <v>217.99999999999972</v>
          </cell>
          <cell r="H38">
            <v>2425957</v>
          </cell>
          <cell r="I38">
            <v>0</v>
          </cell>
          <cell r="J38">
            <v>194688</v>
          </cell>
          <cell r="K38">
            <v>2620645</v>
          </cell>
          <cell r="L38">
            <v>0</v>
          </cell>
          <cell r="M38">
            <v>450</v>
          </cell>
          <cell r="N38">
            <v>217.99999999999972</v>
          </cell>
          <cell r="Q38">
            <v>2425957</v>
          </cell>
          <cell r="R38">
            <v>0</v>
          </cell>
          <cell r="S38">
            <v>0</v>
          </cell>
          <cell r="T38">
            <v>2425957</v>
          </cell>
          <cell r="U38">
            <v>194688</v>
          </cell>
          <cell r="V38">
            <v>2620645</v>
          </cell>
          <cell r="W38">
            <v>0</v>
          </cell>
          <cell r="Z38">
            <v>0</v>
          </cell>
          <cell r="AA38">
            <v>0</v>
          </cell>
          <cell r="AB38">
            <v>2620645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213</v>
          </cell>
          <cell r="D39" t="str">
            <v/>
          </cell>
          <cell r="E39">
            <v>0</v>
          </cell>
          <cell r="F39">
            <v>702.00000000000034</v>
          </cell>
          <cell r="H39">
            <v>8173800</v>
          </cell>
          <cell r="I39">
            <v>465207</v>
          </cell>
          <cell r="J39">
            <v>626895</v>
          </cell>
          <cell r="K39">
            <v>9265902</v>
          </cell>
          <cell r="L39">
            <v>0</v>
          </cell>
          <cell r="M39">
            <v>453</v>
          </cell>
          <cell r="N39">
            <v>702.00000000000034</v>
          </cell>
          <cell r="Q39">
            <v>8173800</v>
          </cell>
          <cell r="R39">
            <v>465207</v>
          </cell>
          <cell r="S39">
            <v>0</v>
          </cell>
          <cell r="T39">
            <v>8639007</v>
          </cell>
          <cell r="U39">
            <v>626895</v>
          </cell>
          <cell r="V39">
            <v>9265902</v>
          </cell>
          <cell r="W39">
            <v>0</v>
          </cell>
          <cell r="Z39">
            <v>0</v>
          </cell>
          <cell r="AA39">
            <v>0</v>
          </cell>
          <cell r="AB39">
            <v>9265902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702</v>
          </cell>
          <cell r="D40" t="str">
            <v/>
          </cell>
          <cell r="E40">
            <v>0</v>
          </cell>
          <cell r="F40">
            <v>719.99999999999955</v>
          </cell>
          <cell r="H40">
            <v>8209060</v>
          </cell>
          <cell r="I40">
            <v>175416</v>
          </cell>
          <cell r="J40">
            <v>642960</v>
          </cell>
          <cell r="K40">
            <v>9027436</v>
          </cell>
          <cell r="L40">
            <v>0</v>
          </cell>
          <cell r="M40">
            <v>454</v>
          </cell>
          <cell r="N40">
            <v>719.99999999999955</v>
          </cell>
          <cell r="Q40">
            <v>8209060</v>
          </cell>
          <cell r="R40">
            <v>175416</v>
          </cell>
          <cell r="S40">
            <v>0</v>
          </cell>
          <cell r="T40">
            <v>8384476</v>
          </cell>
          <cell r="U40">
            <v>642960</v>
          </cell>
          <cell r="V40">
            <v>9027436</v>
          </cell>
          <cell r="W40">
            <v>0</v>
          </cell>
          <cell r="Z40">
            <v>0</v>
          </cell>
          <cell r="AA40">
            <v>0</v>
          </cell>
          <cell r="AB40">
            <v>9027436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700</v>
          </cell>
          <cell r="D41" t="str">
            <v/>
          </cell>
          <cell r="E41">
            <v>0</v>
          </cell>
          <cell r="F41">
            <v>305.9999999999996</v>
          </cell>
          <cell r="H41">
            <v>2808342</v>
          </cell>
          <cell r="I41">
            <v>0</v>
          </cell>
          <cell r="J41">
            <v>273249</v>
          </cell>
          <cell r="K41">
            <v>3081591</v>
          </cell>
          <cell r="L41">
            <v>0</v>
          </cell>
          <cell r="M41">
            <v>455</v>
          </cell>
          <cell r="N41">
            <v>305.9999999999996</v>
          </cell>
          <cell r="Q41">
            <v>2808342</v>
          </cell>
          <cell r="R41">
            <v>0</v>
          </cell>
          <cell r="S41">
            <v>0</v>
          </cell>
          <cell r="T41">
            <v>2808342</v>
          </cell>
          <cell r="U41">
            <v>273249</v>
          </cell>
          <cell r="V41">
            <v>3081591</v>
          </cell>
          <cell r="W41">
            <v>0</v>
          </cell>
          <cell r="Z41">
            <v>0</v>
          </cell>
          <cell r="AA41">
            <v>0</v>
          </cell>
          <cell r="AB41">
            <v>3081591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306</v>
          </cell>
          <cell r="D42" t="str">
            <v/>
          </cell>
          <cell r="E42">
            <v>0</v>
          </cell>
          <cell r="F42">
            <v>799.99999999999989</v>
          </cell>
          <cell r="H42">
            <v>9566570</v>
          </cell>
          <cell r="I42">
            <v>0</v>
          </cell>
          <cell r="J42">
            <v>714390</v>
          </cell>
          <cell r="K42">
            <v>10280960</v>
          </cell>
          <cell r="L42">
            <v>0</v>
          </cell>
          <cell r="M42">
            <v>456</v>
          </cell>
          <cell r="N42">
            <v>799.99999999999989</v>
          </cell>
          <cell r="Q42">
            <v>9566570</v>
          </cell>
          <cell r="R42">
            <v>0</v>
          </cell>
          <cell r="S42">
            <v>0</v>
          </cell>
          <cell r="T42">
            <v>9566570</v>
          </cell>
          <cell r="U42">
            <v>714390</v>
          </cell>
          <cell r="V42">
            <v>10280960</v>
          </cell>
          <cell r="W42">
            <v>0</v>
          </cell>
          <cell r="Z42">
            <v>0</v>
          </cell>
          <cell r="AA42">
            <v>0</v>
          </cell>
          <cell r="AB42">
            <v>10280960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800</v>
          </cell>
          <cell r="D43" t="str">
            <v/>
          </cell>
          <cell r="E43">
            <v>0</v>
          </cell>
          <cell r="F43">
            <v>149.99999999999994</v>
          </cell>
          <cell r="H43">
            <v>1986880</v>
          </cell>
          <cell r="I43">
            <v>0</v>
          </cell>
          <cell r="J43">
            <v>133952</v>
          </cell>
          <cell r="K43">
            <v>2120832</v>
          </cell>
          <cell r="L43">
            <v>0</v>
          </cell>
          <cell r="M43">
            <v>458</v>
          </cell>
          <cell r="N43">
            <v>149.99999999999994</v>
          </cell>
          <cell r="Q43">
            <v>1986880</v>
          </cell>
          <cell r="R43">
            <v>0</v>
          </cell>
          <cell r="S43">
            <v>0</v>
          </cell>
          <cell r="T43">
            <v>1986880</v>
          </cell>
          <cell r="U43">
            <v>133952</v>
          </cell>
          <cell r="V43">
            <v>2120832</v>
          </cell>
          <cell r="W43">
            <v>0</v>
          </cell>
          <cell r="Z43">
            <v>0</v>
          </cell>
          <cell r="AA43">
            <v>0</v>
          </cell>
          <cell r="AB43">
            <v>2120832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510</v>
          </cell>
          <cell r="D44" t="str">
            <v/>
          </cell>
          <cell r="E44">
            <v>0</v>
          </cell>
          <cell r="F44">
            <v>504.0000000000004</v>
          </cell>
          <cell r="H44">
            <v>7808800</v>
          </cell>
          <cell r="I44">
            <v>0</v>
          </cell>
          <cell r="J44">
            <v>450064</v>
          </cell>
          <cell r="K44">
            <v>8258864</v>
          </cell>
          <cell r="L44">
            <v>0</v>
          </cell>
          <cell r="M44">
            <v>463</v>
          </cell>
          <cell r="N44">
            <v>504.0000000000004</v>
          </cell>
          <cell r="Q44">
            <v>7808800</v>
          </cell>
          <cell r="R44">
            <v>0</v>
          </cell>
          <cell r="S44">
            <v>0</v>
          </cell>
          <cell r="T44">
            <v>7808800</v>
          </cell>
          <cell r="U44">
            <v>450064</v>
          </cell>
          <cell r="V44">
            <v>8258864</v>
          </cell>
          <cell r="W44">
            <v>0</v>
          </cell>
          <cell r="Z44">
            <v>0</v>
          </cell>
          <cell r="AA44">
            <v>0</v>
          </cell>
          <cell r="AB44">
            <v>8258864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150</v>
          </cell>
          <cell r="D45" t="str">
            <v/>
          </cell>
          <cell r="E45">
            <v>0</v>
          </cell>
          <cell r="F45">
            <v>229.99999999999989</v>
          </cell>
          <cell r="H45">
            <v>2613830</v>
          </cell>
          <cell r="I45">
            <v>0</v>
          </cell>
          <cell r="J45">
            <v>205390</v>
          </cell>
          <cell r="K45">
            <v>2819220</v>
          </cell>
          <cell r="L45">
            <v>0</v>
          </cell>
          <cell r="M45">
            <v>464</v>
          </cell>
          <cell r="N45">
            <v>229.99999999999989</v>
          </cell>
          <cell r="Q45">
            <v>2613830</v>
          </cell>
          <cell r="R45">
            <v>0</v>
          </cell>
          <cell r="S45">
            <v>0</v>
          </cell>
          <cell r="T45">
            <v>2613830</v>
          </cell>
          <cell r="U45">
            <v>205390</v>
          </cell>
          <cell r="V45">
            <v>2819220</v>
          </cell>
          <cell r="W45">
            <v>0</v>
          </cell>
          <cell r="Z45">
            <v>0</v>
          </cell>
          <cell r="AA45">
            <v>0</v>
          </cell>
          <cell r="AB45">
            <v>2819220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432</v>
          </cell>
          <cell r="D46" t="str">
            <v/>
          </cell>
          <cell r="E46">
            <v>0</v>
          </cell>
          <cell r="F46">
            <v>179.99999999999991</v>
          </cell>
          <cell r="H46">
            <v>3873456.3567999997</v>
          </cell>
          <cell r="I46">
            <v>32453</v>
          </cell>
          <cell r="J46">
            <v>160739</v>
          </cell>
          <cell r="K46">
            <v>4066648.3567999997</v>
          </cell>
          <cell r="L46">
            <v>0</v>
          </cell>
          <cell r="M46">
            <v>466</v>
          </cell>
          <cell r="N46">
            <v>179.99999999999991</v>
          </cell>
          <cell r="Q46">
            <v>4226476</v>
          </cell>
          <cell r="R46">
            <v>32453</v>
          </cell>
          <cell r="S46">
            <v>353019.64320000011</v>
          </cell>
          <cell r="T46">
            <v>3905909.3567999988</v>
          </cell>
          <cell r="U46">
            <v>160739</v>
          </cell>
          <cell r="V46">
            <v>4066648.3567999988</v>
          </cell>
          <cell r="W46">
            <v>0</v>
          </cell>
          <cell r="Z46">
            <v>0</v>
          </cell>
          <cell r="AA46">
            <v>0</v>
          </cell>
          <cell r="AB46">
            <v>4066648.3567999988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230</v>
          </cell>
          <cell r="D47" t="str">
            <v/>
          </cell>
          <cell r="E47">
            <v>0</v>
          </cell>
          <cell r="F47">
            <v>1164.000000000003</v>
          </cell>
          <cell r="H47">
            <v>18303544</v>
          </cell>
          <cell r="I47">
            <v>0</v>
          </cell>
          <cell r="J47">
            <v>1039430</v>
          </cell>
          <cell r="K47">
            <v>19342974</v>
          </cell>
          <cell r="L47">
            <v>0</v>
          </cell>
          <cell r="M47">
            <v>469</v>
          </cell>
          <cell r="N47">
            <v>1164.000000000003</v>
          </cell>
          <cell r="Q47">
            <v>18303544</v>
          </cell>
          <cell r="R47">
            <v>0</v>
          </cell>
          <cell r="S47">
            <v>0</v>
          </cell>
          <cell r="T47">
            <v>18303544</v>
          </cell>
          <cell r="U47">
            <v>1039430</v>
          </cell>
          <cell r="V47">
            <v>19342974</v>
          </cell>
          <cell r="W47">
            <v>0</v>
          </cell>
          <cell r="Z47">
            <v>0</v>
          </cell>
          <cell r="AA47">
            <v>0</v>
          </cell>
          <cell r="AB47">
            <v>19342974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180</v>
          </cell>
          <cell r="D48" t="str">
            <v/>
          </cell>
          <cell r="E48">
            <v>0</v>
          </cell>
          <cell r="F48">
            <v>1500.0000000000023</v>
          </cell>
          <cell r="H48">
            <v>16023735</v>
          </cell>
          <cell r="I48">
            <v>34200</v>
          </cell>
          <cell r="J48">
            <v>1339481</v>
          </cell>
          <cell r="K48">
            <v>17397416</v>
          </cell>
          <cell r="L48">
            <v>0</v>
          </cell>
          <cell r="M48">
            <v>470</v>
          </cell>
          <cell r="N48">
            <v>1500.0000000000023</v>
          </cell>
          <cell r="Q48">
            <v>16023735</v>
          </cell>
          <cell r="R48">
            <v>34200</v>
          </cell>
          <cell r="S48">
            <v>0</v>
          </cell>
          <cell r="T48">
            <v>16057935</v>
          </cell>
          <cell r="U48">
            <v>1339481</v>
          </cell>
          <cell r="V48">
            <v>17397416</v>
          </cell>
          <cell r="W48">
            <v>0</v>
          </cell>
          <cell r="Z48">
            <v>0</v>
          </cell>
          <cell r="AA48">
            <v>0</v>
          </cell>
          <cell r="AB48">
            <v>17397416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1055</v>
          </cell>
          <cell r="D49" t="str">
            <v/>
          </cell>
          <cell r="E49">
            <v>0</v>
          </cell>
          <cell r="F49">
            <v>399.99999999999972</v>
          </cell>
          <cell r="H49">
            <v>4494204</v>
          </cell>
          <cell r="I49">
            <v>0</v>
          </cell>
          <cell r="J49">
            <v>357198</v>
          </cell>
          <cell r="K49">
            <v>4851402</v>
          </cell>
          <cell r="L49">
            <v>0</v>
          </cell>
          <cell r="M49">
            <v>474</v>
          </cell>
          <cell r="N49">
            <v>399.99999999999972</v>
          </cell>
          <cell r="Q49">
            <v>4494204</v>
          </cell>
          <cell r="R49">
            <v>0</v>
          </cell>
          <cell r="S49">
            <v>0</v>
          </cell>
          <cell r="T49">
            <v>4494204</v>
          </cell>
          <cell r="U49">
            <v>357198</v>
          </cell>
          <cell r="V49">
            <v>4851402</v>
          </cell>
          <cell r="W49">
            <v>0</v>
          </cell>
          <cell r="Z49">
            <v>0</v>
          </cell>
          <cell r="AA49">
            <v>0</v>
          </cell>
          <cell r="AB49">
            <v>4851402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475</v>
          </cell>
          <cell r="B50" t="str">
            <v>DORCHESTER COLLEGIATE ACADEMY</v>
          </cell>
          <cell r="C50">
            <v>1500</v>
          </cell>
          <cell r="D50" t="str">
            <v/>
          </cell>
          <cell r="E50">
            <v>0</v>
          </cell>
          <cell r="F50">
            <v>220.00000000000006</v>
          </cell>
          <cell r="H50">
            <v>3381375</v>
          </cell>
          <cell r="I50">
            <v>0</v>
          </cell>
          <cell r="J50">
            <v>196465</v>
          </cell>
          <cell r="K50">
            <v>3577840</v>
          </cell>
          <cell r="L50">
            <v>0</v>
          </cell>
          <cell r="M50">
            <v>475</v>
          </cell>
          <cell r="N50">
            <v>220.00000000000006</v>
          </cell>
          <cell r="Q50">
            <v>3381375</v>
          </cell>
          <cell r="R50">
            <v>0</v>
          </cell>
          <cell r="S50">
            <v>0</v>
          </cell>
          <cell r="T50">
            <v>3381375</v>
          </cell>
          <cell r="U50">
            <v>196465</v>
          </cell>
          <cell r="V50">
            <v>3577840</v>
          </cell>
          <cell r="W50">
            <v>0</v>
          </cell>
          <cell r="Z50">
            <v>0</v>
          </cell>
          <cell r="AA50">
            <v>0</v>
          </cell>
          <cell r="AB50">
            <v>3577840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478</v>
          </cell>
          <cell r="B51" t="str">
            <v>FRANCIS W. PARKER CHARTER ESSENTIAL</v>
          </cell>
          <cell r="C51">
            <v>400</v>
          </cell>
          <cell r="D51" t="str">
            <v/>
          </cell>
          <cell r="E51">
            <v>0</v>
          </cell>
          <cell r="F51">
            <v>400.00000000000017</v>
          </cell>
          <cell r="H51">
            <v>4650900</v>
          </cell>
          <cell r="I51">
            <v>0</v>
          </cell>
          <cell r="J51">
            <v>357190</v>
          </cell>
          <cell r="K51">
            <v>5008090</v>
          </cell>
          <cell r="L51">
            <v>0</v>
          </cell>
          <cell r="M51">
            <v>478</v>
          </cell>
          <cell r="N51">
            <v>400.00000000000017</v>
          </cell>
          <cell r="Q51">
            <v>4650900</v>
          </cell>
          <cell r="R51">
            <v>0</v>
          </cell>
          <cell r="S51">
            <v>0</v>
          </cell>
          <cell r="T51">
            <v>4650900</v>
          </cell>
          <cell r="U51">
            <v>357190</v>
          </cell>
          <cell r="V51">
            <v>5008090</v>
          </cell>
          <cell r="W51">
            <v>0</v>
          </cell>
          <cell r="Z51">
            <v>0</v>
          </cell>
          <cell r="AA51">
            <v>0</v>
          </cell>
          <cell r="AB51">
            <v>5008090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479</v>
          </cell>
          <cell r="B52" t="str">
            <v>PIONEER VALLEY PERFORMING ARTS</v>
          </cell>
          <cell r="C52">
            <v>220</v>
          </cell>
          <cell r="D52" t="str">
            <v/>
          </cell>
          <cell r="E52">
            <v>0</v>
          </cell>
          <cell r="F52">
            <v>407.0000000000004</v>
          </cell>
          <cell r="H52">
            <v>5179287</v>
          </cell>
          <cell r="I52">
            <v>0</v>
          </cell>
          <cell r="J52">
            <v>363480</v>
          </cell>
          <cell r="K52">
            <v>5542767</v>
          </cell>
          <cell r="L52">
            <v>0</v>
          </cell>
          <cell r="M52">
            <v>479</v>
          </cell>
          <cell r="N52">
            <v>407.0000000000004</v>
          </cell>
          <cell r="Q52">
            <v>5179287</v>
          </cell>
          <cell r="R52">
            <v>0</v>
          </cell>
          <cell r="S52">
            <v>0</v>
          </cell>
          <cell r="T52">
            <v>5179287</v>
          </cell>
          <cell r="U52">
            <v>363480</v>
          </cell>
          <cell r="V52">
            <v>5542767</v>
          </cell>
          <cell r="W52">
            <v>0</v>
          </cell>
          <cell r="Z52">
            <v>0</v>
          </cell>
          <cell r="AA52">
            <v>0</v>
          </cell>
          <cell r="AB52">
            <v>5542767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481</v>
          </cell>
          <cell r="B53" t="str">
            <v>BOSTON RENAISSANCE</v>
          </cell>
          <cell r="C53">
            <v>400</v>
          </cell>
          <cell r="D53" t="str">
            <v/>
          </cell>
          <cell r="E53">
            <v>0</v>
          </cell>
          <cell r="F53">
            <v>943.99999999999841</v>
          </cell>
          <cell r="H53">
            <v>13375840</v>
          </cell>
          <cell r="I53">
            <v>0</v>
          </cell>
          <cell r="J53">
            <v>843000</v>
          </cell>
          <cell r="K53">
            <v>14218840</v>
          </cell>
          <cell r="L53">
            <v>0</v>
          </cell>
          <cell r="M53">
            <v>481</v>
          </cell>
          <cell r="N53">
            <v>943.99999999999841</v>
          </cell>
          <cell r="Q53">
            <v>13375840</v>
          </cell>
          <cell r="R53">
            <v>0</v>
          </cell>
          <cell r="S53">
            <v>0</v>
          </cell>
          <cell r="T53">
            <v>13375840</v>
          </cell>
          <cell r="U53">
            <v>843000</v>
          </cell>
          <cell r="V53">
            <v>14218840</v>
          </cell>
          <cell r="W53">
            <v>0</v>
          </cell>
          <cell r="Z53">
            <v>0</v>
          </cell>
          <cell r="AA53">
            <v>0</v>
          </cell>
          <cell r="AB53">
            <v>14218840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482</v>
          </cell>
          <cell r="B54" t="str">
            <v>RIVER VALLEY</v>
          </cell>
          <cell r="C54">
            <v>400</v>
          </cell>
          <cell r="D54" t="str">
            <v/>
          </cell>
          <cell r="E54">
            <v>0</v>
          </cell>
          <cell r="F54">
            <v>288.00000000000006</v>
          </cell>
          <cell r="H54">
            <v>3326760</v>
          </cell>
          <cell r="I54">
            <v>0</v>
          </cell>
          <cell r="J54">
            <v>257175</v>
          </cell>
          <cell r="K54">
            <v>3583935</v>
          </cell>
          <cell r="L54">
            <v>0</v>
          </cell>
          <cell r="M54">
            <v>482</v>
          </cell>
          <cell r="N54">
            <v>288.00000000000006</v>
          </cell>
          <cell r="Q54">
            <v>3326760</v>
          </cell>
          <cell r="R54">
            <v>0</v>
          </cell>
          <cell r="S54">
            <v>0</v>
          </cell>
          <cell r="T54">
            <v>3326760</v>
          </cell>
          <cell r="U54">
            <v>257175</v>
          </cell>
          <cell r="V54">
            <v>3583935</v>
          </cell>
          <cell r="W54">
            <v>0</v>
          </cell>
          <cell r="Z54">
            <v>0</v>
          </cell>
          <cell r="AA54">
            <v>0</v>
          </cell>
          <cell r="AB54">
            <v>3583935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483</v>
          </cell>
          <cell r="B55" t="str">
            <v>RISING TIDE</v>
          </cell>
          <cell r="C55">
            <v>944</v>
          </cell>
          <cell r="D55" t="str">
            <v/>
          </cell>
          <cell r="E55">
            <v>0</v>
          </cell>
          <cell r="F55">
            <v>680.00000000000045</v>
          </cell>
          <cell r="H55">
            <v>7591442</v>
          </cell>
          <cell r="I55">
            <v>0</v>
          </cell>
          <cell r="J55">
            <v>607234</v>
          </cell>
          <cell r="K55">
            <v>8198676</v>
          </cell>
          <cell r="L55">
            <v>0</v>
          </cell>
          <cell r="M55">
            <v>483</v>
          </cell>
          <cell r="N55">
            <v>680.00000000000045</v>
          </cell>
          <cell r="Q55">
            <v>7591442</v>
          </cell>
          <cell r="R55">
            <v>0</v>
          </cell>
          <cell r="S55">
            <v>0</v>
          </cell>
          <cell r="T55">
            <v>7591442</v>
          </cell>
          <cell r="U55">
            <v>607234</v>
          </cell>
          <cell r="V55">
            <v>8198676</v>
          </cell>
          <cell r="W55">
            <v>0</v>
          </cell>
          <cell r="Z55">
            <v>0</v>
          </cell>
          <cell r="AA55">
            <v>0</v>
          </cell>
          <cell r="AB55">
            <v>8198676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484</v>
          </cell>
          <cell r="B56" t="str">
            <v>ROXBURY PREPARATORY</v>
          </cell>
          <cell r="C56">
            <v>288</v>
          </cell>
          <cell r="D56" t="str">
            <v/>
          </cell>
          <cell r="E56">
            <v>0</v>
          </cell>
          <cell r="F56">
            <v>1423.0000000000014</v>
          </cell>
          <cell r="H56">
            <v>21398490</v>
          </cell>
          <cell r="I56">
            <v>0</v>
          </cell>
          <cell r="J56">
            <v>1270740</v>
          </cell>
          <cell r="K56">
            <v>22669230</v>
          </cell>
          <cell r="L56">
            <v>0</v>
          </cell>
          <cell r="M56">
            <v>484</v>
          </cell>
          <cell r="N56">
            <v>1423.0000000000014</v>
          </cell>
          <cell r="Q56">
            <v>21398490</v>
          </cell>
          <cell r="R56">
            <v>0</v>
          </cell>
          <cell r="S56">
            <v>0</v>
          </cell>
          <cell r="T56">
            <v>21398490</v>
          </cell>
          <cell r="U56">
            <v>1270740</v>
          </cell>
          <cell r="V56">
            <v>22669230</v>
          </cell>
          <cell r="W56">
            <v>0</v>
          </cell>
          <cell r="Z56">
            <v>0</v>
          </cell>
          <cell r="AA56">
            <v>0</v>
          </cell>
          <cell r="AB56">
            <v>22669230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485</v>
          </cell>
          <cell r="B57" t="str">
            <v>SALEM ACADEMY</v>
          </cell>
          <cell r="C57">
            <v>700</v>
          </cell>
          <cell r="D57" t="str">
            <v/>
          </cell>
          <cell r="E57">
            <v>0</v>
          </cell>
          <cell r="F57">
            <v>466.99999999999994</v>
          </cell>
          <cell r="H57">
            <v>6282444</v>
          </cell>
          <cell r="I57">
            <v>0</v>
          </cell>
          <cell r="J57">
            <v>417025</v>
          </cell>
          <cell r="K57">
            <v>6699469</v>
          </cell>
          <cell r="L57">
            <v>0</v>
          </cell>
          <cell r="M57">
            <v>485</v>
          </cell>
          <cell r="N57">
            <v>466.99999999999994</v>
          </cell>
          <cell r="Q57">
            <v>6282444</v>
          </cell>
          <cell r="R57">
            <v>0</v>
          </cell>
          <cell r="S57">
            <v>0</v>
          </cell>
          <cell r="T57">
            <v>6282444</v>
          </cell>
          <cell r="U57">
            <v>417025</v>
          </cell>
          <cell r="V57">
            <v>6699469</v>
          </cell>
          <cell r="W57">
            <v>0</v>
          </cell>
          <cell r="Z57">
            <v>0</v>
          </cell>
          <cell r="AA57">
            <v>0</v>
          </cell>
          <cell r="AB57">
            <v>6699469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486</v>
          </cell>
          <cell r="B58" t="str">
            <v>SEVEN HILLS</v>
          </cell>
          <cell r="C58">
            <v>1209</v>
          </cell>
          <cell r="D58" t="str">
            <v/>
          </cell>
          <cell r="E58">
            <v>0</v>
          </cell>
          <cell r="F58">
            <v>666.00000000000023</v>
          </cell>
          <cell r="H58">
            <v>7440138</v>
          </cell>
          <cell r="I58">
            <v>0</v>
          </cell>
          <cell r="J58">
            <v>594747</v>
          </cell>
          <cell r="K58">
            <v>8034885</v>
          </cell>
          <cell r="L58">
            <v>0</v>
          </cell>
          <cell r="M58">
            <v>486</v>
          </cell>
          <cell r="N58">
            <v>666.00000000000023</v>
          </cell>
          <cell r="Q58">
            <v>7440138</v>
          </cell>
          <cell r="R58">
            <v>0</v>
          </cell>
          <cell r="S58">
            <v>0</v>
          </cell>
          <cell r="T58">
            <v>7440138</v>
          </cell>
          <cell r="U58">
            <v>594747</v>
          </cell>
          <cell r="V58">
            <v>8034885</v>
          </cell>
          <cell r="W58">
            <v>0</v>
          </cell>
          <cell r="Z58">
            <v>0</v>
          </cell>
          <cell r="AA58">
            <v>0</v>
          </cell>
          <cell r="AB58">
            <v>8034885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487</v>
          </cell>
          <cell r="B59" t="str">
            <v>PROSPECT HILL ACADEMY</v>
          </cell>
          <cell r="C59">
            <v>434</v>
          </cell>
          <cell r="D59" t="str">
            <v/>
          </cell>
          <cell r="E59">
            <v>0</v>
          </cell>
          <cell r="F59">
            <v>1170.0000000000039</v>
          </cell>
          <cell r="H59">
            <v>18676372</v>
          </cell>
          <cell r="I59">
            <v>0</v>
          </cell>
          <cell r="J59">
            <v>1044862</v>
          </cell>
          <cell r="K59">
            <v>19721234</v>
          </cell>
          <cell r="L59">
            <v>0</v>
          </cell>
          <cell r="M59">
            <v>487</v>
          </cell>
          <cell r="N59">
            <v>1170.0000000000039</v>
          </cell>
          <cell r="Q59">
            <v>18676372</v>
          </cell>
          <cell r="R59">
            <v>0</v>
          </cell>
          <cell r="S59">
            <v>0</v>
          </cell>
          <cell r="T59">
            <v>18676372</v>
          </cell>
          <cell r="U59">
            <v>1044862</v>
          </cell>
          <cell r="V59">
            <v>19721234</v>
          </cell>
          <cell r="W59">
            <v>0</v>
          </cell>
          <cell r="Z59">
            <v>0</v>
          </cell>
          <cell r="AA59">
            <v>0</v>
          </cell>
          <cell r="AB59">
            <v>19721234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488</v>
          </cell>
          <cell r="B60" t="str">
            <v>SOUTH SHORE</v>
          </cell>
          <cell r="C60">
            <v>666</v>
          </cell>
          <cell r="D60" t="str">
            <v/>
          </cell>
          <cell r="E60">
            <v>0</v>
          </cell>
          <cell r="F60">
            <v>741.99999999999909</v>
          </cell>
          <cell r="H60">
            <v>8532337</v>
          </cell>
          <cell r="I60">
            <v>0</v>
          </cell>
          <cell r="J60">
            <v>662621</v>
          </cell>
          <cell r="K60">
            <v>9194958</v>
          </cell>
          <cell r="L60">
            <v>0</v>
          </cell>
          <cell r="M60">
            <v>488</v>
          </cell>
          <cell r="N60">
            <v>741.99999999999909</v>
          </cell>
          <cell r="Q60">
            <v>8532337</v>
          </cell>
          <cell r="R60">
            <v>0</v>
          </cell>
          <cell r="S60">
            <v>0</v>
          </cell>
          <cell r="T60">
            <v>8532337</v>
          </cell>
          <cell r="U60">
            <v>662621</v>
          </cell>
          <cell r="V60">
            <v>9194958</v>
          </cell>
          <cell r="W60">
            <v>0</v>
          </cell>
          <cell r="Z60">
            <v>0</v>
          </cell>
          <cell r="AA60">
            <v>0</v>
          </cell>
          <cell r="AB60">
            <v>9194958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489</v>
          </cell>
          <cell r="B61" t="str">
            <v>STURGIS</v>
          </cell>
          <cell r="C61">
            <v>1179</v>
          </cell>
          <cell r="D61" t="str">
            <v/>
          </cell>
          <cell r="E61">
            <v>0</v>
          </cell>
          <cell r="F61">
            <v>800.00000000000023</v>
          </cell>
          <cell r="H61">
            <v>11344896</v>
          </cell>
          <cell r="I61">
            <v>0</v>
          </cell>
          <cell r="J61">
            <v>714396</v>
          </cell>
          <cell r="K61">
            <v>12059292</v>
          </cell>
          <cell r="L61">
            <v>0</v>
          </cell>
          <cell r="M61">
            <v>489</v>
          </cell>
          <cell r="N61">
            <v>800.00000000000023</v>
          </cell>
          <cell r="Q61">
            <v>11344896</v>
          </cell>
          <cell r="R61">
            <v>0</v>
          </cell>
          <cell r="S61">
            <v>0</v>
          </cell>
          <cell r="T61">
            <v>11344896</v>
          </cell>
          <cell r="U61">
            <v>714396</v>
          </cell>
          <cell r="V61">
            <v>12059292</v>
          </cell>
          <cell r="W61">
            <v>0</v>
          </cell>
          <cell r="Z61">
            <v>0</v>
          </cell>
          <cell r="AA61">
            <v>0</v>
          </cell>
          <cell r="AB61">
            <v>12059292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491</v>
          </cell>
          <cell r="B62" t="str">
            <v>ATLANTIS</v>
          </cell>
          <cell r="C62">
            <v>606</v>
          </cell>
          <cell r="D62" t="str">
            <v/>
          </cell>
          <cell r="E62">
            <v>0</v>
          </cell>
          <cell r="F62">
            <v>1120.000000000002</v>
          </cell>
          <cell r="H62">
            <v>11464326</v>
          </cell>
          <cell r="I62">
            <v>0</v>
          </cell>
          <cell r="J62">
            <v>1000152</v>
          </cell>
          <cell r="K62">
            <v>12464478</v>
          </cell>
          <cell r="L62">
            <v>0</v>
          </cell>
          <cell r="M62">
            <v>491</v>
          </cell>
          <cell r="N62">
            <v>1120.000000000002</v>
          </cell>
          <cell r="Q62">
            <v>11464326</v>
          </cell>
          <cell r="R62">
            <v>0</v>
          </cell>
          <cell r="S62">
            <v>0</v>
          </cell>
          <cell r="T62">
            <v>11464326</v>
          </cell>
          <cell r="U62">
            <v>1000152</v>
          </cell>
          <cell r="V62">
            <v>12464478</v>
          </cell>
          <cell r="W62">
            <v>0</v>
          </cell>
          <cell r="Z62">
            <v>0</v>
          </cell>
          <cell r="AA62">
            <v>0</v>
          </cell>
          <cell r="AB62">
            <v>12464478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492</v>
          </cell>
          <cell r="B63" t="str">
            <v>MARTIN LUTHER KING JR CS OF EXCELLENCE</v>
          </cell>
          <cell r="C63">
            <v>800</v>
          </cell>
          <cell r="D63" t="str">
            <v/>
          </cell>
          <cell r="E63">
            <v>0</v>
          </cell>
          <cell r="F63">
            <v>359.99999999999994</v>
          </cell>
          <cell r="H63">
            <v>4210620</v>
          </cell>
          <cell r="I63">
            <v>0</v>
          </cell>
          <cell r="J63">
            <v>321480</v>
          </cell>
          <cell r="K63">
            <v>4532100</v>
          </cell>
          <cell r="L63">
            <v>0</v>
          </cell>
          <cell r="M63">
            <v>492</v>
          </cell>
          <cell r="N63">
            <v>359.99999999999994</v>
          </cell>
          <cell r="Q63">
            <v>4210620</v>
          </cell>
          <cell r="R63">
            <v>0</v>
          </cell>
          <cell r="S63">
            <v>0</v>
          </cell>
          <cell r="T63">
            <v>4210620</v>
          </cell>
          <cell r="U63">
            <v>321480</v>
          </cell>
          <cell r="V63">
            <v>4532100</v>
          </cell>
          <cell r="W63">
            <v>0</v>
          </cell>
          <cell r="Z63">
            <v>0</v>
          </cell>
          <cell r="AA63">
            <v>0</v>
          </cell>
          <cell r="AB63">
            <v>4532100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493</v>
          </cell>
          <cell r="B64" t="str">
            <v>PHOENIX CHARTER ACADEMY</v>
          </cell>
          <cell r="C64">
            <v>1071</v>
          </cell>
          <cell r="D64" t="str">
            <v/>
          </cell>
          <cell r="E64">
            <v>0</v>
          </cell>
          <cell r="F64">
            <v>199.99999999999983</v>
          </cell>
          <cell r="H64">
            <v>2460856</v>
          </cell>
          <cell r="I64">
            <v>0</v>
          </cell>
          <cell r="J64">
            <v>178600</v>
          </cell>
          <cell r="K64">
            <v>2639456</v>
          </cell>
          <cell r="L64">
            <v>0</v>
          </cell>
          <cell r="M64">
            <v>493</v>
          </cell>
          <cell r="N64">
            <v>199.99999999999983</v>
          </cell>
          <cell r="Q64">
            <v>2460856</v>
          </cell>
          <cell r="R64">
            <v>0</v>
          </cell>
          <cell r="S64">
            <v>0</v>
          </cell>
          <cell r="T64">
            <v>2460856</v>
          </cell>
          <cell r="U64">
            <v>178600</v>
          </cell>
          <cell r="V64">
            <v>2639456</v>
          </cell>
          <cell r="W64">
            <v>0</v>
          </cell>
          <cell r="Z64">
            <v>0</v>
          </cell>
          <cell r="AA64">
            <v>0</v>
          </cell>
          <cell r="AB64">
            <v>2639456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494</v>
          </cell>
          <cell r="B65" t="str">
            <v>PIONEER CS OF SCIENCE</v>
          </cell>
          <cell r="C65">
            <v>360</v>
          </cell>
          <cell r="D65" t="str">
            <v/>
          </cell>
          <cell r="E65">
            <v>0</v>
          </cell>
          <cell r="F65">
            <v>539.99999999999977</v>
          </cell>
          <cell r="H65">
            <v>6444009</v>
          </cell>
          <cell r="I65">
            <v>0</v>
          </cell>
          <cell r="J65">
            <v>482229</v>
          </cell>
          <cell r="K65">
            <v>6926238</v>
          </cell>
          <cell r="L65">
            <v>0</v>
          </cell>
          <cell r="M65">
            <v>494</v>
          </cell>
          <cell r="N65">
            <v>539.99999999999977</v>
          </cell>
          <cell r="Q65">
            <v>6444009</v>
          </cell>
          <cell r="R65">
            <v>0</v>
          </cell>
          <cell r="S65">
            <v>0</v>
          </cell>
          <cell r="T65">
            <v>6444009</v>
          </cell>
          <cell r="U65">
            <v>482229</v>
          </cell>
          <cell r="V65">
            <v>6926238</v>
          </cell>
          <cell r="W65">
            <v>0</v>
          </cell>
          <cell r="Z65">
            <v>0</v>
          </cell>
          <cell r="AA65">
            <v>0</v>
          </cell>
          <cell r="AB65">
            <v>6926238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496</v>
          </cell>
          <cell r="B66" t="str">
            <v>GLOBAL LEARNING</v>
          </cell>
          <cell r="C66">
            <v>215</v>
          </cell>
          <cell r="D66" t="str">
            <v/>
          </cell>
          <cell r="E66">
            <v>0</v>
          </cell>
          <cell r="F66">
            <v>535.00000000000023</v>
          </cell>
          <cell r="H66">
            <v>5925128</v>
          </cell>
          <cell r="I66">
            <v>124611</v>
          </cell>
          <cell r="J66">
            <v>477760</v>
          </cell>
          <cell r="K66">
            <v>6527499</v>
          </cell>
          <cell r="L66">
            <v>0</v>
          </cell>
          <cell r="M66">
            <v>496</v>
          </cell>
          <cell r="N66">
            <v>535.00000000000023</v>
          </cell>
          <cell r="Q66">
            <v>5925128</v>
          </cell>
          <cell r="R66">
            <v>124611</v>
          </cell>
          <cell r="S66">
            <v>0</v>
          </cell>
          <cell r="T66">
            <v>6049739</v>
          </cell>
          <cell r="U66">
            <v>477760</v>
          </cell>
          <cell r="V66">
            <v>6527499</v>
          </cell>
          <cell r="W66">
            <v>0</v>
          </cell>
          <cell r="Z66">
            <v>0</v>
          </cell>
          <cell r="AA66">
            <v>0</v>
          </cell>
          <cell r="AB66">
            <v>6527499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497</v>
          </cell>
          <cell r="B67" t="str">
            <v>PIONEER VALLEY CHINESE IMMERSION</v>
          </cell>
          <cell r="C67">
            <v>360</v>
          </cell>
          <cell r="D67" t="str">
            <v/>
          </cell>
          <cell r="E67">
            <v>0</v>
          </cell>
          <cell r="F67">
            <v>500.00000000000034</v>
          </cell>
          <cell r="H67">
            <v>6403494</v>
          </cell>
          <cell r="I67">
            <v>0</v>
          </cell>
          <cell r="J67">
            <v>446474</v>
          </cell>
          <cell r="K67">
            <v>6849968</v>
          </cell>
          <cell r="L67">
            <v>0</v>
          </cell>
          <cell r="M67">
            <v>497</v>
          </cell>
          <cell r="N67">
            <v>500.00000000000034</v>
          </cell>
          <cell r="Q67">
            <v>6403494</v>
          </cell>
          <cell r="R67">
            <v>0</v>
          </cell>
          <cell r="S67">
            <v>0</v>
          </cell>
          <cell r="T67">
            <v>6403494</v>
          </cell>
          <cell r="U67">
            <v>446474</v>
          </cell>
          <cell r="V67">
            <v>6849968</v>
          </cell>
          <cell r="W67">
            <v>0</v>
          </cell>
          <cell r="Z67">
            <v>0</v>
          </cell>
          <cell r="AA67">
            <v>0</v>
          </cell>
          <cell r="AB67">
            <v>6849968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498</v>
          </cell>
          <cell r="B68" t="str">
            <v>VERITAS PREPARATORY</v>
          </cell>
          <cell r="C68">
            <v>500</v>
          </cell>
          <cell r="D68" t="str">
            <v/>
          </cell>
          <cell r="E68">
            <v>0</v>
          </cell>
          <cell r="F68">
            <v>323.99999999999994</v>
          </cell>
          <cell r="H68">
            <v>3673332</v>
          </cell>
          <cell r="I68">
            <v>0</v>
          </cell>
          <cell r="J68">
            <v>289336</v>
          </cell>
          <cell r="K68">
            <v>3962668</v>
          </cell>
          <cell r="L68">
            <v>0</v>
          </cell>
          <cell r="M68">
            <v>498</v>
          </cell>
          <cell r="N68">
            <v>323.99999999999994</v>
          </cell>
          <cell r="Q68">
            <v>3673332</v>
          </cell>
          <cell r="R68">
            <v>0</v>
          </cell>
          <cell r="S68">
            <v>0</v>
          </cell>
          <cell r="T68">
            <v>3673332</v>
          </cell>
          <cell r="U68">
            <v>289336</v>
          </cell>
          <cell r="V68">
            <v>3962668</v>
          </cell>
          <cell r="W68">
            <v>0</v>
          </cell>
          <cell r="Z68">
            <v>0</v>
          </cell>
          <cell r="AA68">
            <v>0</v>
          </cell>
          <cell r="AB68">
            <v>3962668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499</v>
          </cell>
          <cell r="B69" t="str">
            <v>HAMPDEN CS OF SCIENCE</v>
          </cell>
          <cell r="C69">
            <v>483</v>
          </cell>
          <cell r="D69" t="str">
            <v/>
          </cell>
          <cell r="E69">
            <v>0</v>
          </cell>
          <cell r="F69">
            <v>470.00000000000028</v>
          </cell>
          <cell r="H69">
            <v>5355644</v>
          </cell>
          <cell r="I69">
            <v>0</v>
          </cell>
          <cell r="J69">
            <v>419713</v>
          </cell>
          <cell r="K69">
            <v>5775357</v>
          </cell>
          <cell r="L69">
            <v>0</v>
          </cell>
          <cell r="M69">
            <v>499</v>
          </cell>
          <cell r="N69">
            <v>470.00000000000028</v>
          </cell>
          <cell r="Q69">
            <v>5355644</v>
          </cell>
          <cell r="R69">
            <v>0</v>
          </cell>
          <cell r="S69">
            <v>0</v>
          </cell>
          <cell r="T69">
            <v>5355644</v>
          </cell>
          <cell r="U69">
            <v>419713</v>
          </cell>
          <cell r="V69">
            <v>5775357</v>
          </cell>
          <cell r="W69">
            <v>0</v>
          </cell>
          <cell r="Z69">
            <v>0</v>
          </cell>
          <cell r="AA69">
            <v>0</v>
          </cell>
          <cell r="AB69">
            <v>5775357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3501</v>
          </cell>
          <cell r="B70" t="str">
            <v>PAULO FREIRE SOCIAL JUSTICE</v>
          </cell>
          <cell r="C70">
            <v>324</v>
          </cell>
          <cell r="D70" t="str">
            <v/>
          </cell>
          <cell r="E70">
            <v>0</v>
          </cell>
          <cell r="F70">
            <v>374.99999999999977</v>
          </cell>
          <cell r="H70">
            <v>4754268</v>
          </cell>
          <cell r="I70">
            <v>115827</v>
          </cell>
          <cell r="J70">
            <v>334876</v>
          </cell>
          <cell r="K70">
            <v>5204971</v>
          </cell>
          <cell r="L70">
            <v>0</v>
          </cell>
          <cell r="M70">
            <v>3501</v>
          </cell>
          <cell r="N70">
            <v>374.99999999999977</v>
          </cell>
          <cell r="Q70">
            <v>4754268</v>
          </cell>
          <cell r="R70">
            <v>115827</v>
          </cell>
          <cell r="S70">
            <v>0</v>
          </cell>
          <cell r="T70">
            <v>4870095</v>
          </cell>
          <cell r="U70">
            <v>334876</v>
          </cell>
          <cell r="V70">
            <v>5204971</v>
          </cell>
          <cell r="W70">
            <v>0</v>
          </cell>
          <cell r="Z70">
            <v>0</v>
          </cell>
          <cell r="AA70">
            <v>0</v>
          </cell>
          <cell r="AB70">
            <v>5204971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3502</v>
          </cell>
          <cell r="B71" t="str">
            <v>BAYSTATE ACADEMY</v>
          </cell>
          <cell r="C71">
            <v>434</v>
          </cell>
          <cell r="D71" t="str">
            <v/>
          </cell>
          <cell r="E71">
            <v>0</v>
          </cell>
          <cell r="F71">
            <v>400</v>
          </cell>
          <cell r="H71">
            <v>4580020</v>
          </cell>
          <cell r="I71">
            <v>0</v>
          </cell>
          <cell r="J71">
            <v>357200</v>
          </cell>
          <cell r="K71">
            <v>4937220</v>
          </cell>
          <cell r="L71">
            <v>0</v>
          </cell>
          <cell r="M71">
            <v>3502</v>
          </cell>
          <cell r="N71">
            <v>400</v>
          </cell>
          <cell r="Q71">
            <v>4580020</v>
          </cell>
          <cell r="R71">
            <v>0</v>
          </cell>
          <cell r="S71">
            <v>0</v>
          </cell>
          <cell r="T71">
            <v>4580020</v>
          </cell>
          <cell r="U71">
            <v>357200</v>
          </cell>
          <cell r="V71">
            <v>4937220</v>
          </cell>
          <cell r="W71">
            <v>0</v>
          </cell>
          <cell r="Z71">
            <v>0</v>
          </cell>
          <cell r="AA71">
            <v>0</v>
          </cell>
          <cell r="AB71">
            <v>4937220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3503</v>
          </cell>
          <cell r="B72" t="str">
            <v>LOWELL COLLEGIATE</v>
          </cell>
          <cell r="C72">
            <v>335</v>
          </cell>
          <cell r="D72" t="str">
            <v/>
          </cell>
          <cell r="E72">
            <v>0</v>
          </cell>
          <cell r="F72">
            <v>639.99999999999955</v>
          </cell>
          <cell r="H72">
            <v>7034363</v>
          </cell>
          <cell r="I72">
            <v>0</v>
          </cell>
          <cell r="J72">
            <v>571522</v>
          </cell>
          <cell r="K72">
            <v>7605885</v>
          </cell>
          <cell r="L72">
            <v>0</v>
          </cell>
          <cell r="M72">
            <v>3503</v>
          </cell>
          <cell r="N72">
            <v>639.99999999999955</v>
          </cell>
          <cell r="Q72">
            <v>7034363</v>
          </cell>
          <cell r="R72">
            <v>0</v>
          </cell>
          <cell r="S72">
            <v>0</v>
          </cell>
          <cell r="T72">
            <v>7034363</v>
          </cell>
          <cell r="U72">
            <v>571522</v>
          </cell>
          <cell r="V72">
            <v>7605885</v>
          </cell>
          <cell r="W72">
            <v>0</v>
          </cell>
          <cell r="Z72">
            <v>0</v>
          </cell>
          <cell r="AA72">
            <v>0</v>
          </cell>
          <cell r="AB72">
            <v>7605885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3504</v>
          </cell>
          <cell r="B73" t="str">
            <v>CITY ON A HILL - DUDLEY SQUARE</v>
          </cell>
          <cell r="C73">
            <v>320</v>
          </cell>
          <cell r="D73" t="str">
            <v/>
          </cell>
          <cell r="E73">
            <v>0</v>
          </cell>
          <cell r="F73">
            <v>279.99999999999972</v>
          </cell>
          <cell r="H73">
            <v>4629424</v>
          </cell>
          <cell r="I73">
            <v>42483</v>
          </cell>
          <cell r="J73">
            <v>250036</v>
          </cell>
          <cell r="K73">
            <v>4921943</v>
          </cell>
          <cell r="L73">
            <v>0</v>
          </cell>
          <cell r="M73">
            <v>3504</v>
          </cell>
          <cell r="N73">
            <v>279.99999999999972</v>
          </cell>
          <cell r="Q73">
            <v>4629424</v>
          </cell>
          <cell r="R73">
            <v>42483</v>
          </cell>
          <cell r="S73">
            <v>0</v>
          </cell>
          <cell r="T73">
            <v>4671907</v>
          </cell>
          <cell r="U73">
            <v>250036</v>
          </cell>
          <cell r="V73">
            <v>4921943</v>
          </cell>
          <cell r="W73">
            <v>0</v>
          </cell>
          <cell r="Z73">
            <v>0</v>
          </cell>
          <cell r="AA73">
            <v>0</v>
          </cell>
          <cell r="AB73">
            <v>4921943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3506</v>
          </cell>
          <cell r="B74" t="str">
            <v>PIONEER CS OF SCIENCE II</v>
          </cell>
          <cell r="C74">
            <v>525</v>
          </cell>
          <cell r="D74" t="str">
            <v/>
          </cell>
          <cell r="E74">
            <v>0</v>
          </cell>
          <cell r="F74">
            <v>360.00000000000034</v>
          </cell>
          <cell r="H74">
            <v>4061676</v>
          </cell>
          <cell r="I74">
            <v>11807</v>
          </cell>
          <cell r="J74">
            <v>321462</v>
          </cell>
          <cell r="K74">
            <v>4394945</v>
          </cell>
          <cell r="L74">
            <v>0</v>
          </cell>
          <cell r="M74">
            <v>3506</v>
          </cell>
          <cell r="N74">
            <v>360.00000000000034</v>
          </cell>
          <cell r="Q74">
            <v>4061676</v>
          </cell>
          <cell r="R74">
            <v>11807</v>
          </cell>
          <cell r="S74">
            <v>0</v>
          </cell>
          <cell r="T74">
            <v>4073483</v>
          </cell>
          <cell r="U74">
            <v>321462</v>
          </cell>
          <cell r="V74">
            <v>4394945</v>
          </cell>
          <cell r="W74">
            <v>0</v>
          </cell>
          <cell r="Z74">
            <v>0</v>
          </cell>
          <cell r="AA74">
            <v>0</v>
          </cell>
          <cell r="AB74">
            <v>4394945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3507</v>
          </cell>
          <cell r="B75" t="str">
            <v>CITY ON A HILL NEW BEDFORD</v>
          </cell>
          <cell r="C75">
            <v>250</v>
          </cell>
          <cell r="D75" t="str">
            <v/>
          </cell>
          <cell r="E75">
            <v>0</v>
          </cell>
          <cell r="F75">
            <v>239.99999999999997</v>
          </cell>
          <cell r="H75">
            <v>3071937</v>
          </cell>
          <cell r="I75">
            <v>146650</v>
          </cell>
          <cell r="J75">
            <v>214317</v>
          </cell>
          <cell r="K75">
            <v>3432904</v>
          </cell>
          <cell r="L75">
            <v>0</v>
          </cell>
          <cell r="M75">
            <v>3507</v>
          </cell>
          <cell r="N75">
            <v>239.99999999999997</v>
          </cell>
          <cell r="Q75">
            <v>3071937</v>
          </cell>
          <cell r="R75">
            <v>146650</v>
          </cell>
          <cell r="S75">
            <v>0</v>
          </cell>
          <cell r="T75">
            <v>3218587</v>
          </cell>
          <cell r="U75">
            <v>214317</v>
          </cell>
          <cell r="V75">
            <v>3432904</v>
          </cell>
          <cell r="W75">
            <v>0</v>
          </cell>
          <cell r="Z75">
            <v>0</v>
          </cell>
          <cell r="AA75">
            <v>0</v>
          </cell>
          <cell r="AB75">
            <v>3432904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3508</v>
          </cell>
          <cell r="B76" t="str">
            <v>PHOENIX CHARTER ACADEMY SPRINGFIELD</v>
          </cell>
          <cell r="C76">
            <v>300</v>
          </cell>
          <cell r="D76" t="str">
            <v/>
          </cell>
          <cell r="E76">
            <v>0</v>
          </cell>
          <cell r="F76">
            <v>250</v>
          </cell>
          <cell r="H76">
            <v>3195772</v>
          </cell>
          <cell r="I76">
            <v>0</v>
          </cell>
          <cell r="J76">
            <v>223252</v>
          </cell>
          <cell r="K76">
            <v>3419024</v>
          </cell>
          <cell r="L76">
            <v>0</v>
          </cell>
          <cell r="M76">
            <v>3508</v>
          </cell>
          <cell r="N76">
            <v>250</v>
          </cell>
          <cell r="Q76">
            <v>3195772</v>
          </cell>
          <cell r="R76">
            <v>0</v>
          </cell>
          <cell r="S76">
            <v>0</v>
          </cell>
          <cell r="T76">
            <v>3195772</v>
          </cell>
          <cell r="U76">
            <v>223252</v>
          </cell>
          <cell r="V76">
            <v>3419024</v>
          </cell>
          <cell r="W76">
            <v>0</v>
          </cell>
          <cell r="Z76">
            <v>0</v>
          </cell>
          <cell r="AA76">
            <v>0</v>
          </cell>
          <cell r="AB76">
            <v>3419024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3509</v>
          </cell>
          <cell r="B77" t="str">
            <v>ARGOSY COLLEGIATE</v>
          </cell>
          <cell r="C77">
            <v>178</v>
          </cell>
          <cell r="D77" t="str">
            <v/>
          </cell>
          <cell r="E77">
            <v>0</v>
          </cell>
          <cell r="F77">
            <v>307.99999999999989</v>
          </cell>
          <cell r="H77">
            <v>3108123</v>
          </cell>
          <cell r="I77">
            <v>0</v>
          </cell>
          <cell r="J77">
            <v>275046</v>
          </cell>
          <cell r="K77">
            <v>3383169</v>
          </cell>
          <cell r="L77">
            <v>0</v>
          </cell>
          <cell r="M77">
            <v>3509</v>
          </cell>
          <cell r="N77">
            <v>307.99999999999989</v>
          </cell>
          <cell r="Q77">
            <v>3108123</v>
          </cell>
          <cell r="R77">
            <v>0</v>
          </cell>
          <cell r="S77">
            <v>0</v>
          </cell>
          <cell r="T77">
            <v>3108123</v>
          </cell>
          <cell r="U77">
            <v>275046</v>
          </cell>
          <cell r="V77">
            <v>3383169</v>
          </cell>
          <cell r="W77">
            <v>0</v>
          </cell>
          <cell r="Z77">
            <v>0</v>
          </cell>
          <cell r="AA77">
            <v>0</v>
          </cell>
          <cell r="AB77">
            <v>3383169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3510</v>
          </cell>
          <cell r="B78" t="str">
            <v>SPRINGFIELD PREPARATORY</v>
          </cell>
          <cell r="C78">
            <v>190</v>
          </cell>
          <cell r="E78">
            <v>0</v>
          </cell>
          <cell r="F78">
            <v>162</v>
          </cell>
          <cell r="H78">
            <v>1905423</v>
          </cell>
          <cell r="I78">
            <v>0</v>
          </cell>
          <cell r="J78">
            <v>144669</v>
          </cell>
          <cell r="K78">
            <v>2050092</v>
          </cell>
          <cell r="L78">
            <v>0</v>
          </cell>
          <cell r="M78">
            <v>3510</v>
          </cell>
          <cell r="N78">
            <v>162</v>
          </cell>
          <cell r="Q78">
            <v>1905423</v>
          </cell>
          <cell r="R78">
            <v>0</v>
          </cell>
          <cell r="S78">
            <v>0</v>
          </cell>
          <cell r="T78">
            <v>1905423</v>
          </cell>
          <cell r="U78">
            <v>144669</v>
          </cell>
          <cell r="V78">
            <v>2050092</v>
          </cell>
          <cell r="W78">
            <v>0</v>
          </cell>
          <cell r="Z78">
            <v>0</v>
          </cell>
          <cell r="AA78">
            <v>0</v>
          </cell>
          <cell r="AB78">
            <v>2050092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9999</v>
          </cell>
          <cell r="B79" t="str">
            <v>STATE TOTAL</v>
          </cell>
          <cell r="C79">
            <v>36760</v>
          </cell>
          <cell r="D79">
            <v>0</v>
          </cell>
          <cell r="E79">
            <v>0</v>
          </cell>
          <cell r="F79">
            <v>39376.000000000007</v>
          </cell>
          <cell r="H79">
            <v>496107120.35679996</v>
          </cell>
          <cell r="I79">
            <v>2765517</v>
          </cell>
          <cell r="J79">
            <v>35162669</v>
          </cell>
          <cell r="K79">
            <v>534035306.35680002</v>
          </cell>
          <cell r="M79">
            <v>9999</v>
          </cell>
          <cell r="N79">
            <v>39376.000000000007</v>
          </cell>
          <cell r="O79">
            <v>0</v>
          </cell>
          <cell r="P79">
            <v>0</v>
          </cell>
          <cell r="Q79">
            <v>496460140</v>
          </cell>
          <cell r="R79">
            <v>2765517</v>
          </cell>
          <cell r="S79">
            <v>353019.64320000011</v>
          </cell>
          <cell r="T79">
            <v>498872637.35679996</v>
          </cell>
          <cell r="U79">
            <v>35162669</v>
          </cell>
          <cell r="V79">
            <v>534035306.35680002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534035306.35680002</v>
          </cell>
          <cell r="AD79">
            <v>999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</sheetData>
      <sheetData sheetId="20" refreshError="1"/>
      <sheetData sheetId="21">
        <row r="10">
          <cell r="A10">
            <v>409</v>
          </cell>
          <cell r="B10" t="str">
            <v>ALMA DEL MAR</v>
          </cell>
          <cell r="C10">
            <v>320</v>
          </cell>
          <cell r="D10" t="str">
            <v/>
          </cell>
          <cell r="E10">
            <v>0</v>
          </cell>
          <cell r="F10">
            <v>320</v>
          </cell>
          <cell r="H10">
            <v>3575040</v>
          </cell>
          <cell r="I10">
            <v>0</v>
          </cell>
          <cell r="J10">
            <v>285760</v>
          </cell>
          <cell r="K10">
            <v>3860800</v>
          </cell>
          <cell r="L10">
            <v>0</v>
          </cell>
          <cell r="M10">
            <v>409</v>
          </cell>
          <cell r="N10">
            <v>320</v>
          </cell>
          <cell r="Q10">
            <v>3575040</v>
          </cell>
          <cell r="R10">
            <v>0</v>
          </cell>
          <cell r="S10">
            <v>0</v>
          </cell>
          <cell r="T10">
            <v>3575040</v>
          </cell>
          <cell r="U10">
            <v>285760</v>
          </cell>
          <cell r="V10">
            <v>3860800</v>
          </cell>
          <cell r="W10">
            <v>0</v>
          </cell>
          <cell r="Z10">
            <v>0</v>
          </cell>
          <cell r="AA10">
            <v>0</v>
          </cell>
          <cell r="AB10">
            <v>3860800</v>
          </cell>
        </row>
        <row r="11">
          <cell r="A11">
            <v>410</v>
          </cell>
          <cell r="B11" t="str">
            <v>EXCEL ACADEMY</v>
          </cell>
          <cell r="C11">
            <v>957.99999999999932</v>
          </cell>
          <cell r="D11" t="str">
            <v/>
          </cell>
          <cell r="E11">
            <v>0</v>
          </cell>
          <cell r="F11">
            <v>957.99999999999932</v>
          </cell>
          <cell r="H11">
            <v>12011310</v>
          </cell>
          <cell r="I11">
            <v>0</v>
          </cell>
          <cell r="J11">
            <v>855498</v>
          </cell>
          <cell r="K11">
            <v>12866808</v>
          </cell>
          <cell r="L11">
            <v>0</v>
          </cell>
          <cell r="M11">
            <v>410</v>
          </cell>
          <cell r="N11">
            <v>957.99999999999932</v>
          </cell>
          <cell r="Q11">
            <v>12011310</v>
          </cell>
          <cell r="R11">
            <v>0</v>
          </cell>
          <cell r="S11">
            <v>0</v>
          </cell>
          <cell r="T11">
            <v>12011310</v>
          </cell>
          <cell r="U11">
            <v>855498</v>
          </cell>
          <cell r="V11">
            <v>12866808</v>
          </cell>
          <cell r="W11">
            <v>0</v>
          </cell>
          <cell r="Z11">
            <v>0</v>
          </cell>
          <cell r="AA11">
            <v>0</v>
          </cell>
          <cell r="AB11">
            <v>12866808</v>
          </cell>
        </row>
        <row r="12">
          <cell r="A12">
            <v>412</v>
          </cell>
          <cell r="B12" t="str">
            <v>ACADEMY OF THE PACIFIC RIM</v>
          </cell>
          <cell r="C12">
            <v>540.00000000000125</v>
          </cell>
          <cell r="D12" t="str">
            <v/>
          </cell>
          <cell r="E12">
            <v>0</v>
          </cell>
          <cell r="F12">
            <v>540.00000000000125</v>
          </cell>
          <cell r="H12">
            <v>7584160</v>
          </cell>
          <cell r="I12">
            <v>0</v>
          </cell>
          <cell r="J12">
            <v>482216</v>
          </cell>
          <cell r="K12">
            <v>8066376</v>
          </cell>
          <cell r="L12">
            <v>0</v>
          </cell>
          <cell r="M12">
            <v>412</v>
          </cell>
          <cell r="N12">
            <v>540.00000000000125</v>
          </cell>
          <cell r="Q12">
            <v>7584160</v>
          </cell>
          <cell r="R12">
            <v>0</v>
          </cell>
          <cell r="S12">
            <v>0</v>
          </cell>
          <cell r="T12">
            <v>7584160</v>
          </cell>
          <cell r="U12">
            <v>482216</v>
          </cell>
          <cell r="V12">
            <v>8066376</v>
          </cell>
          <cell r="W12">
            <v>0</v>
          </cell>
          <cell r="Z12">
            <v>0</v>
          </cell>
          <cell r="AA12">
            <v>0</v>
          </cell>
          <cell r="AB12">
            <v>8066376</v>
          </cell>
        </row>
        <row r="13">
          <cell r="A13">
            <v>413</v>
          </cell>
          <cell r="B13" t="str">
            <v>FOUR RIVERS</v>
          </cell>
          <cell r="C13">
            <v>220.0000000000002</v>
          </cell>
          <cell r="D13" t="str">
            <v/>
          </cell>
          <cell r="E13">
            <v>0</v>
          </cell>
          <cell r="F13">
            <v>220.0000000000002</v>
          </cell>
          <cell r="H13">
            <v>3297102</v>
          </cell>
          <cell r="I13">
            <v>0</v>
          </cell>
          <cell r="J13">
            <v>196464</v>
          </cell>
          <cell r="K13">
            <v>3493566</v>
          </cell>
          <cell r="L13">
            <v>0</v>
          </cell>
          <cell r="M13">
            <v>413</v>
          </cell>
          <cell r="N13">
            <v>220.0000000000002</v>
          </cell>
          <cell r="Q13">
            <v>3297102</v>
          </cell>
          <cell r="R13">
            <v>0</v>
          </cell>
          <cell r="S13">
            <v>0</v>
          </cell>
          <cell r="T13">
            <v>3297102</v>
          </cell>
          <cell r="U13">
            <v>196464</v>
          </cell>
          <cell r="V13">
            <v>3493566</v>
          </cell>
          <cell r="W13">
            <v>0</v>
          </cell>
          <cell r="Z13">
            <v>0</v>
          </cell>
          <cell r="AA13">
            <v>0</v>
          </cell>
          <cell r="AB13">
            <v>3493566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4663021</v>
          </cell>
          <cell r="I14">
            <v>0</v>
          </cell>
          <cell r="J14">
            <v>324154</v>
          </cell>
          <cell r="K14">
            <v>4987175</v>
          </cell>
          <cell r="L14">
            <v>0</v>
          </cell>
          <cell r="M14">
            <v>414</v>
          </cell>
          <cell r="N14">
            <v>363</v>
          </cell>
          <cell r="Q14">
            <v>4663021</v>
          </cell>
          <cell r="R14">
            <v>0</v>
          </cell>
          <cell r="S14">
            <v>0</v>
          </cell>
          <cell r="T14">
            <v>4663021</v>
          </cell>
          <cell r="U14">
            <v>324154</v>
          </cell>
          <cell r="V14">
            <v>4987175</v>
          </cell>
          <cell r="W14">
            <v>0</v>
          </cell>
          <cell r="Z14">
            <v>0</v>
          </cell>
          <cell r="AA14">
            <v>0</v>
          </cell>
          <cell r="AB14">
            <v>4987175</v>
          </cell>
        </row>
        <row r="15">
          <cell r="A15">
            <v>416</v>
          </cell>
          <cell r="B15" t="str">
            <v>BOSTON PREPARATORY</v>
          </cell>
          <cell r="C15">
            <v>400.00000000000011</v>
          </cell>
          <cell r="D15" t="str">
            <v/>
          </cell>
          <cell r="E15">
            <v>0</v>
          </cell>
          <cell r="F15">
            <v>400.00000000000011</v>
          </cell>
          <cell r="H15">
            <v>5924100</v>
          </cell>
          <cell r="I15">
            <v>28890</v>
          </cell>
          <cell r="J15">
            <v>357203</v>
          </cell>
          <cell r="K15">
            <v>6310193</v>
          </cell>
          <cell r="L15">
            <v>0</v>
          </cell>
          <cell r="M15">
            <v>416</v>
          </cell>
          <cell r="N15">
            <v>400.00000000000011</v>
          </cell>
          <cell r="Q15">
            <v>5924100</v>
          </cell>
          <cell r="R15">
            <v>28890</v>
          </cell>
          <cell r="S15">
            <v>0</v>
          </cell>
          <cell r="T15">
            <v>5952990</v>
          </cell>
          <cell r="U15">
            <v>357203</v>
          </cell>
          <cell r="V15">
            <v>6310193</v>
          </cell>
          <cell r="W15">
            <v>0</v>
          </cell>
          <cell r="Z15">
            <v>0</v>
          </cell>
          <cell r="AA15">
            <v>0</v>
          </cell>
          <cell r="AB15">
            <v>6310193</v>
          </cell>
        </row>
        <row r="16">
          <cell r="A16">
            <v>417</v>
          </cell>
          <cell r="B16" t="str">
            <v>BRIDGE BOSTON</v>
          </cell>
          <cell r="C16">
            <v>272.00000000000028</v>
          </cell>
          <cell r="D16" t="str">
            <v/>
          </cell>
          <cell r="E16">
            <v>0</v>
          </cell>
          <cell r="F16">
            <v>272.00000000000028</v>
          </cell>
          <cell r="H16">
            <v>4209072</v>
          </cell>
          <cell r="I16">
            <v>0</v>
          </cell>
          <cell r="J16">
            <v>242893</v>
          </cell>
          <cell r="K16">
            <v>4451965</v>
          </cell>
          <cell r="L16">
            <v>0</v>
          </cell>
          <cell r="M16">
            <v>417</v>
          </cell>
          <cell r="N16">
            <v>272.00000000000028</v>
          </cell>
          <cell r="Q16">
            <v>4209072</v>
          </cell>
          <cell r="R16">
            <v>0</v>
          </cell>
          <cell r="S16">
            <v>0</v>
          </cell>
          <cell r="T16">
            <v>4209072</v>
          </cell>
          <cell r="U16">
            <v>242893</v>
          </cell>
          <cell r="V16">
            <v>4451965</v>
          </cell>
          <cell r="W16">
            <v>0</v>
          </cell>
          <cell r="Z16">
            <v>0</v>
          </cell>
          <cell r="AA16">
            <v>0</v>
          </cell>
          <cell r="AB16">
            <v>4451965</v>
          </cell>
        </row>
        <row r="17">
          <cell r="A17">
            <v>418</v>
          </cell>
          <cell r="B17" t="str">
            <v>CHRISTA MCAULIFFE</v>
          </cell>
          <cell r="C17">
            <v>396.00000000000091</v>
          </cell>
          <cell r="D17" t="str">
            <v/>
          </cell>
          <cell r="E17">
            <v>0</v>
          </cell>
          <cell r="F17">
            <v>396.00000000000091</v>
          </cell>
          <cell r="H17">
            <v>5070840</v>
          </cell>
          <cell r="I17">
            <v>0</v>
          </cell>
          <cell r="J17">
            <v>353625</v>
          </cell>
          <cell r="K17">
            <v>5424465</v>
          </cell>
          <cell r="L17">
            <v>0</v>
          </cell>
          <cell r="M17">
            <v>418</v>
          </cell>
          <cell r="N17">
            <v>396.00000000000091</v>
          </cell>
          <cell r="Q17">
            <v>5070840</v>
          </cell>
          <cell r="R17">
            <v>0</v>
          </cell>
          <cell r="S17">
            <v>0</v>
          </cell>
          <cell r="T17">
            <v>5070840</v>
          </cell>
          <cell r="U17">
            <v>353625</v>
          </cell>
          <cell r="V17">
            <v>5424465</v>
          </cell>
          <cell r="W17">
            <v>0</v>
          </cell>
          <cell r="Z17">
            <v>0</v>
          </cell>
          <cell r="AA17">
            <v>0</v>
          </cell>
          <cell r="AB17">
            <v>5424465</v>
          </cell>
        </row>
        <row r="18">
          <cell r="A18">
            <v>419</v>
          </cell>
          <cell r="B18" t="str">
            <v>HELEN Y. DAVIS LEADERSHIP ACADEMY</v>
          </cell>
          <cell r="C18">
            <v>215.99999999999997</v>
          </cell>
          <cell r="D18" t="str">
            <v/>
          </cell>
          <cell r="E18">
            <v>0</v>
          </cell>
          <cell r="F18">
            <v>215.99999999999997</v>
          </cell>
          <cell r="H18">
            <v>3140523</v>
          </cell>
          <cell r="I18">
            <v>0</v>
          </cell>
          <cell r="J18">
            <v>192882</v>
          </cell>
          <cell r="K18">
            <v>3333405</v>
          </cell>
          <cell r="L18">
            <v>0</v>
          </cell>
          <cell r="M18">
            <v>419</v>
          </cell>
          <cell r="N18">
            <v>215.99999999999997</v>
          </cell>
          <cell r="Q18">
            <v>3140523</v>
          </cell>
          <cell r="R18">
            <v>0</v>
          </cell>
          <cell r="S18">
            <v>0</v>
          </cell>
          <cell r="T18">
            <v>3140523</v>
          </cell>
          <cell r="U18">
            <v>192882</v>
          </cell>
          <cell r="V18">
            <v>3333405</v>
          </cell>
          <cell r="W18">
            <v>0</v>
          </cell>
          <cell r="Z18">
            <v>0</v>
          </cell>
          <cell r="AA18">
            <v>0</v>
          </cell>
          <cell r="AB18">
            <v>3333405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6552672</v>
          </cell>
          <cell r="I19">
            <v>0</v>
          </cell>
          <cell r="J19">
            <v>312568</v>
          </cell>
          <cell r="K19">
            <v>6865240</v>
          </cell>
          <cell r="L19">
            <v>0</v>
          </cell>
          <cell r="M19">
            <v>420</v>
          </cell>
          <cell r="N19">
            <v>350</v>
          </cell>
          <cell r="Q19">
            <v>6552672</v>
          </cell>
          <cell r="R19">
            <v>0</v>
          </cell>
          <cell r="S19">
            <v>0</v>
          </cell>
          <cell r="T19">
            <v>6552672</v>
          </cell>
          <cell r="U19">
            <v>312568</v>
          </cell>
          <cell r="V19">
            <v>6865240</v>
          </cell>
          <cell r="W19">
            <v>0</v>
          </cell>
          <cell r="Z19">
            <v>0</v>
          </cell>
          <cell r="AA19">
            <v>0</v>
          </cell>
          <cell r="AB19">
            <v>6865240</v>
          </cell>
        </row>
        <row r="20">
          <cell r="A20">
            <v>426</v>
          </cell>
          <cell r="B20" t="str">
            <v>COMMUNITY DAY - GATEWAY</v>
          </cell>
          <cell r="C20">
            <v>280.00000000000006</v>
          </cell>
          <cell r="D20" t="str">
            <v/>
          </cell>
          <cell r="E20">
            <v>0</v>
          </cell>
          <cell r="F20">
            <v>280.00000000000006</v>
          </cell>
          <cell r="H20">
            <v>3355296</v>
          </cell>
          <cell r="I20">
            <v>107831</v>
          </cell>
          <cell r="J20">
            <v>250047</v>
          </cell>
          <cell r="K20">
            <v>3713174</v>
          </cell>
          <cell r="L20">
            <v>0</v>
          </cell>
          <cell r="M20">
            <v>426</v>
          </cell>
          <cell r="N20">
            <v>280.00000000000006</v>
          </cell>
          <cell r="Q20">
            <v>3355296</v>
          </cell>
          <cell r="R20">
            <v>107831</v>
          </cell>
          <cell r="S20">
            <v>0</v>
          </cell>
          <cell r="T20">
            <v>3463127</v>
          </cell>
          <cell r="U20">
            <v>250047</v>
          </cell>
          <cell r="V20">
            <v>3713174</v>
          </cell>
          <cell r="W20">
            <v>0</v>
          </cell>
          <cell r="Z20">
            <v>0</v>
          </cell>
          <cell r="AA20">
            <v>0</v>
          </cell>
          <cell r="AB20">
            <v>3713174</v>
          </cell>
        </row>
        <row r="21">
          <cell r="A21">
            <v>428</v>
          </cell>
          <cell r="B21" t="str">
            <v>BROOKE ROSLINDALE</v>
          </cell>
          <cell r="C21">
            <v>1690.999999999997</v>
          </cell>
          <cell r="D21" t="str">
            <v/>
          </cell>
          <cell r="E21">
            <v>0</v>
          </cell>
          <cell r="F21">
            <v>1690.999999999997</v>
          </cell>
          <cell r="H21">
            <v>23459320</v>
          </cell>
          <cell r="I21">
            <v>0</v>
          </cell>
          <cell r="J21">
            <v>1510070</v>
          </cell>
          <cell r="K21">
            <v>24969390</v>
          </cell>
          <cell r="L21">
            <v>0</v>
          </cell>
          <cell r="M21">
            <v>428</v>
          </cell>
          <cell r="N21">
            <v>1690.999999999997</v>
          </cell>
          <cell r="Q21">
            <v>23459320</v>
          </cell>
          <cell r="R21">
            <v>0</v>
          </cell>
          <cell r="S21">
            <v>0</v>
          </cell>
          <cell r="T21">
            <v>23459320</v>
          </cell>
          <cell r="U21">
            <v>1510070</v>
          </cell>
          <cell r="V21">
            <v>24969390</v>
          </cell>
          <cell r="W21">
            <v>0</v>
          </cell>
          <cell r="Z21">
            <v>0</v>
          </cell>
          <cell r="AA21">
            <v>0</v>
          </cell>
          <cell r="AB21">
            <v>24969390</v>
          </cell>
        </row>
        <row r="22">
          <cell r="A22">
            <v>429</v>
          </cell>
          <cell r="B22" t="str">
            <v>KIPP ACADEMY LYNN</v>
          </cell>
          <cell r="C22">
            <v>1207.9999999999986</v>
          </cell>
          <cell r="D22" t="str">
            <v/>
          </cell>
          <cell r="E22">
            <v>0</v>
          </cell>
          <cell r="F22">
            <v>1207.9999999999986</v>
          </cell>
          <cell r="H22">
            <v>13860010</v>
          </cell>
          <cell r="I22">
            <v>98289</v>
          </cell>
          <cell r="J22">
            <v>1078730</v>
          </cell>
          <cell r="K22">
            <v>15037029</v>
          </cell>
          <cell r="L22">
            <v>0</v>
          </cell>
          <cell r="M22">
            <v>429</v>
          </cell>
          <cell r="N22">
            <v>1207.9999999999986</v>
          </cell>
          <cell r="Q22">
            <v>13860010</v>
          </cell>
          <cell r="R22">
            <v>98289</v>
          </cell>
          <cell r="S22">
            <v>0</v>
          </cell>
          <cell r="T22">
            <v>13958299</v>
          </cell>
          <cell r="U22">
            <v>1078730</v>
          </cell>
          <cell r="V22">
            <v>15037029</v>
          </cell>
          <cell r="W22">
            <v>0</v>
          </cell>
          <cell r="Z22">
            <v>0</v>
          </cell>
          <cell r="AA22">
            <v>0</v>
          </cell>
          <cell r="AB22">
            <v>15037029</v>
          </cell>
        </row>
        <row r="23">
          <cell r="A23">
            <v>430</v>
          </cell>
          <cell r="B23" t="str">
            <v>ADVANCED MATH AND SCIENCE ACADEMY</v>
          </cell>
          <cell r="C23">
            <v>966.00000000000068</v>
          </cell>
          <cell r="D23" t="str">
            <v/>
          </cell>
          <cell r="E23">
            <v>0</v>
          </cell>
          <cell r="F23">
            <v>966.00000000000068</v>
          </cell>
          <cell r="H23">
            <v>12230533</v>
          </cell>
          <cell r="I23">
            <v>0</v>
          </cell>
          <cell r="J23">
            <v>862661</v>
          </cell>
          <cell r="K23">
            <v>13093194</v>
          </cell>
          <cell r="L23">
            <v>0</v>
          </cell>
          <cell r="M23">
            <v>430</v>
          </cell>
          <cell r="N23">
            <v>966.00000000000068</v>
          </cell>
          <cell r="Q23">
            <v>12230533</v>
          </cell>
          <cell r="R23">
            <v>0</v>
          </cell>
          <cell r="S23">
            <v>0</v>
          </cell>
          <cell r="T23">
            <v>12230533</v>
          </cell>
          <cell r="U23">
            <v>862661</v>
          </cell>
          <cell r="V23">
            <v>13093194</v>
          </cell>
          <cell r="W23">
            <v>0</v>
          </cell>
          <cell r="Z23">
            <v>0</v>
          </cell>
          <cell r="AA23">
            <v>0</v>
          </cell>
          <cell r="AB23">
            <v>13093194</v>
          </cell>
        </row>
        <row r="24">
          <cell r="A24">
            <v>431</v>
          </cell>
          <cell r="B24" t="str">
            <v>COMMUNITY DAY - R. KINGMAN WEBSTER</v>
          </cell>
          <cell r="C24">
            <v>280.00000000000017</v>
          </cell>
          <cell r="D24" t="str">
            <v/>
          </cell>
          <cell r="E24">
            <v>0</v>
          </cell>
          <cell r="F24">
            <v>280.00000000000017</v>
          </cell>
          <cell r="H24">
            <v>3223360</v>
          </cell>
          <cell r="I24">
            <v>141560</v>
          </cell>
          <cell r="J24">
            <v>250040</v>
          </cell>
          <cell r="K24">
            <v>3614960</v>
          </cell>
          <cell r="L24">
            <v>0</v>
          </cell>
          <cell r="M24">
            <v>431</v>
          </cell>
          <cell r="N24">
            <v>280.00000000000017</v>
          </cell>
          <cell r="Q24">
            <v>3223360</v>
          </cell>
          <cell r="R24">
            <v>141560</v>
          </cell>
          <cell r="S24">
            <v>0</v>
          </cell>
          <cell r="T24">
            <v>3364920</v>
          </cell>
          <cell r="U24">
            <v>250040</v>
          </cell>
          <cell r="V24">
            <v>3614960</v>
          </cell>
          <cell r="W24">
            <v>0</v>
          </cell>
          <cell r="Z24">
            <v>0</v>
          </cell>
          <cell r="AA24">
            <v>0</v>
          </cell>
          <cell r="AB24">
            <v>3614960</v>
          </cell>
        </row>
        <row r="25">
          <cell r="A25">
            <v>432</v>
          </cell>
          <cell r="B25" t="str">
            <v>CAPE COD LIGHTHOUSE</v>
          </cell>
          <cell r="C25">
            <v>240.00000000000006</v>
          </cell>
          <cell r="D25" t="str">
            <v/>
          </cell>
          <cell r="E25">
            <v>0</v>
          </cell>
          <cell r="F25">
            <v>240.00000000000006</v>
          </cell>
          <cell r="H25">
            <v>3185457</v>
          </cell>
          <cell r="I25">
            <v>0</v>
          </cell>
          <cell r="J25">
            <v>214323</v>
          </cell>
          <cell r="K25">
            <v>3399780</v>
          </cell>
          <cell r="L25">
            <v>0</v>
          </cell>
          <cell r="M25">
            <v>432</v>
          </cell>
          <cell r="N25">
            <v>240.00000000000006</v>
          </cell>
          <cell r="Q25">
            <v>3185457</v>
          </cell>
          <cell r="R25">
            <v>0</v>
          </cell>
          <cell r="S25">
            <v>0</v>
          </cell>
          <cell r="T25">
            <v>3185457</v>
          </cell>
          <cell r="U25">
            <v>214323</v>
          </cell>
          <cell r="V25">
            <v>3399780</v>
          </cell>
          <cell r="W25">
            <v>0</v>
          </cell>
          <cell r="Z25">
            <v>0</v>
          </cell>
          <cell r="AA25">
            <v>0</v>
          </cell>
          <cell r="AB25">
            <v>3399780</v>
          </cell>
        </row>
        <row r="26">
          <cell r="A26">
            <v>435</v>
          </cell>
          <cell r="B26" t="str">
            <v>INNOVATION ACADEMY</v>
          </cell>
          <cell r="C26">
            <v>795.00000000000125</v>
          </cell>
          <cell r="D26" t="str">
            <v/>
          </cell>
          <cell r="E26">
            <v>0</v>
          </cell>
          <cell r="F26">
            <v>795.00000000000125</v>
          </cell>
          <cell r="H26">
            <v>9067616</v>
          </cell>
          <cell r="I26">
            <v>0</v>
          </cell>
          <cell r="J26">
            <v>709920</v>
          </cell>
          <cell r="K26">
            <v>9777536</v>
          </cell>
          <cell r="L26">
            <v>0</v>
          </cell>
          <cell r="M26">
            <v>435</v>
          </cell>
          <cell r="N26">
            <v>795.00000000000125</v>
          </cell>
          <cell r="Q26">
            <v>9067616</v>
          </cell>
          <cell r="R26">
            <v>0</v>
          </cell>
          <cell r="S26">
            <v>0</v>
          </cell>
          <cell r="T26">
            <v>9067616</v>
          </cell>
          <cell r="U26">
            <v>709920</v>
          </cell>
          <cell r="V26">
            <v>9777536</v>
          </cell>
          <cell r="W26">
            <v>0</v>
          </cell>
          <cell r="Z26">
            <v>0</v>
          </cell>
          <cell r="AA26">
            <v>0</v>
          </cell>
          <cell r="AB26">
            <v>9777536</v>
          </cell>
        </row>
        <row r="27">
          <cell r="A27">
            <v>436</v>
          </cell>
          <cell r="B27" t="str">
            <v>COMMUNITY CS OF CAMBRIDGE</v>
          </cell>
          <cell r="C27">
            <v>359.99999999999903</v>
          </cell>
          <cell r="D27" t="str">
            <v/>
          </cell>
          <cell r="E27">
            <v>0</v>
          </cell>
          <cell r="F27">
            <v>359.99999999999903</v>
          </cell>
          <cell r="H27">
            <v>6609421</v>
          </cell>
          <cell r="I27">
            <v>0</v>
          </cell>
          <cell r="J27">
            <v>321475</v>
          </cell>
          <cell r="K27">
            <v>6930896</v>
          </cell>
          <cell r="L27">
            <v>0</v>
          </cell>
          <cell r="M27">
            <v>436</v>
          </cell>
          <cell r="N27">
            <v>359.99999999999903</v>
          </cell>
          <cell r="Q27">
            <v>6609421</v>
          </cell>
          <cell r="R27">
            <v>0</v>
          </cell>
          <cell r="S27">
            <v>0</v>
          </cell>
          <cell r="T27">
            <v>6609421</v>
          </cell>
          <cell r="U27">
            <v>321475</v>
          </cell>
          <cell r="V27">
            <v>6930896</v>
          </cell>
          <cell r="W27">
            <v>0</v>
          </cell>
          <cell r="Z27">
            <v>0</v>
          </cell>
          <cell r="AA27">
            <v>0</v>
          </cell>
          <cell r="AB27">
            <v>6930896</v>
          </cell>
        </row>
        <row r="28">
          <cell r="A28">
            <v>437</v>
          </cell>
          <cell r="B28" t="str">
            <v>CITY ON A HILL - CIRCUIT ST</v>
          </cell>
          <cell r="C28">
            <v>279.99999999999977</v>
          </cell>
          <cell r="D28" t="str">
            <v/>
          </cell>
          <cell r="E28">
            <v>0</v>
          </cell>
          <cell r="F28">
            <v>279.99999999999977</v>
          </cell>
          <cell r="H28">
            <v>4590716</v>
          </cell>
          <cell r="I28">
            <v>120768</v>
          </cell>
          <cell r="J28">
            <v>250036</v>
          </cell>
          <cell r="K28">
            <v>4961520</v>
          </cell>
          <cell r="L28">
            <v>0</v>
          </cell>
          <cell r="M28">
            <v>437</v>
          </cell>
          <cell r="N28">
            <v>279.99999999999977</v>
          </cell>
          <cell r="Q28">
            <v>4590716</v>
          </cell>
          <cell r="R28">
            <v>120768</v>
          </cell>
          <cell r="S28">
            <v>0</v>
          </cell>
          <cell r="T28">
            <v>4711484</v>
          </cell>
          <cell r="U28">
            <v>250036</v>
          </cell>
          <cell r="V28">
            <v>4961520</v>
          </cell>
          <cell r="W28">
            <v>0</v>
          </cell>
          <cell r="Z28">
            <v>0</v>
          </cell>
          <cell r="AA28">
            <v>0</v>
          </cell>
          <cell r="AB28">
            <v>4961520</v>
          </cell>
        </row>
        <row r="29">
          <cell r="A29">
            <v>438</v>
          </cell>
          <cell r="B29" t="str">
            <v>CODMAN ACADEMY</v>
          </cell>
          <cell r="C29">
            <v>344.9999999999996</v>
          </cell>
          <cell r="D29" t="str">
            <v/>
          </cell>
          <cell r="E29">
            <v>0</v>
          </cell>
          <cell r="F29">
            <v>344.9999999999996</v>
          </cell>
          <cell r="H29">
            <v>5224268</v>
          </cell>
          <cell r="I29">
            <v>28426</v>
          </cell>
          <cell r="J29">
            <v>308084</v>
          </cell>
          <cell r="K29">
            <v>5560778</v>
          </cell>
          <cell r="L29">
            <v>0</v>
          </cell>
          <cell r="M29">
            <v>438</v>
          </cell>
          <cell r="N29">
            <v>344.9999999999996</v>
          </cell>
          <cell r="Q29">
            <v>5224268</v>
          </cell>
          <cell r="R29">
            <v>28426</v>
          </cell>
          <cell r="S29">
            <v>0</v>
          </cell>
          <cell r="T29">
            <v>5252694</v>
          </cell>
          <cell r="U29">
            <v>308084</v>
          </cell>
          <cell r="V29">
            <v>5560778</v>
          </cell>
          <cell r="W29">
            <v>0</v>
          </cell>
          <cell r="Z29">
            <v>0</v>
          </cell>
          <cell r="AA29">
            <v>0</v>
          </cell>
          <cell r="AB29">
            <v>5560778</v>
          </cell>
        </row>
        <row r="30">
          <cell r="A30">
            <v>439</v>
          </cell>
          <cell r="B30" t="str">
            <v>CONSERVATORY LAB</v>
          </cell>
          <cell r="C30">
            <v>443.99999999999932</v>
          </cell>
          <cell r="D30" t="str">
            <v/>
          </cell>
          <cell r="E30">
            <v>0</v>
          </cell>
          <cell r="F30">
            <v>443.99999999999932</v>
          </cell>
          <cell r="H30">
            <v>5887380</v>
          </cell>
          <cell r="I30">
            <v>0</v>
          </cell>
          <cell r="J30">
            <v>396470</v>
          </cell>
          <cell r="K30">
            <v>6283850</v>
          </cell>
          <cell r="L30">
            <v>0</v>
          </cell>
          <cell r="M30">
            <v>439</v>
          </cell>
          <cell r="N30">
            <v>443.99999999999932</v>
          </cell>
          <cell r="Q30">
            <v>5887380</v>
          </cell>
          <cell r="R30">
            <v>0</v>
          </cell>
          <cell r="S30">
            <v>0</v>
          </cell>
          <cell r="T30">
            <v>5887380</v>
          </cell>
          <cell r="U30">
            <v>396470</v>
          </cell>
          <cell r="V30">
            <v>6283850</v>
          </cell>
          <cell r="W30">
            <v>0</v>
          </cell>
          <cell r="Z30">
            <v>0</v>
          </cell>
          <cell r="AA30">
            <v>0</v>
          </cell>
          <cell r="AB30">
            <v>6283850</v>
          </cell>
        </row>
        <row r="31">
          <cell r="A31">
            <v>440</v>
          </cell>
          <cell r="B31" t="str">
            <v>COMMUNITY DAY - PROSPECT</v>
          </cell>
          <cell r="C31">
            <v>399.99999999999983</v>
          </cell>
          <cell r="D31" t="str">
            <v/>
          </cell>
          <cell r="E31">
            <v>0</v>
          </cell>
          <cell r="F31">
            <v>399.99999999999983</v>
          </cell>
          <cell r="H31">
            <v>4536460</v>
          </cell>
          <cell r="I31">
            <v>124024</v>
          </cell>
          <cell r="J31">
            <v>357200</v>
          </cell>
          <cell r="K31">
            <v>5017684</v>
          </cell>
          <cell r="L31">
            <v>0</v>
          </cell>
          <cell r="M31">
            <v>440</v>
          </cell>
          <cell r="N31">
            <v>399.99999999999983</v>
          </cell>
          <cell r="Q31">
            <v>4536460</v>
          </cell>
          <cell r="R31">
            <v>124024</v>
          </cell>
          <cell r="S31">
            <v>0</v>
          </cell>
          <cell r="T31">
            <v>4660484</v>
          </cell>
          <cell r="U31">
            <v>357200</v>
          </cell>
          <cell r="V31">
            <v>5017684</v>
          </cell>
          <cell r="W31">
            <v>0</v>
          </cell>
          <cell r="Z31">
            <v>0</v>
          </cell>
          <cell r="AA31">
            <v>0</v>
          </cell>
          <cell r="AB31">
            <v>5017684</v>
          </cell>
        </row>
        <row r="32">
          <cell r="A32">
            <v>441</v>
          </cell>
          <cell r="B32" t="str">
            <v>SABIS INTERNATIONAL</v>
          </cell>
          <cell r="C32">
            <v>1573.9999999999995</v>
          </cell>
          <cell r="D32" t="str">
            <v/>
          </cell>
          <cell r="E32">
            <v>0</v>
          </cell>
          <cell r="F32">
            <v>1573.9999999999995</v>
          </cell>
          <cell r="H32">
            <v>16237559</v>
          </cell>
          <cell r="I32">
            <v>0</v>
          </cell>
          <cell r="J32">
            <v>1405573</v>
          </cell>
          <cell r="K32">
            <v>17643132</v>
          </cell>
          <cell r="L32">
            <v>0</v>
          </cell>
          <cell r="M32">
            <v>441</v>
          </cell>
          <cell r="N32">
            <v>1573.9999999999995</v>
          </cell>
          <cell r="Q32">
            <v>16237559</v>
          </cell>
          <cell r="R32">
            <v>0</v>
          </cell>
          <cell r="S32">
            <v>0</v>
          </cell>
          <cell r="T32">
            <v>16237559</v>
          </cell>
          <cell r="U32">
            <v>1405573</v>
          </cell>
          <cell r="V32">
            <v>17643132</v>
          </cell>
          <cell r="W32">
            <v>0</v>
          </cell>
          <cell r="Z32">
            <v>0</v>
          </cell>
          <cell r="AA32">
            <v>0</v>
          </cell>
          <cell r="AB32">
            <v>17643132</v>
          </cell>
        </row>
        <row r="33">
          <cell r="A33">
            <v>444</v>
          </cell>
          <cell r="B33" t="str">
            <v>NEIGHBORHOOD HOUSE</v>
          </cell>
          <cell r="C33">
            <v>467.9999999999996</v>
          </cell>
          <cell r="D33" t="str">
            <v/>
          </cell>
          <cell r="E33">
            <v>0</v>
          </cell>
          <cell r="F33">
            <v>467.9999999999996</v>
          </cell>
          <cell r="H33">
            <v>6061470</v>
          </cell>
          <cell r="I33">
            <v>0</v>
          </cell>
          <cell r="J33">
            <v>417940</v>
          </cell>
          <cell r="K33">
            <v>6479410</v>
          </cell>
          <cell r="L33">
            <v>0</v>
          </cell>
          <cell r="M33">
            <v>444</v>
          </cell>
          <cell r="N33">
            <v>467.9999999999996</v>
          </cell>
          <cell r="Q33">
            <v>6061470</v>
          </cell>
          <cell r="R33">
            <v>0</v>
          </cell>
          <cell r="S33">
            <v>0</v>
          </cell>
          <cell r="T33">
            <v>6061470</v>
          </cell>
          <cell r="U33">
            <v>417940</v>
          </cell>
          <cell r="V33">
            <v>6479410</v>
          </cell>
          <cell r="W33">
            <v>0</v>
          </cell>
          <cell r="Z33">
            <v>0</v>
          </cell>
          <cell r="AA33">
            <v>0</v>
          </cell>
          <cell r="AB33">
            <v>6479410</v>
          </cell>
        </row>
        <row r="34">
          <cell r="A34">
            <v>445</v>
          </cell>
          <cell r="B34" t="str">
            <v>ABBY KELLEY FOSTER</v>
          </cell>
          <cell r="C34">
            <v>1426.0000000000011</v>
          </cell>
          <cell r="D34" t="str">
            <v/>
          </cell>
          <cell r="E34">
            <v>0</v>
          </cell>
          <cell r="F34">
            <v>1426.0000000000011</v>
          </cell>
          <cell r="H34">
            <v>15054182</v>
          </cell>
          <cell r="I34">
            <v>967075</v>
          </cell>
          <cell r="J34">
            <v>1273402</v>
          </cell>
          <cell r="K34">
            <v>17294659</v>
          </cell>
          <cell r="L34">
            <v>0</v>
          </cell>
          <cell r="M34">
            <v>445</v>
          </cell>
          <cell r="N34">
            <v>1426.0000000000011</v>
          </cell>
          <cell r="Q34">
            <v>15054182</v>
          </cell>
          <cell r="R34">
            <v>967075</v>
          </cell>
          <cell r="S34">
            <v>0</v>
          </cell>
          <cell r="T34">
            <v>16021257</v>
          </cell>
          <cell r="U34">
            <v>1273402</v>
          </cell>
          <cell r="V34">
            <v>17294659</v>
          </cell>
          <cell r="W34">
            <v>0</v>
          </cell>
          <cell r="Z34">
            <v>0</v>
          </cell>
          <cell r="AA34">
            <v>0</v>
          </cell>
          <cell r="AB34">
            <v>17294659</v>
          </cell>
        </row>
        <row r="35">
          <cell r="A35">
            <v>446</v>
          </cell>
          <cell r="B35" t="str">
            <v>FOXBOROUGH REGIONAL</v>
          </cell>
          <cell r="C35">
            <v>1299.9999999999936</v>
          </cell>
          <cell r="D35" t="str">
            <v/>
          </cell>
          <cell r="E35">
            <v>0</v>
          </cell>
          <cell r="F35">
            <v>1299.9999999999936</v>
          </cell>
          <cell r="H35">
            <v>14336851</v>
          </cell>
          <cell r="I35">
            <v>0</v>
          </cell>
          <cell r="J35">
            <v>1160851</v>
          </cell>
          <cell r="K35">
            <v>15497702</v>
          </cell>
          <cell r="L35">
            <v>0</v>
          </cell>
          <cell r="M35">
            <v>446</v>
          </cell>
          <cell r="N35">
            <v>1299.9999999999936</v>
          </cell>
          <cell r="Q35">
            <v>14336851</v>
          </cell>
          <cell r="R35">
            <v>0</v>
          </cell>
          <cell r="S35">
            <v>0</v>
          </cell>
          <cell r="T35">
            <v>14336851</v>
          </cell>
          <cell r="U35">
            <v>1160851</v>
          </cell>
          <cell r="V35">
            <v>15497702</v>
          </cell>
          <cell r="W35">
            <v>0</v>
          </cell>
          <cell r="Z35">
            <v>0</v>
          </cell>
          <cell r="AA35">
            <v>0</v>
          </cell>
          <cell r="AB35">
            <v>15497702</v>
          </cell>
        </row>
        <row r="36">
          <cell r="A36">
            <v>447</v>
          </cell>
          <cell r="B36" t="str">
            <v>BENJAMIN FRANKLIN CLASSICAL</v>
          </cell>
          <cell r="C36">
            <v>449.99999999999955</v>
          </cell>
          <cell r="D36" t="str">
            <v/>
          </cell>
          <cell r="E36">
            <v>0</v>
          </cell>
          <cell r="F36">
            <v>449.99999999999955</v>
          </cell>
          <cell r="H36">
            <v>4501521</v>
          </cell>
          <cell r="I36">
            <v>0</v>
          </cell>
          <cell r="J36">
            <v>401850</v>
          </cell>
          <cell r="K36">
            <v>4903371</v>
          </cell>
          <cell r="L36">
            <v>0</v>
          </cell>
          <cell r="M36">
            <v>447</v>
          </cell>
          <cell r="N36">
            <v>449.99999999999955</v>
          </cell>
          <cell r="Q36">
            <v>4501521</v>
          </cell>
          <cell r="R36">
            <v>0</v>
          </cell>
          <cell r="S36">
            <v>0</v>
          </cell>
          <cell r="T36">
            <v>4501521</v>
          </cell>
          <cell r="U36">
            <v>401850</v>
          </cell>
          <cell r="V36">
            <v>4903371</v>
          </cell>
          <cell r="W36">
            <v>0</v>
          </cell>
          <cell r="Z36">
            <v>0</v>
          </cell>
          <cell r="AA36">
            <v>0</v>
          </cell>
          <cell r="AB36">
            <v>4903371</v>
          </cell>
        </row>
        <row r="37">
          <cell r="A37">
            <v>449</v>
          </cell>
          <cell r="B37" t="str">
            <v>BOSTON COLLEGIATE</v>
          </cell>
          <cell r="C37">
            <v>665.00000000000125</v>
          </cell>
          <cell r="D37" t="str">
            <v/>
          </cell>
          <cell r="E37">
            <v>0</v>
          </cell>
          <cell r="F37">
            <v>665.00000000000125</v>
          </cell>
          <cell r="H37">
            <v>8988344</v>
          </cell>
          <cell r="I37">
            <v>0</v>
          </cell>
          <cell r="J37">
            <v>593824</v>
          </cell>
          <cell r="K37">
            <v>9582168</v>
          </cell>
          <cell r="L37">
            <v>0</v>
          </cell>
          <cell r="M37">
            <v>449</v>
          </cell>
          <cell r="N37">
            <v>665.00000000000125</v>
          </cell>
          <cell r="Q37">
            <v>8988344</v>
          </cell>
          <cell r="R37">
            <v>0</v>
          </cell>
          <cell r="S37">
            <v>0</v>
          </cell>
          <cell r="T37">
            <v>8988344</v>
          </cell>
          <cell r="U37">
            <v>593824</v>
          </cell>
          <cell r="V37">
            <v>9582168</v>
          </cell>
          <cell r="W37">
            <v>0</v>
          </cell>
          <cell r="Z37">
            <v>0</v>
          </cell>
          <cell r="AA37">
            <v>0</v>
          </cell>
          <cell r="AB37">
            <v>9582168</v>
          </cell>
        </row>
        <row r="38">
          <cell r="A38">
            <v>450</v>
          </cell>
          <cell r="B38" t="str">
            <v>HILLTOWN COOPERATIVE</v>
          </cell>
          <cell r="C38">
            <v>217.99999999999972</v>
          </cell>
          <cell r="D38" t="str">
            <v/>
          </cell>
          <cell r="E38">
            <v>0</v>
          </cell>
          <cell r="F38">
            <v>217.99999999999972</v>
          </cell>
          <cell r="H38">
            <v>2422492</v>
          </cell>
          <cell r="I38">
            <v>0</v>
          </cell>
          <cell r="J38">
            <v>194688</v>
          </cell>
          <cell r="K38">
            <v>2617180</v>
          </cell>
          <cell r="L38">
            <v>0</v>
          </cell>
          <cell r="M38">
            <v>450</v>
          </cell>
          <cell r="N38">
            <v>217.99999999999972</v>
          </cell>
          <cell r="Q38">
            <v>2422492</v>
          </cell>
          <cell r="R38">
            <v>0</v>
          </cell>
          <cell r="S38">
            <v>0</v>
          </cell>
          <cell r="T38">
            <v>2422492</v>
          </cell>
          <cell r="U38">
            <v>194688</v>
          </cell>
          <cell r="V38">
            <v>2617180</v>
          </cell>
          <cell r="W38">
            <v>0</v>
          </cell>
          <cell r="Z38">
            <v>0</v>
          </cell>
          <cell r="AA38">
            <v>0</v>
          </cell>
          <cell r="AB38">
            <v>2617180</v>
          </cell>
        </row>
        <row r="39">
          <cell r="A39">
            <v>453</v>
          </cell>
          <cell r="B39" t="str">
            <v>HOLYOKE COMMUNITY</v>
          </cell>
          <cell r="C39">
            <v>702.00000000000034</v>
          </cell>
          <cell r="D39" t="str">
            <v/>
          </cell>
          <cell r="E39">
            <v>0</v>
          </cell>
          <cell r="F39">
            <v>702.00000000000034</v>
          </cell>
          <cell r="H39">
            <v>8155584</v>
          </cell>
          <cell r="I39">
            <v>465207</v>
          </cell>
          <cell r="J39">
            <v>626895</v>
          </cell>
          <cell r="K39">
            <v>9247686</v>
          </cell>
          <cell r="L39">
            <v>0</v>
          </cell>
          <cell r="M39">
            <v>453</v>
          </cell>
          <cell r="N39">
            <v>702.00000000000034</v>
          </cell>
          <cell r="Q39">
            <v>8155584</v>
          </cell>
          <cell r="R39">
            <v>465207</v>
          </cell>
          <cell r="S39">
            <v>0</v>
          </cell>
          <cell r="T39">
            <v>8620791</v>
          </cell>
          <cell r="U39">
            <v>626895</v>
          </cell>
          <cell r="V39">
            <v>9247686</v>
          </cell>
          <cell r="W39">
            <v>0</v>
          </cell>
          <cell r="Z39">
            <v>0</v>
          </cell>
          <cell r="AA39">
            <v>0</v>
          </cell>
          <cell r="AB39">
            <v>9247686</v>
          </cell>
        </row>
        <row r="40">
          <cell r="A40">
            <v>454</v>
          </cell>
          <cell r="B40" t="str">
            <v>LAWRENCE FAMILY DEVELOPMENT</v>
          </cell>
          <cell r="C40">
            <v>719.99999999999955</v>
          </cell>
          <cell r="D40" t="str">
            <v/>
          </cell>
          <cell r="E40">
            <v>0</v>
          </cell>
          <cell r="F40">
            <v>719.99999999999955</v>
          </cell>
          <cell r="H40">
            <v>8207590</v>
          </cell>
          <cell r="I40">
            <v>175416</v>
          </cell>
          <cell r="J40">
            <v>642960</v>
          </cell>
          <cell r="K40">
            <v>9025966</v>
          </cell>
          <cell r="L40">
            <v>0</v>
          </cell>
          <cell r="M40">
            <v>454</v>
          </cell>
          <cell r="N40">
            <v>719.99999999999955</v>
          </cell>
          <cell r="Q40">
            <v>8207590</v>
          </cell>
          <cell r="R40">
            <v>175416</v>
          </cell>
          <cell r="S40">
            <v>0</v>
          </cell>
          <cell r="T40">
            <v>8383006</v>
          </cell>
          <cell r="U40">
            <v>642960</v>
          </cell>
          <cell r="V40">
            <v>9025966</v>
          </cell>
          <cell r="W40">
            <v>0</v>
          </cell>
          <cell r="Z40">
            <v>0</v>
          </cell>
          <cell r="AA40">
            <v>0</v>
          </cell>
          <cell r="AB40">
            <v>9025966</v>
          </cell>
        </row>
        <row r="41">
          <cell r="A41">
            <v>455</v>
          </cell>
          <cell r="B41" t="str">
            <v>HILL VIEW MONTESSORI</v>
          </cell>
          <cell r="C41">
            <v>305.9999999999996</v>
          </cell>
          <cell r="D41" t="str">
            <v/>
          </cell>
          <cell r="E41">
            <v>0</v>
          </cell>
          <cell r="F41">
            <v>305.9999999999996</v>
          </cell>
          <cell r="H41">
            <v>2817045</v>
          </cell>
          <cell r="I41">
            <v>0</v>
          </cell>
          <cell r="J41">
            <v>273249</v>
          </cell>
          <cell r="K41">
            <v>3090294</v>
          </cell>
          <cell r="L41">
            <v>0</v>
          </cell>
          <cell r="M41">
            <v>455</v>
          </cell>
          <cell r="N41">
            <v>305.9999999999996</v>
          </cell>
          <cell r="Q41">
            <v>2817045</v>
          </cell>
          <cell r="R41">
            <v>0</v>
          </cell>
          <cell r="S41">
            <v>0</v>
          </cell>
          <cell r="T41">
            <v>2817045</v>
          </cell>
          <cell r="U41">
            <v>273249</v>
          </cell>
          <cell r="V41">
            <v>3090294</v>
          </cell>
          <cell r="W41">
            <v>0</v>
          </cell>
          <cell r="Z41">
            <v>0</v>
          </cell>
          <cell r="AA41">
            <v>0</v>
          </cell>
          <cell r="AB41">
            <v>3090294</v>
          </cell>
        </row>
        <row r="42">
          <cell r="A42">
            <v>456</v>
          </cell>
          <cell r="B42" t="str">
            <v>LOWELL COMMUNITY</v>
          </cell>
          <cell r="C42">
            <v>799.99999999999989</v>
          </cell>
          <cell r="D42" t="str">
            <v/>
          </cell>
          <cell r="E42">
            <v>0</v>
          </cell>
          <cell r="F42">
            <v>799.99999999999989</v>
          </cell>
          <cell r="H42">
            <v>9554510</v>
          </cell>
          <cell r="I42">
            <v>0</v>
          </cell>
          <cell r="J42">
            <v>714390</v>
          </cell>
          <cell r="K42">
            <v>10268900</v>
          </cell>
          <cell r="L42">
            <v>0</v>
          </cell>
          <cell r="M42">
            <v>456</v>
          </cell>
          <cell r="N42">
            <v>799.99999999999989</v>
          </cell>
          <cell r="Q42">
            <v>9554510</v>
          </cell>
          <cell r="R42">
            <v>0</v>
          </cell>
          <cell r="S42">
            <v>0</v>
          </cell>
          <cell r="T42">
            <v>9554510</v>
          </cell>
          <cell r="U42">
            <v>714390</v>
          </cell>
          <cell r="V42">
            <v>10268900</v>
          </cell>
          <cell r="W42">
            <v>0</v>
          </cell>
          <cell r="Z42">
            <v>0</v>
          </cell>
          <cell r="AA42">
            <v>0</v>
          </cell>
          <cell r="AB42">
            <v>10268900</v>
          </cell>
        </row>
        <row r="43">
          <cell r="A43">
            <v>458</v>
          </cell>
          <cell r="B43" t="str">
            <v>LOWELL MIDDLESEX ACADEMY</v>
          </cell>
          <cell r="C43">
            <v>149.99999999999994</v>
          </cell>
          <cell r="D43" t="str">
            <v/>
          </cell>
          <cell r="E43">
            <v>0</v>
          </cell>
          <cell r="F43">
            <v>149.99999999999994</v>
          </cell>
          <cell r="H43">
            <v>1983560</v>
          </cell>
          <cell r="I43">
            <v>0</v>
          </cell>
          <cell r="J43">
            <v>133952</v>
          </cell>
          <cell r="K43">
            <v>2117512</v>
          </cell>
          <cell r="L43">
            <v>0</v>
          </cell>
          <cell r="M43">
            <v>458</v>
          </cell>
          <cell r="N43">
            <v>149.99999999999994</v>
          </cell>
          <cell r="Q43">
            <v>1983560</v>
          </cell>
          <cell r="R43">
            <v>0</v>
          </cell>
          <cell r="S43">
            <v>0</v>
          </cell>
          <cell r="T43">
            <v>1983560</v>
          </cell>
          <cell r="U43">
            <v>133952</v>
          </cell>
          <cell r="V43">
            <v>2117512</v>
          </cell>
          <cell r="W43">
            <v>0</v>
          </cell>
          <cell r="Z43">
            <v>0</v>
          </cell>
          <cell r="AA43">
            <v>0</v>
          </cell>
          <cell r="AB43">
            <v>2117512</v>
          </cell>
        </row>
        <row r="44">
          <cell r="A44">
            <v>463</v>
          </cell>
          <cell r="B44" t="str">
            <v>KIPP ACADEMY BOSTON</v>
          </cell>
          <cell r="C44">
            <v>480.00000000000006</v>
          </cell>
          <cell r="D44" t="str">
            <v/>
          </cell>
          <cell r="E44">
            <v>0</v>
          </cell>
          <cell r="F44">
            <v>480.00000000000006</v>
          </cell>
          <cell r="H44">
            <v>7418440</v>
          </cell>
          <cell r="I44">
            <v>0</v>
          </cell>
          <cell r="J44">
            <v>428632</v>
          </cell>
          <cell r="K44">
            <v>7847072</v>
          </cell>
          <cell r="L44">
            <v>0</v>
          </cell>
          <cell r="M44">
            <v>463</v>
          </cell>
          <cell r="N44">
            <v>480.00000000000006</v>
          </cell>
          <cell r="Q44">
            <v>7418440</v>
          </cell>
          <cell r="R44">
            <v>0</v>
          </cell>
          <cell r="S44">
            <v>0</v>
          </cell>
          <cell r="T44">
            <v>7418440</v>
          </cell>
          <cell r="U44">
            <v>428632</v>
          </cell>
          <cell r="V44">
            <v>7847072</v>
          </cell>
          <cell r="W44">
            <v>0</v>
          </cell>
          <cell r="Z44">
            <v>0</v>
          </cell>
          <cell r="AA44">
            <v>0</v>
          </cell>
          <cell r="AB44">
            <v>7847072</v>
          </cell>
        </row>
        <row r="45">
          <cell r="A45">
            <v>464</v>
          </cell>
          <cell r="B45" t="str">
            <v>MARBLEHEAD COMMUNITY</v>
          </cell>
          <cell r="C45">
            <v>229.99999999999989</v>
          </cell>
          <cell r="D45" t="str">
            <v/>
          </cell>
          <cell r="E45">
            <v>0</v>
          </cell>
          <cell r="F45">
            <v>229.99999999999989</v>
          </cell>
          <cell r="H45">
            <v>2630445</v>
          </cell>
          <cell r="I45">
            <v>0</v>
          </cell>
          <cell r="J45">
            <v>205390</v>
          </cell>
          <cell r="K45">
            <v>2835835</v>
          </cell>
          <cell r="L45">
            <v>0</v>
          </cell>
          <cell r="M45">
            <v>464</v>
          </cell>
          <cell r="N45">
            <v>229.99999999999989</v>
          </cell>
          <cell r="Q45">
            <v>2630445</v>
          </cell>
          <cell r="R45">
            <v>0</v>
          </cell>
          <cell r="S45">
            <v>0</v>
          </cell>
          <cell r="T45">
            <v>2630445</v>
          </cell>
          <cell r="U45">
            <v>205390</v>
          </cell>
          <cell r="V45">
            <v>2835835</v>
          </cell>
          <cell r="W45">
            <v>0</v>
          </cell>
          <cell r="Z45">
            <v>0</v>
          </cell>
          <cell r="AA45">
            <v>0</v>
          </cell>
          <cell r="AB45">
            <v>2835835</v>
          </cell>
        </row>
        <row r="46">
          <cell r="A46">
            <v>466</v>
          </cell>
          <cell r="B46" t="str">
            <v>MARTHA'S VINEYARD</v>
          </cell>
          <cell r="C46">
            <v>179.99999999999991</v>
          </cell>
          <cell r="D46" t="str">
            <v/>
          </cell>
          <cell r="E46">
            <v>0</v>
          </cell>
          <cell r="F46">
            <v>179.99999999999991</v>
          </cell>
          <cell r="H46">
            <v>3921377.3567999997</v>
          </cell>
          <cell r="I46">
            <v>32453</v>
          </cell>
          <cell r="J46">
            <v>160739</v>
          </cell>
          <cell r="K46">
            <v>4114569.3567999997</v>
          </cell>
          <cell r="L46">
            <v>0</v>
          </cell>
          <cell r="M46">
            <v>466</v>
          </cell>
          <cell r="N46">
            <v>179.99999999999991</v>
          </cell>
          <cell r="Q46">
            <v>4274622</v>
          </cell>
          <cell r="R46">
            <v>32453</v>
          </cell>
          <cell r="S46">
            <v>353244.64320000011</v>
          </cell>
          <cell r="T46">
            <v>3953830.3567999988</v>
          </cell>
          <cell r="U46">
            <v>160739</v>
          </cell>
          <cell r="V46">
            <v>4114569.3567999988</v>
          </cell>
          <cell r="W46">
            <v>0</v>
          </cell>
          <cell r="Z46">
            <v>0</v>
          </cell>
          <cell r="AA46">
            <v>0</v>
          </cell>
          <cell r="AB46">
            <v>4114569.3567999988</v>
          </cell>
        </row>
        <row r="47">
          <cell r="A47">
            <v>469</v>
          </cell>
          <cell r="B47" t="str">
            <v>MATCH</v>
          </cell>
          <cell r="C47">
            <v>1164.000000000003</v>
          </cell>
          <cell r="D47" t="str">
            <v/>
          </cell>
          <cell r="E47">
            <v>0</v>
          </cell>
          <cell r="F47">
            <v>1164.000000000003</v>
          </cell>
          <cell r="H47">
            <v>18257358</v>
          </cell>
          <cell r="I47">
            <v>0</v>
          </cell>
          <cell r="J47">
            <v>1039430</v>
          </cell>
          <cell r="K47">
            <v>19296788</v>
          </cell>
          <cell r="L47">
            <v>0</v>
          </cell>
          <cell r="M47">
            <v>469</v>
          </cell>
          <cell r="N47">
            <v>1164.000000000003</v>
          </cell>
          <cell r="Q47">
            <v>18257358</v>
          </cell>
          <cell r="R47">
            <v>0</v>
          </cell>
          <cell r="S47">
            <v>0</v>
          </cell>
          <cell r="T47">
            <v>18257358</v>
          </cell>
          <cell r="U47">
            <v>1039430</v>
          </cell>
          <cell r="V47">
            <v>19296788</v>
          </cell>
          <cell r="W47">
            <v>0</v>
          </cell>
          <cell r="Z47">
            <v>0</v>
          </cell>
          <cell r="AA47">
            <v>0</v>
          </cell>
          <cell r="AB47">
            <v>19296788</v>
          </cell>
        </row>
        <row r="48">
          <cell r="A48">
            <v>470</v>
          </cell>
          <cell r="B48" t="str">
            <v>MYSTIC VALLEY REGIONAL</v>
          </cell>
          <cell r="C48">
            <v>1500.0000000000023</v>
          </cell>
          <cell r="D48" t="str">
            <v/>
          </cell>
          <cell r="E48">
            <v>0</v>
          </cell>
          <cell r="F48">
            <v>1500.0000000000023</v>
          </cell>
          <cell r="H48">
            <v>16056651</v>
          </cell>
          <cell r="I48">
            <v>34200</v>
          </cell>
          <cell r="J48">
            <v>1339481</v>
          </cell>
          <cell r="K48">
            <v>17430332</v>
          </cell>
          <cell r="L48">
            <v>0</v>
          </cell>
          <cell r="M48">
            <v>470</v>
          </cell>
          <cell r="N48">
            <v>1500.0000000000023</v>
          </cell>
          <cell r="Q48">
            <v>16056651</v>
          </cell>
          <cell r="R48">
            <v>34200</v>
          </cell>
          <cell r="S48">
            <v>0</v>
          </cell>
          <cell r="T48">
            <v>16090851</v>
          </cell>
          <cell r="U48">
            <v>1339481</v>
          </cell>
          <cell r="V48">
            <v>17430332</v>
          </cell>
          <cell r="W48">
            <v>0</v>
          </cell>
          <cell r="Z48">
            <v>0</v>
          </cell>
          <cell r="AA48">
            <v>0</v>
          </cell>
          <cell r="AB48">
            <v>17430332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399.99999999999972</v>
          </cell>
          <cell r="D49" t="str">
            <v/>
          </cell>
          <cell r="E49">
            <v>0</v>
          </cell>
          <cell r="F49">
            <v>399.99999999999972</v>
          </cell>
          <cell r="H49">
            <v>4503252</v>
          </cell>
          <cell r="I49">
            <v>0</v>
          </cell>
          <cell r="J49">
            <v>357198</v>
          </cell>
          <cell r="K49">
            <v>4860450</v>
          </cell>
          <cell r="L49">
            <v>0</v>
          </cell>
          <cell r="M49">
            <v>474</v>
          </cell>
          <cell r="N49">
            <v>399.99999999999972</v>
          </cell>
          <cell r="Q49">
            <v>4503252</v>
          </cell>
          <cell r="R49">
            <v>0</v>
          </cell>
          <cell r="S49">
            <v>0</v>
          </cell>
          <cell r="T49">
            <v>4503252</v>
          </cell>
          <cell r="U49">
            <v>357198</v>
          </cell>
          <cell r="V49">
            <v>4860450</v>
          </cell>
          <cell r="W49">
            <v>0</v>
          </cell>
          <cell r="Z49">
            <v>0</v>
          </cell>
          <cell r="AA49">
            <v>0</v>
          </cell>
          <cell r="AB49">
            <v>4860450</v>
          </cell>
        </row>
        <row r="50">
          <cell r="A50">
            <v>475</v>
          </cell>
          <cell r="B50" t="str">
            <v>DORCHESTER COLLEGIATE</v>
          </cell>
        </row>
        <row r="51">
          <cell r="A51">
            <v>478</v>
          </cell>
          <cell r="B51" t="str">
            <v>FRANCIS W. PARKER CHARTER ESSENTIAL</v>
          </cell>
          <cell r="C51">
            <v>400.00000000000017</v>
          </cell>
          <cell r="D51" t="str">
            <v/>
          </cell>
          <cell r="E51">
            <v>0</v>
          </cell>
          <cell r="F51">
            <v>400.00000000000017</v>
          </cell>
          <cell r="H51">
            <v>4692166</v>
          </cell>
          <cell r="I51">
            <v>0</v>
          </cell>
          <cell r="J51">
            <v>357190</v>
          </cell>
          <cell r="K51">
            <v>5049356</v>
          </cell>
          <cell r="L51">
            <v>0</v>
          </cell>
          <cell r="M51">
            <v>478</v>
          </cell>
          <cell r="N51">
            <v>400.00000000000017</v>
          </cell>
          <cell r="Q51">
            <v>4692166</v>
          </cell>
          <cell r="R51">
            <v>0</v>
          </cell>
          <cell r="S51">
            <v>0</v>
          </cell>
          <cell r="T51">
            <v>4692166</v>
          </cell>
          <cell r="U51">
            <v>357190</v>
          </cell>
          <cell r="V51">
            <v>5049356</v>
          </cell>
          <cell r="W51">
            <v>0</v>
          </cell>
          <cell r="Z51">
            <v>0</v>
          </cell>
          <cell r="AA51">
            <v>0</v>
          </cell>
          <cell r="AB51">
            <v>5049356</v>
          </cell>
        </row>
        <row r="52">
          <cell r="A52">
            <v>479</v>
          </cell>
          <cell r="B52" t="str">
            <v>PIONEER VALLEY PERFORMING ARTS</v>
          </cell>
          <cell r="C52">
            <v>399.99999999999989</v>
          </cell>
          <cell r="D52" t="str">
            <v/>
          </cell>
          <cell r="E52">
            <v>0</v>
          </cell>
          <cell r="F52">
            <v>399.99999999999989</v>
          </cell>
          <cell r="H52">
            <v>5100999</v>
          </cell>
          <cell r="I52">
            <v>0</v>
          </cell>
          <cell r="J52">
            <v>357201</v>
          </cell>
          <cell r="K52">
            <v>5458200</v>
          </cell>
          <cell r="L52">
            <v>0</v>
          </cell>
          <cell r="M52">
            <v>479</v>
          </cell>
          <cell r="N52">
            <v>399.99999999999989</v>
          </cell>
          <cell r="Q52">
            <v>5100999</v>
          </cell>
          <cell r="R52">
            <v>0</v>
          </cell>
          <cell r="S52">
            <v>0</v>
          </cell>
          <cell r="T52">
            <v>5100999</v>
          </cell>
          <cell r="U52">
            <v>357201</v>
          </cell>
          <cell r="V52">
            <v>5458200</v>
          </cell>
          <cell r="W52">
            <v>0</v>
          </cell>
          <cell r="Z52">
            <v>0</v>
          </cell>
          <cell r="AA52">
            <v>0</v>
          </cell>
          <cell r="AB52">
            <v>5458200</v>
          </cell>
        </row>
        <row r="53">
          <cell r="A53">
            <v>481</v>
          </cell>
          <cell r="B53" t="str">
            <v>BOSTON RENAISSANCE</v>
          </cell>
          <cell r="C53">
            <v>943.99999999999841</v>
          </cell>
          <cell r="D53" t="str">
            <v/>
          </cell>
          <cell r="E53">
            <v>0</v>
          </cell>
          <cell r="F53">
            <v>943.99999999999841</v>
          </cell>
          <cell r="H53">
            <v>13344216</v>
          </cell>
          <cell r="I53">
            <v>0</v>
          </cell>
          <cell r="J53">
            <v>843000</v>
          </cell>
          <cell r="K53">
            <v>14187216</v>
          </cell>
          <cell r="L53">
            <v>0</v>
          </cell>
          <cell r="M53">
            <v>481</v>
          </cell>
          <cell r="N53">
            <v>943.99999999999841</v>
          </cell>
          <cell r="Q53">
            <v>13344216</v>
          </cell>
          <cell r="R53">
            <v>0</v>
          </cell>
          <cell r="S53">
            <v>0</v>
          </cell>
          <cell r="T53">
            <v>13344216</v>
          </cell>
          <cell r="U53">
            <v>843000</v>
          </cell>
          <cell r="V53">
            <v>14187216</v>
          </cell>
          <cell r="W53">
            <v>0</v>
          </cell>
          <cell r="Z53">
            <v>0</v>
          </cell>
          <cell r="AA53">
            <v>0</v>
          </cell>
          <cell r="AB53">
            <v>14187216</v>
          </cell>
        </row>
        <row r="54">
          <cell r="A54">
            <v>482</v>
          </cell>
          <cell r="B54" t="str">
            <v>RIVER VALLEY</v>
          </cell>
          <cell r="C54">
            <v>288.00000000000006</v>
          </cell>
          <cell r="D54" t="str">
            <v/>
          </cell>
          <cell r="E54">
            <v>0</v>
          </cell>
          <cell r="F54">
            <v>288.00000000000006</v>
          </cell>
          <cell r="H54">
            <v>3327534</v>
          </cell>
          <cell r="I54">
            <v>0</v>
          </cell>
          <cell r="J54">
            <v>257175</v>
          </cell>
          <cell r="K54">
            <v>3584709</v>
          </cell>
          <cell r="L54">
            <v>0</v>
          </cell>
          <cell r="M54">
            <v>482</v>
          </cell>
          <cell r="N54">
            <v>288.00000000000006</v>
          </cell>
          <cell r="Q54">
            <v>3327534</v>
          </cell>
          <cell r="R54">
            <v>0</v>
          </cell>
          <cell r="S54">
            <v>0</v>
          </cell>
          <cell r="T54">
            <v>3327534</v>
          </cell>
          <cell r="U54">
            <v>257175</v>
          </cell>
          <cell r="V54">
            <v>3584709</v>
          </cell>
          <cell r="W54">
            <v>0</v>
          </cell>
          <cell r="Z54">
            <v>0</v>
          </cell>
          <cell r="AA54">
            <v>0</v>
          </cell>
          <cell r="AB54">
            <v>3584709</v>
          </cell>
        </row>
        <row r="55">
          <cell r="A55">
            <v>483</v>
          </cell>
          <cell r="B55" t="str">
            <v>RISING TIDE</v>
          </cell>
          <cell r="C55">
            <v>680.00000000000045</v>
          </cell>
          <cell r="D55" t="str">
            <v/>
          </cell>
          <cell r="E55">
            <v>0</v>
          </cell>
          <cell r="F55">
            <v>680.00000000000045</v>
          </cell>
          <cell r="H55">
            <v>7991994</v>
          </cell>
          <cell r="I55">
            <v>0</v>
          </cell>
          <cell r="J55">
            <v>607234</v>
          </cell>
          <cell r="K55">
            <v>8599228</v>
          </cell>
          <cell r="L55">
            <v>0</v>
          </cell>
          <cell r="M55">
            <v>483</v>
          </cell>
          <cell r="N55">
            <v>680.00000000000045</v>
          </cell>
          <cell r="Q55">
            <v>7991994</v>
          </cell>
          <cell r="R55">
            <v>0</v>
          </cell>
          <cell r="S55">
            <v>0</v>
          </cell>
          <cell r="T55">
            <v>7991994</v>
          </cell>
          <cell r="U55">
            <v>607234</v>
          </cell>
          <cell r="V55">
            <v>8599228</v>
          </cell>
          <cell r="W55">
            <v>0</v>
          </cell>
          <cell r="Z55">
            <v>0</v>
          </cell>
          <cell r="AA55">
            <v>0</v>
          </cell>
          <cell r="AB55">
            <v>8599228</v>
          </cell>
        </row>
        <row r="56">
          <cell r="A56">
            <v>484</v>
          </cell>
          <cell r="B56" t="str">
            <v>ROXBURY PREPARATORY</v>
          </cell>
          <cell r="C56">
            <v>1423.0000000000014</v>
          </cell>
          <cell r="D56" t="str">
            <v/>
          </cell>
          <cell r="E56">
            <v>0</v>
          </cell>
          <cell r="F56">
            <v>1423.0000000000014</v>
          </cell>
          <cell r="H56">
            <v>21344484</v>
          </cell>
          <cell r="I56">
            <v>0</v>
          </cell>
          <cell r="J56">
            <v>1270740</v>
          </cell>
          <cell r="K56">
            <v>22615224</v>
          </cell>
          <cell r="L56">
            <v>0</v>
          </cell>
          <cell r="M56">
            <v>484</v>
          </cell>
          <cell r="N56">
            <v>1423.0000000000014</v>
          </cell>
          <cell r="Q56">
            <v>21344484</v>
          </cell>
          <cell r="R56">
            <v>0</v>
          </cell>
          <cell r="S56">
            <v>0</v>
          </cell>
          <cell r="T56">
            <v>21344484</v>
          </cell>
          <cell r="U56">
            <v>1270740</v>
          </cell>
          <cell r="V56">
            <v>22615224</v>
          </cell>
          <cell r="W56">
            <v>0</v>
          </cell>
          <cell r="Z56">
            <v>0</v>
          </cell>
          <cell r="AA56">
            <v>0</v>
          </cell>
          <cell r="AB56">
            <v>22615224</v>
          </cell>
        </row>
        <row r="57">
          <cell r="A57">
            <v>485</v>
          </cell>
          <cell r="B57" t="str">
            <v>SALEM ACADEMY</v>
          </cell>
          <cell r="C57">
            <v>466.99999999999994</v>
          </cell>
          <cell r="D57" t="str">
            <v/>
          </cell>
          <cell r="E57">
            <v>0</v>
          </cell>
          <cell r="F57">
            <v>466.99999999999994</v>
          </cell>
          <cell r="H57">
            <v>6278251</v>
          </cell>
          <cell r="I57">
            <v>0</v>
          </cell>
          <cell r="J57">
            <v>417025</v>
          </cell>
          <cell r="K57">
            <v>6695276</v>
          </cell>
          <cell r="L57">
            <v>0</v>
          </cell>
          <cell r="M57">
            <v>485</v>
          </cell>
          <cell r="N57">
            <v>466.99999999999994</v>
          </cell>
          <cell r="Q57">
            <v>6278251</v>
          </cell>
          <cell r="R57">
            <v>0</v>
          </cell>
          <cell r="S57">
            <v>0</v>
          </cell>
          <cell r="T57">
            <v>6278251</v>
          </cell>
          <cell r="U57">
            <v>417025</v>
          </cell>
          <cell r="V57">
            <v>6695276</v>
          </cell>
          <cell r="W57">
            <v>0</v>
          </cell>
          <cell r="Z57">
            <v>0</v>
          </cell>
          <cell r="AA57">
            <v>0</v>
          </cell>
          <cell r="AB57">
            <v>6695276</v>
          </cell>
        </row>
        <row r="58">
          <cell r="A58">
            <v>486</v>
          </cell>
          <cell r="B58" t="str">
            <v>SEVEN HILLS</v>
          </cell>
          <cell r="C58">
            <v>666.00000000000023</v>
          </cell>
          <cell r="D58" t="str">
            <v/>
          </cell>
          <cell r="E58">
            <v>0</v>
          </cell>
          <cell r="F58">
            <v>666.00000000000023</v>
          </cell>
          <cell r="H58">
            <v>7441758</v>
          </cell>
          <cell r="I58">
            <v>0</v>
          </cell>
          <cell r="J58">
            <v>594747</v>
          </cell>
          <cell r="K58">
            <v>8036505</v>
          </cell>
          <cell r="L58">
            <v>0</v>
          </cell>
          <cell r="M58">
            <v>486</v>
          </cell>
          <cell r="N58">
            <v>666.00000000000023</v>
          </cell>
          <cell r="Q58">
            <v>7441758</v>
          </cell>
          <cell r="R58">
            <v>0</v>
          </cell>
          <cell r="S58">
            <v>0</v>
          </cell>
          <cell r="T58">
            <v>7441758</v>
          </cell>
          <cell r="U58">
            <v>594747</v>
          </cell>
          <cell r="V58">
            <v>8036505</v>
          </cell>
          <cell r="W58">
            <v>0</v>
          </cell>
          <cell r="Z58">
            <v>0</v>
          </cell>
          <cell r="AA58">
            <v>0</v>
          </cell>
          <cell r="AB58">
            <v>8036505</v>
          </cell>
        </row>
        <row r="59">
          <cell r="A59">
            <v>487</v>
          </cell>
          <cell r="B59" t="str">
            <v>PROSPECT HILL ACADEMY</v>
          </cell>
          <cell r="C59">
            <v>1170.0000000000039</v>
          </cell>
          <cell r="D59" t="str">
            <v/>
          </cell>
          <cell r="E59">
            <v>0</v>
          </cell>
          <cell r="F59">
            <v>1170.0000000000039</v>
          </cell>
          <cell r="H59">
            <v>18675904</v>
          </cell>
          <cell r="I59">
            <v>0</v>
          </cell>
          <cell r="J59">
            <v>1044862</v>
          </cell>
          <cell r="K59">
            <v>19720766</v>
          </cell>
          <cell r="L59">
            <v>0</v>
          </cell>
          <cell r="M59">
            <v>487</v>
          </cell>
          <cell r="N59">
            <v>1170.0000000000039</v>
          </cell>
          <cell r="Q59">
            <v>18675904</v>
          </cell>
          <cell r="R59">
            <v>0</v>
          </cell>
          <cell r="S59">
            <v>0</v>
          </cell>
          <cell r="T59">
            <v>18675904</v>
          </cell>
          <cell r="U59">
            <v>1044862</v>
          </cell>
          <cell r="V59">
            <v>19720766</v>
          </cell>
          <cell r="W59">
            <v>0</v>
          </cell>
          <cell r="Z59">
            <v>0</v>
          </cell>
          <cell r="AA59">
            <v>0</v>
          </cell>
          <cell r="AB59">
            <v>19720766</v>
          </cell>
        </row>
        <row r="60">
          <cell r="A60">
            <v>488</v>
          </cell>
          <cell r="B60" t="str">
            <v>SOUTH SHORE</v>
          </cell>
          <cell r="C60">
            <v>741.99999999999909</v>
          </cell>
          <cell r="D60" t="str">
            <v/>
          </cell>
          <cell r="E60">
            <v>0</v>
          </cell>
          <cell r="F60">
            <v>741.99999999999909</v>
          </cell>
          <cell r="H60">
            <v>8577101</v>
          </cell>
          <cell r="I60">
            <v>0</v>
          </cell>
          <cell r="J60">
            <v>662621</v>
          </cell>
          <cell r="K60">
            <v>9239722</v>
          </cell>
          <cell r="L60">
            <v>0</v>
          </cell>
          <cell r="M60">
            <v>488</v>
          </cell>
          <cell r="N60">
            <v>741.99999999999909</v>
          </cell>
          <cell r="Q60">
            <v>8577101</v>
          </cell>
          <cell r="R60">
            <v>0</v>
          </cell>
          <cell r="S60">
            <v>0</v>
          </cell>
          <cell r="T60">
            <v>8577101</v>
          </cell>
          <cell r="U60">
            <v>662621</v>
          </cell>
          <cell r="V60">
            <v>9239722</v>
          </cell>
          <cell r="W60">
            <v>0</v>
          </cell>
          <cell r="Z60">
            <v>0</v>
          </cell>
          <cell r="AA60">
            <v>0</v>
          </cell>
          <cell r="AB60">
            <v>9239722</v>
          </cell>
        </row>
        <row r="61">
          <cell r="A61">
            <v>489</v>
          </cell>
          <cell r="B61" t="str">
            <v>STURGIS</v>
          </cell>
          <cell r="C61">
            <v>800.00000000000023</v>
          </cell>
          <cell r="D61" t="str">
            <v/>
          </cell>
          <cell r="E61">
            <v>0</v>
          </cell>
          <cell r="F61">
            <v>800.00000000000023</v>
          </cell>
          <cell r="H61">
            <v>11422380</v>
          </cell>
          <cell r="I61">
            <v>0</v>
          </cell>
          <cell r="J61">
            <v>714396</v>
          </cell>
          <cell r="K61">
            <v>12136776</v>
          </cell>
          <cell r="L61">
            <v>0</v>
          </cell>
          <cell r="M61">
            <v>489</v>
          </cell>
          <cell r="N61">
            <v>800.00000000000023</v>
          </cell>
          <cell r="Q61">
            <v>11422380</v>
          </cell>
          <cell r="R61">
            <v>0</v>
          </cell>
          <cell r="S61">
            <v>0</v>
          </cell>
          <cell r="T61">
            <v>11422380</v>
          </cell>
          <cell r="U61">
            <v>714396</v>
          </cell>
          <cell r="V61">
            <v>12136776</v>
          </cell>
          <cell r="W61">
            <v>0</v>
          </cell>
          <cell r="Z61">
            <v>0</v>
          </cell>
          <cell r="AA61">
            <v>0</v>
          </cell>
          <cell r="AB61">
            <v>12136776</v>
          </cell>
        </row>
        <row r="62">
          <cell r="A62">
            <v>491</v>
          </cell>
          <cell r="B62" t="str">
            <v>ATLANTIS</v>
          </cell>
          <cell r="C62">
            <v>1120.000000000002</v>
          </cell>
          <cell r="D62" t="str">
            <v/>
          </cell>
          <cell r="E62">
            <v>0</v>
          </cell>
          <cell r="F62">
            <v>1120.000000000002</v>
          </cell>
          <cell r="H62">
            <v>11432397</v>
          </cell>
          <cell r="I62">
            <v>0</v>
          </cell>
          <cell r="J62">
            <v>1000152</v>
          </cell>
          <cell r="K62">
            <v>12432549</v>
          </cell>
          <cell r="L62">
            <v>0</v>
          </cell>
          <cell r="M62">
            <v>491</v>
          </cell>
          <cell r="N62">
            <v>1120.000000000002</v>
          </cell>
          <cell r="Q62">
            <v>11432397</v>
          </cell>
          <cell r="R62">
            <v>0</v>
          </cell>
          <cell r="S62">
            <v>0</v>
          </cell>
          <cell r="T62">
            <v>11432397</v>
          </cell>
          <cell r="U62">
            <v>1000152</v>
          </cell>
          <cell r="V62">
            <v>12432549</v>
          </cell>
          <cell r="W62">
            <v>0</v>
          </cell>
          <cell r="Z62">
            <v>0</v>
          </cell>
          <cell r="AA62">
            <v>0</v>
          </cell>
          <cell r="AB62">
            <v>12432549</v>
          </cell>
        </row>
        <row r="63">
          <cell r="A63">
            <v>492</v>
          </cell>
          <cell r="B63" t="str">
            <v>MARTIN LUTHER KING JR CS OF EXCELLENCE</v>
          </cell>
          <cell r="C63">
            <v>359.99999999999994</v>
          </cell>
          <cell r="D63" t="str">
            <v/>
          </cell>
          <cell r="E63">
            <v>0</v>
          </cell>
          <cell r="F63">
            <v>359.99999999999994</v>
          </cell>
          <cell r="H63">
            <v>4208478</v>
          </cell>
          <cell r="I63">
            <v>0</v>
          </cell>
          <cell r="J63">
            <v>321480</v>
          </cell>
          <cell r="K63">
            <v>4529958</v>
          </cell>
          <cell r="L63">
            <v>0</v>
          </cell>
          <cell r="M63">
            <v>492</v>
          </cell>
          <cell r="N63">
            <v>359.99999999999994</v>
          </cell>
          <cell r="Q63">
            <v>4208478</v>
          </cell>
          <cell r="R63">
            <v>0</v>
          </cell>
          <cell r="S63">
            <v>0</v>
          </cell>
          <cell r="T63">
            <v>4208478</v>
          </cell>
          <cell r="U63">
            <v>321480</v>
          </cell>
          <cell r="V63">
            <v>4529958</v>
          </cell>
          <cell r="W63">
            <v>0</v>
          </cell>
          <cell r="Z63">
            <v>0</v>
          </cell>
          <cell r="AA63">
            <v>0</v>
          </cell>
          <cell r="AB63">
            <v>4529958</v>
          </cell>
        </row>
        <row r="64">
          <cell r="A64">
            <v>493</v>
          </cell>
          <cell r="B64" t="str">
            <v>PHOENIX CHARTER ACADEMY</v>
          </cell>
          <cell r="C64">
            <v>199.99999999999983</v>
          </cell>
          <cell r="D64" t="str">
            <v/>
          </cell>
          <cell r="E64">
            <v>0</v>
          </cell>
          <cell r="F64">
            <v>199.99999999999983</v>
          </cell>
          <cell r="H64">
            <v>2458252</v>
          </cell>
          <cell r="I64">
            <v>0</v>
          </cell>
          <cell r="J64">
            <v>178600</v>
          </cell>
          <cell r="K64">
            <v>2636852</v>
          </cell>
          <cell r="L64">
            <v>0</v>
          </cell>
          <cell r="M64">
            <v>493</v>
          </cell>
          <cell r="N64">
            <v>199.99999999999983</v>
          </cell>
          <cell r="Q64">
            <v>2458252</v>
          </cell>
          <cell r="R64">
            <v>0</v>
          </cell>
          <cell r="S64">
            <v>0</v>
          </cell>
          <cell r="T64">
            <v>2458252</v>
          </cell>
          <cell r="U64">
            <v>178600</v>
          </cell>
          <cell r="V64">
            <v>2636852</v>
          </cell>
          <cell r="W64">
            <v>0</v>
          </cell>
          <cell r="Z64">
            <v>0</v>
          </cell>
          <cell r="AA64">
            <v>0</v>
          </cell>
          <cell r="AB64">
            <v>2636852</v>
          </cell>
        </row>
        <row r="65">
          <cell r="A65">
            <v>494</v>
          </cell>
          <cell r="B65" t="str">
            <v>PIONEER CS OF SCIENCE</v>
          </cell>
          <cell r="C65">
            <v>539.99999999999977</v>
          </cell>
          <cell r="D65" t="str">
            <v/>
          </cell>
          <cell r="E65">
            <v>0</v>
          </cell>
          <cell r="F65">
            <v>539.99999999999977</v>
          </cell>
          <cell r="H65">
            <v>6456618</v>
          </cell>
          <cell r="I65">
            <v>0</v>
          </cell>
          <cell r="J65">
            <v>482229</v>
          </cell>
          <cell r="K65">
            <v>6938847</v>
          </cell>
          <cell r="L65">
            <v>0</v>
          </cell>
          <cell r="M65">
            <v>494</v>
          </cell>
          <cell r="N65">
            <v>539.99999999999977</v>
          </cell>
          <cell r="Q65">
            <v>6456618</v>
          </cell>
          <cell r="R65">
            <v>0</v>
          </cell>
          <cell r="S65">
            <v>0</v>
          </cell>
          <cell r="T65">
            <v>6456618</v>
          </cell>
          <cell r="U65">
            <v>482229</v>
          </cell>
          <cell r="V65">
            <v>6938847</v>
          </cell>
          <cell r="W65">
            <v>0</v>
          </cell>
          <cell r="Z65">
            <v>0</v>
          </cell>
          <cell r="AA65">
            <v>0</v>
          </cell>
          <cell r="AB65">
            <v>6938847</v>
          </cell>
        </row>
        <row r="66">
          <cell r="A66">
            <v>496</v>
          </cell>
          <cell r="B66" t="str">
            <v>GLOBAL LEARNING</v>
          </cell>
          <cell r="C66">
            <v>500</v>
          </cell>
          <cell r="D66" t="str">
            <v/>
          </cell>
          <cell r="E66">
            <v>0</v>
          </cell>
          <cell r="F66">
            <v>500</v>
          </cell>
          <cell r="H66">
            <v>5513976</v>
          </cell>
          <cell r="I66">
            <v>124611</v>
          </cell>
          <cell r="J66">
            <v>446504</v>
          </cell>
          <cell r="K66">
            <v>6085091</v>
          </cell>
          <cell r="L66">
            <v>0</v>
          </cell>
          <cell r="M66">
            <v>496</v>
          </cell>
          <cell r="N66">
            <v>500</v>
          </cell>
          <cell r="Q66">
            <v>5513976</v>
          </cell>
          <cell r="R66">
            <v>124611</v>
          </cell>
          <cell r="S66">
            <v>0</v>
          </cell>
          <cell r="T66">
            <v>5638587</v>
          </cell>
          <cell r="U66">
            <v>446504</v>
          </cell>
          <cell r="V66">
            <v>6085091</v>
          </cell>
          <cell r="W66">
            <v>0</v>
          </cell>
          <cell r="Z66">
            <v>0</v>
          </cell>
          <cell r="AA66">
            <v>0</v>
          </cell>
          <cell r="AB66">
            <v>6085091</v>
          </cell>
        </row>
        <row r="67">
          <cell r="A67">
            <v>497</v>
          </cell>
          <cell r="B67" t="str">
            <v>PIONEER VALLEY CHINESE IMMERSION</v>
          </cell>
          <cell r="C67">
            <v>500.00000000000034</v>
          </cell>
          <cell r="D67" t="str">
            <v/>
          </cell>
          <cell r="E67">
            <v>0</v>
          </cell>
          <cell r="F67">
            <v>500.00000000000034</v>
          </cell>
          <cell r="H67">
            <v>6412993</v>
          </cell>
          <cell r="I67">
            <v>0</v>
          </cell>
          <cell r="J67">
            <v>446474</v>
          </cell>
          <cell r="K67">
            <v>6859467</v>
          </cell>
          <cell r="L67">
            <v>0</v>
          </cell>
          <cell r="M67">
            <v>497</v>
          </cell>
          <cell r="N67">
            <v>500.00000000000034</v>
          </cell>
          <cell r="Q67">
            <v>6412993</v>
          </cell>
          <cell r="R67">
            <v>0</v>
          </cell>
          <cell r="S67">
            <v>0</v>
          </cell>
          <cell r="T67">
            <v>6412993</v>
          </cell>
          <cell r="U67">
            <v>446474</v>
          </cell>
          <cell r="V67">
            <v>6859467</v>
          </cell>
          <cell r="W67">
            <v>0</v>
          </cell>
          <cell r="Z67">
            <v>0</v>
          </cell>
          <cell r="AA67">
            <v>0</v>
          </cell>
          <cell r="AB67">
            <v>6859467</v>
          </cell>
        </row>
        <row r="68">
          <cell r="A68">
            <v>498</v>
          </cell>
          <cell r="B68" t="str">
            <v>VERITAS PREPARATORY</v>
          </cell>
          <cell r="C68">
            <v>323.99999999999994</v>
          </cell>
          <cell r="D68" t="str">
            <v/>
          </cell>
          <cell r="E68">
            <v>0</v>
          </cell>
          <cell r="F68">
            <v>323.99999999999994</v>
          </cell>
          <cell r="H68">
            <v>3671356</v>
          </cell>
          <cell r="I68">
            <v>0</v>
          </cell>
          <cell r="J68">
            <v>289336</v>
          </cell>
          <cell r="K68">
            <v>3960692</v>
          </cell>
          <cell r="L68">
            <v>0</v>
          </cell>
          <cell r="M68">
            <v>498</v>
          </cell>
          <cell r="N68">
            <v>323.99999999999994</v>
          </cell>
          <cell r="Q68">
            <v>3671356</v>
          </cell>
          <cell r="R68">
            <v>0</v>
          </cell>
          <cell r="S68">
            <v>0</v>
          </cell>
          <cell r="T68">
            <v>3671356</v>
          </cell>
          <cell r="U68">
            <v>289336</v>
          </cell>
          <cell r="V68">
            <v>3960692</v>
          </cell>
          <cell r="W68">
            <v>0</v>
          </cell>
          <cell r="Z68">
            <v>0</v>
          </cell>
          <cell r="AA68">
            <v>0</v>
          </cell>
          <cell r="AB68">
            <v>3960692</v>
          </cell>
        </row>
        <row r="69">
          <cell r="A69">
            <v>499</v>
          </cell>
          <cell r="B69" t="str">
            <v>HAMPDEN CS OF SCIENCE</v>
          </cell>
          <cell r="C69">
            <v>470.00000000000028</v>
          </cell>
          <cell r="D69" t="str">
            <v/>
          </cell>
          <cell r="E69">
            <v>0</v>
          </cell>
          <cell r="F69">
            <v>470.00000000000028</v>
          </cell>
          <cell r="H69">
            <v>5353530</v>
          </cell>
          <cell r="I69">
            <v>0</v>
          </cell>
          <cell r="J69">
            <v>419713</v>
          </cell>
          <cell r="K69">
            <v>5773243</v>
          </cell>
          <cell r="L69">
            <v>0</v>
          </cell>
          <cell r="M69">
            <v>499</v>
          </cell>
          <cell r="N69">
            <v>470.00000000000028</v>
          </cell>
          <cell r="Q69">
            <v>5353530</v>
          </cell>
          <cell r="R69">
            <v>0</v>
          </cell>
          <cell r="S69">
            <v>0</v>
          </cell>
          <cell r="T69">
            <v>5353530</v>
          </cell>
          <cell r="U69">
            <v>419713</v>
          </cell>
          <cell r="V69">
            <v>5773243</v>
          </cell>
          <cell r="W69">
            <v>0</v>
          </cell>
          <cell r="Z69">
            <v>0</v>
          </cell>
          <cell r="AA69">
            <v>0</v>
          </cell>
          <cell r="AB69">
            <v>5773243</v>
          </cell>
        </row>
        <row r="70">
          <cell r="A70">
            <v>3501</v>
          </cell>
          <cell r="B70" t="str">
            <v>PAULO FREIRE SOCIAL JUSTICE</v>
          </cell>
          <cell r="C70">
            <v>374.99999999999977</v>
          </cell>
          <cell r="D70" t="str">
            <v/>
          </cell>
          <cell r="E70">
            <v>0</v>
          </cell>
          <cell r="F70">
            <v>374.99999999999977</v>
          </cell>
          <cell r="H70">
            <v>4744196</v>
          </cell>
          <cell r="I70">
            <v>115827</v>
          </cell>
          <cell r="J70">
            <v>334876</v>
          </cell>
          <cell r="K70">
            <v>5194899</v>
          </cell>
          <cell r="L70">
            <v>0</v>
          </cell>
          <cell r="M70">
            <v>3501</v>
          </cell>
          <cell r="N70">
            <v>374.99999999999977</v>
          </cell>
          <cell r="Q70">
            <v>4744196</v>
          </cell>
          <cell r="R70">
            <v>115827</v>
          </cell>
          <cell r="S70">
            <v>0</v>
          </cell>
          <cell r="T70">
            <v>4860023</v>
          </cell>
          <cell r="U70">
            <v>334876</v>
          </cell>
          <cell r="V70">
            <v>5194899</v>
          </cell>
          <cell r="W70">
            <v>0</v>
          </cell>
          <cell r="Z70">
            <v>0</v>
          </cell>
          <cell r="AA70">
            <v>0</v>
          </cell>
          <cell r="AB70">
            <v>5194899</v>
          </cell>
        </row>
        <row r="71">
          <cell r="A71">
            <v>3502</v>
          </cell>
          <cell r="B71" t="str">
            <v>BAYSTATE ACADEMY</v>
          </cell>
          <cell r="C71">
            <v>400</v>
          </cell>
          <cell r="D71" t="str">
            <v/>
          </cell>
          <cell r="E71">
            <v>0</v>
          </cell>
          <cell r="F71">
            <v>400</v>
          </cell>
          <cell r="H71">
            <v>4577535</v>
          </cell>
          <cell r="I71">
            <v>0</v>
          </cell>
          <cell r="J71">
            <v>357200</v>
          </cell>
          <cell r="K71">
            <v>4934735</v>
          </cell>
          <cell r="L71">
            <v>0</v>
          </cell>
          <cell r="M71">
            <v>3502</v>
          </cell>
          <cell r="N71">
            <v>400</v>
          </cell>
          <cell r="Q71">
            <v>4577535</v>
          </cell>
          <cell r="R71">
            <v>0</v>
          </cell>
          <cell r="S71">
            <v>0</v>
          </cell>
          <cell r="T71">
            <v>4577535</v>
          </cell>
          <cell r="U71">
            <v>357200</v>
          </cell>
          <cell r="V71">
            <v>4934735</v>
          </cell>
          <cell r="W71">
            <v>0</v>
          </cell>
          <cell r="Z71">
            <v>0</v>
          </cell>
          <cell r="AA71">
            <v>0</v>
          </cell>
          <cell r="AB71">
            <v>4934735</v>
          </cell>
        </row>
        <row r="72">
          <cell r="A72">
            <v>3503</v>
          </cell>
          <cell r="B72" t="str">
            <v>LOWELL COLLEGIATE</v>
          </cell>
          <cell r="C72">
            <v>639.99999999999955</v>
          </cell>
          <cell r="D72" t="str">
            <v/>
          </cell>
          <cell r="E72">
            <v>0</v>
          </cell>
          <cell r="F72">
            <v>639.99999999999955</v>
          </cell>
          <cell r="H72">
            <v>7026656</v>
          </cell>
          <cell r="I72">
            <v>0</v>
          </cell>
          <cell r="J72">
            <v>571522</v>
          </cell>
          <cell r="K72">
            <v>7598178</v>
          </cell>
          <cell r="L72">
            <v>0</v>
          </cell>
          <cell r="M72">
            <v>3503</v>
          </cell>
          <cell r="N72">
            <v>639.99999999999955</v>
          </cell>
          <cell r="Q72">
            <v>7026656</v>
          </cell>
          <cell r="R72">
            <v>0</v>
          </cell>
          <cell r="S72">
            <v>0</v>
          </cell>
          <cell r="T72">
            <v>7026656</v>
          </cell>
          <cell r="U72">
            <v>571522</v>
          </cell>
          <cell r="V72">
            <v>7598178</v>
          </cell>
          <cell r="W72">
            <v>0</v>
          </cell>
          <cell r="Z72">
            <v>0</v>
          </cell>
          <cell r="AA72">
            <v>0</v>
          </cell>
          <cell r="AB72">
            <v>7598178</v>
          </cell>
        </row>
        <row r="73">
          <cell r="A73">
            <v>3504</v>
          </cell>
          <cell r="B73" t="str">
            <v>CITY ON A HILL - DUDLEY SQUARE</v>
          </cell>
          <cell r="C73">
            <v>279.99999999999972</v>
          </cell>
          <cell r="D73" t="str">
            <v/>
          </cell>
          <cell r="E73">
            <v>0</v>
          </cell>
          <cell r="F73">
            <v>279.99999999999972</v>
          </cell>
          <cell r="H73">
            <v>4617768</v>
          </cell>
          <cell r="I73">
            <v>42483</v>
          </cell>
          <cell r="J73">
            <v>250036</v>
          </cell>
          <cell r="K73">
            <v>4910287</v>
          </cell>
          <cell r="L73">
            <v>0</v>
          </cell>
          <cell r="M73">
            <v>3504</v>
          </cell>
          <cell r="N73">
            <v>279.99999999999972</v>
          </cell>
          <cell r="Q73">
            <v>4617768</v>
          </cell>
          <cell r="R73">
            <v>42483</v>
          </cell>
          <cell r="S73">
            <v>0</v>
          </cell>
          <cell r="T73">
            <v>4660251</v>
          </cell>
          <cell r="U73">
            <v>250036</v>
          </cell>
          <cell r="V73">
            <v>4910287</v>
          </cell>
          <cell r="W73">
            <v>0</v>
          </cell>
          <cell r="Z73">
            <v>0</v>
          </cell>
          <cell r="AA73">
            <v>0</v>
          </cell>
          <cell r="AB73">
            <v>4910287</v>
          </cell>
        </row>
        <row r="74">
          <cell r="A74">
            <v>3506</v>
          </cell>
          <cell r="B74" t="str">
            <v>PIONEER CS OF SCIENCE II</v>
          </cell>
          <cell r="C74">
            <v>360.00000000000034</v>
          </cell>
          <cell r="D74" t="str">
            <v/>
          </cell>
          <cell r="E74">
            <v>0</v>
          </cell>
          <cell r="F74">
            <v>360.00000000000034</v>
          </cell>
          <cell r="H74">
            <v>4122222</v>
          </cell>
          <cell r="I74">
            <v>11807</v>
          </cell>
          <cell r="J74">
            <v>321462</v>
          </cell>
          <cell r="K74">
            <v>4455491</v>
          </cell>
          <cell r="L74">
            <v>0</v>
          </cell>
          <cell r="M74">
            <v>3506</v>
          </cell>
          <cell r="N74">
            <v>360.00000000000034</v>
          </cell>
          <cell r="Q74">
            <v>4122222</v>
          </cell>
          <cell r="R74">
            <v>11807</v>
          </cell>
          <cell r="S74">
            <v>0</v>
          </cell>
          <cell r="T74">
            <v>4134029</v>
          </cell>
          <cell r="U74">
            <v>321462</v>
          </cell>
          <cell r="V74">
            <v>4455491</v>
          </cell>
          <cell r="W74">
            <v>0</v>
          </cell>
          <cell r="Z74">
            <v>0</v>
          </cell>
          <cell r="AA74">
            <v>0</v>
          </cell>
          <cell r="AB74">
            <v>4455491</v>
          </cell>
        </row>
        <row r="75">
          <cell r="A75">
            <v>3507</v>
          </cell>
          <cell r="B75" t="str">
            <v>CITY ON A HILL NEW BEDFORD</v>
          </cell>
          <cell r="C75">
            <v>239.99999999999997</v>
          </cell>
          <cell r="D75" t="str">
            <v/>
          </cell>
          <cell r="E75">
            <v>0</v>
          </cell>
          <cell r="F75">
            <v>239.99999999999997</v>
          </cell>
          <cell r="H75">
            <v>3058197</v>
          </cell>
          <cell r="I75">
            <v>146650</v>
          </cell>
          <cell r="J75">
            <v>214317</v>
          </cell>
          <cell r="K75">
            <v>3419164</v>
          </cell>
          <cell r="L75">
            <v>0</v>
          </cell>
          <cell r="M75">
            <v>3507</v>
          </cell>
          <cell r="N75">
            <v>239.99999999999997</v>
          </cell>
          <cell r="Q75">
            <v>3058197</v>
          </cell>
          <cell r="R75">
            <v>146650</v>
          </cell>
          <cell r="S75">
            <v>0</v>
          </cell>
          <cell r="T75">
            <v>3204847</v>
          </cell>
          <cell r="U75">
            <v>214317</v>
          </cell>
          <cell r="V75">
            <v>3419164</v>
          </cell>
          <cell r="W75">
            <v>0</v>
          </cell>
          <cell r="Z75">
            <v>0</v>
          </cell>
          <cell r="AA75">
            <v>0</v>
          </cell>
          <cell r="AB75">
            <v>3419164</v>
          </cell>
        </row>
        <row r="76">
          <cell r="A76">
            <v>3508</v>
          </cell>
          <cell r="B76" t="str">
            <v>PHOENIX CHARTER ACADEMY SPRINGFIELD</v>
          </cell>
          <cell r="C76">
            <v>250</v>
          </cell>
          <cell r="D76" t="str">
            <v/>
          </cell>
          <cell r="E76">
            <v>0</v>
          </cell>
          <cell r="F76">
            <v>250</v>
          </cell>
          <cell r="H76">
            <v>3194124</v>
          </cell>
          <cell r="I76">
            <v>0</v>
          </cell>
          <cell r="J76">
            <v>223252</v>
          </cell>
          <cell r="K76">
            <v>3417376</v>
          </cell>
          <cell r="L76">
            <v>0</v>
          </cell>
          <cell r="M76">
            <v>3508</v>
          </cell>
          <cell r="N76">
            <v>250</v>
          </cell>
          <cell r="Q76">
            <v>3194124</v>
          </cell>
          <cell r="R76">
            <v>0</v>
          </cell>
          <cell r="S76">
            <v>0</v>
          </cell>
          <cell r="T76">
            <v>3194124</v>
          </cell>
          <cell r="U76">
            <v>223252</v>
          </cell>
          <cell r="V76">
            <v>3417376</v>
          </cell>
          <cell r="W76">
            <v>0</v>
          </cell>
          <cell r="Z76">
            <v>0</v>
          </cell>
          <cell r="AA76">
            <v>0</v>
          </cell>
          <cell r="AB76">
            <v>3417376</v>
          </cell>
        </row>
        <row r="77">
          <cell r="A77">
            <v>3509</v>
          </cell>
          <cell r="B77" t="str">
            <v>ARGOSY COLLEGIATE</v>
          </cell>
          <cell r="C77">
            <v>307.99999999999989</v>
          </cell>
          <cell r="D77" t="str">
            <v/>
          </cell>
          <cell r="E77">
            <v>0</v>
          </cell>
          <cell r="F77">
            <v>307.99999999999989</v>
          </cell>
          <cell r="H77">
            <v>3099579</v>
          </cell>
          <cell r="I77">
            <v>0</v>
          </cell>
          <cell r="J77">
            <v>275046</v>
          </cell>
          <cell r="K77">
            <v>3374625</v>
          </cell>
          <cell r="L77">
            <v>0</v>
          </cell>
          <cell r="M77">
            <v>3509</v>
          </cell>
          <cell r="N77">
            <v>307.99999999999989</v>
          </cell>
          <cell r="Q77">
            <v>3099579</v>
          </cell>
          <cell r="R77">
            <v>0</v>
          </cell>
          <cell r="S77">
            <v>0</v>
          </cell>
          <cell r="T77">
            <v>3099579</v>
          </cell>
          <cell r="U77">
            <v>275046</v>
          </cell>
          <cell r="V77">
            <v>3374625</v>
          </cell>
          <cell r="W77">
            <v>0</v>
          </cell>
          <cell r="Z77">
            <v>0</v>
          </cell>
          <cell r="AA77">
            <v>0</v>
          </cell>
          <cell r="AB77">
            <v>3374625</v>
          </cell>
        </row>
        <row r="78">
          <cell r="A78">
            <v>3510</v>
          </cell>
          <cell r="B78" t="str">
            <v>SPRINGFIELD PREPARATORY</v>
          </cell>
          <cell r="C78">
            <v>162</v>
          </cell>
          <cell r="E78">
            <v>0</v>
          </cell>
          <cell r="F78">
            <v>162</v>
          </cell>
          <cell r="H78">
            <v>1904655</v>
          </cell>
          <cell r="I78">
            <v>0</v>
          </cell>
          <cell r="J78">
            <v>144669</v>
          </cell>
          <cell r="K78">
            <v>2049324</v>
          </cell>
          <cell r="L78">
            <v>0</v>
          </cell>
          <cell r="M78">
            <v>3510</v>
          </cell>
          <cell r="N78">
            <v>162</v>
          </cell>
          <cell r="Q78">
            <v>1904655</v>
          </cell>
          <cell r="R78">
            <v>0</v>
          </cell>
          <cell r="S78">
            <v>0</v>
          </cell>
          <cell r="T78">
            <v>1904655</v>
          </cell>
          <cell r="U78">
            <v>144669</v>
          </cell>
          <cell r="V78">
            <v>2049324</v>
          </cell>
          <cell r="W78">
            <v>0</v>
          </cell>
          <cell r="Z78">
            <v>0</v>
          </cell>
          <cell r="AA78">
            <v>0</v>
          </cell>
          <cell r="AB78">
            <v>2049324</v>
          </cell>
        </row>
        <row r="79">
          <cell r="A79">
            <v>3513</v>
          </cell>
          <cell r="B79" t="str">
            <v>NEW HEIGHTS CHARTER SCHOOL OF BROCKTON</v>
          </cell>
          <cell r="C79">
            <v>315</v>
          </cell>
          <cell r="D79" t="str">
            <v/>
          </cell>
          <cell r="E79">
            <v>0</v>
          </cell>
          <cell r="F79">
            <v>315</v>
          </cell>
          <cell r="H79">
            <v>3659244</v>
          </cell>
          <cell r="I79">
            <v>0</v>
          </cell>
          <cell r="J79">
            <v>281295</v>
          </cell>
          <cell r="K79">
            <v>3940539</v>
          </cell>
          <cell r="L79">
            <v>0</v>
          </cell>
          <cell r="M79">
            <v>3513</v>
          </cell>
          <cell r="N79">
            <v>315</v>
          </cell>
          <cell r="Q79">
            <v>3659244</v>
          </cell>
          <cell r="R79">
            <v>0</v>
          </cell>
          <cell r="S79">
            <v>0</v>
          </cell>
          <cell r="T79">
            <v>3659244</v>
          </cell>
          <cell r="U79">
            <v>281295</v>
          </cell>
          <cell r="V79">
            <v>3940539</v>
          </cell>
          <cell r="W79">
            <v>0</v>
          </cell>
          <cell r="Z79">
            <v>0</v>
          </cell>
          <cell r="AA79">
            <v>0</v>
          </cell>
          <cell r="AB79">
            <v>3940539</v>
          </cell>
        </row>
        <row r="80">
          <cell r="A80">
            <v>9999</v>
          </cell>
          <cell r="B80" t="str">
            <v>STATE TOTAL</v>
          </cell>
          <cell r="C80">
            <v>39381.000000000007</v>
          </cell>
          <cell r="D80">
            <v>0</v>
          </cell>
          <cell r="E80">
            <v>0</v>
          </cell>
          <cell r="F80">
            <v>39381.000000000007</v>
          </cell>
          <cell r="H80">
            <v>496074471.35679996</v>
          </cell>
          <cell r="I80">
            <v>2765517</v>
          </cell>
          <cell r="J80">
            <v>35167117</v>
          </cell>
          <cell r="K80">
            <v>534007105.35680002</v>
          </cell>
          <cell r="M80">
            <v>9999</v>
          </cell>
          <cell r="N80">
            <v>39381.000000000007</v>
          </cell>
          <cell r="O80">
            <v>0</v>
          </cell>
          <cell r="P80">
            <v>0</v>
          </cell>
          <cell r="Q80">
            <v>496427716</v>
          </cell>
          <cell r="R80">
            <v>2765517</v>
          </cell>
          <cell r="S80">
            <v>353244.64320000011</v>
          </cell>
          <cell r="T80">
            <v>498839988.35679996</v>
          </cell>
          <cell r="U80">
            <v>35167117</v>
          </cell>
          <cell r="V80">
            <v>534007105.35680002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534007105.35680002</v>
          </cell>
        </row>
      </sheetData>
      <sheetData sheetId="22">
        <row r="10">
          <cell r="A10">
            <v>409</v>
          </cell>
          <cell r="B10" t="str">
            <v>ALMA DEL MAR</v>
          </cell>
          <cell r="C10">
            <v>324</v>
          </cell>
          <cell r="D10" t="str">
            <v/>
          </cell>
          <cell r="E10">
            <v>0</v>
          </cell>
          <cell r="F10">
            <v>324</v>
          </cell>
          <cell r="H10">
            <v>3619728</v>
          </cell>
          <cell r="I10">
            <v>0</v>
          </cell>
          <cell r="J10">
            <v>289332</v>
          </cell>
          <cell r="K10">
            <v>3909060</v>
          </cell>
          <cell r="L10">
            <v>0</v>
          </cell>
          <cell r="M10">
            <v>409</v>
          </cell>
          <cell r="N10">
            <v>324</v>
          </cell>
          <cell r="Q10">
            <v>3619728</v>
          </cell>
          <cell r="R10">
            <v>0</v>
          </cell>
          <cell r="S10">
            <v>0</v>
          </cell>
          <cell r="T10">
            <v>3619728</v>
          </cell>
          <cell r="U10">
            <v>289332</v>
          </cell>
          <cell r="V10">
            <v>3909060</v>
          </cell>
          <cell r="W10">
            <v>0</v>
          </cell>
          <cell r="Z10">
            <v>0</v>
          </cell>
          <cell r="AA10">
            <v>0</v>
          </cell>
          <cell r="AB10">
            <v>3909060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997</v>
          </cell>
          <cell r="D11" t="str">
            <v/>
          </cell>
          <cell r="E11">
            <v>0</v>
          </cell>
          <cell r="F11">
            <v>997</v>
          </cell>
          <cell r="H11">
            <v>12545242</v>
          </cell>
          <cell r="I11">
            <v>0</v>
          </cell>
          <cell r="J11">
            <v>890321</v>
          </cell>
          <cell r="K11">
            <v>13435563</v>
          </cell>
          <cell r="L11">
            <v>0</v>
          </cell>
          <cell r="M11">
            <v>410</v>
          </cell>
          <cell r="N11">
            <v>997</v>
          </cell>
          <cell r="Q11">
            <v>12545242</v>
          </cell>
          <cell r="R11">
            <v>0</v>
          </cell>
          <cell r="S11">
            <v>0</v>
          </cell>
          <cell r="T11">
            <v>12545242</v>
          </cell>
          <cell r="U11">
            <v>890321</v>
          </cell>
          <cell r="V11">
            <v>13435563</v>
          </cell>
          <cell r="W11">
            <v>0</v>
          </cell>
          <cell r="Z11">
            <v>0</v>
          </cell>
          <cell r="AA11">
            <v>0</v>
          </cell>
          <cell r="AB11">
            <v>13435563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541</v>
          </cell>
          <cell r="D12" t="str">
            <v/>
          </cell>
          <cell r="E12">
            <v>0</v>
          </cell>
          <cell r="F12">
            <v>541</v>
          </cell>
          <cell r="H12">
            <v>7601136</v>
          </cell>
          <cell r="I12">
            <v>0</v>
          </cell>
          <cell r="J12">
            <v>483113</v>
          </cell>
          <cell r="K12">
            <v>8084249</v>
          </cell>
          <cell r="L12">
            <v>0</v>
          </cell>
          <cell r="M12">
            <v>412</v>
          </cell>
          <cell r="N12">
            <v>541</v>
          </cell>
          <cell r="Q12">
            <v>7601136</v>
          </cell>
          <cell r="R12">
            <v>0</v>
          </cell>
          <cell r="S12">
            <v>0</v>
          </cell>
          <cell r="T12">
            <v>7601136</v>
          </cell>
          <cell r="U12">
            <v>483113</v>
          </cell>
          <cell r="V12">
            <v>8084249</v>
          </cell>
          <cell r="W12">
            <v>0</v>
          </cell>
          <cell r="Z12">
            <v>0</v>
          </cell>
          <cell r="AA12">
            <v>0</v>
          </cell>
          <cell r="AB12">
            <v>8084249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</v>
          </cell>
          <cell r="H13">
            <v>3299989</v>
          </cell>
          <cell r="I13">
            <v>0</v>
          </cell>
          <cell r="J13">
            <v>196460</v>
          </cell>
          <cell r="K13">
            <v>3496449</v>
          </cell>
          <cell r="L13">
            <v>0</v>
          </cell>
          <cell r="M13">
            <v>413</v>
          </cell>
          <cell r="N13">
            <v>220</v>
          </cell>
          <cell r="Q13">
            <v>3299989</v>
          </cell>
          <cell r="R13">
            <v>0</v>
          </cell>
          <cell r="S13">
            <v>0</v>
          </cell>
          <cell r="T13">
            <v>3299989</v>
          </cell>
          <cell r="U13">
            <v>196460</v>
          </cell>
          <cell r="V13">
            <v>3496449</v>
          </cell>
          <cell r="W13">
            <v>0</v>
          </cell>
          <cell r="Z13">
            <v>0</v>
          </cell>
          <cell r="AA13">
            <v>0</v>
          </cell>
          <cell r="AB13">
            <v>3496449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4642851</v>
          </cell>
          <cell r="I14">
            <v>0</v>
          </cell>
          <cell r="J14">
            <v>324159</v>
          </cell>
          <cell r="K14">
            <v>4967010</v>
          </cell>
          <cell r="L14">
            <v>0</v>
          </cell>
          <cell r="M14">
            <v>414</v>
          </cell>
          <cell r="N14">
            <v>363</v>
          </cell>
          <cell r="Q14">
            <v>4642851</v>
          </cell>
          <cell r="R14">
            <v>0</v>
          </cell>
          <cell r="S14">
            <v>0</v>
          </cell>
          <cell r="T14">
            <v>4642851</v>
          </cell>
          <cell r="U14">
            <v>324159</v>
          </cell>
          <cell r="V14">
            <v>4967010</v>
          </cell>
          <cell r="W14">
            <v>0</v>
          </cell>
          <cell r="Z14">
            <v>0</v>
          </cell>
          <cell r="AA14">
            <v>0</v>
          </cell>
          <cell r="AB14">
            <v>4967010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 t="str">
            <v/>
          </cell>
          <cell r="E15">
            <v>0</v>
          </cell>
          <cell r="F15">
            <v>400</v>
          </cell>
          <cell r="H15">
            <v>5927127</v>
          </cell>
          <cell r="I15">
            <v>28890</v>
          </cell>
          <cell r="J15">
            <v>357200</v>
          </cell>
          <cell r="K15">
            <v>6313217</v>
          </cell>
          <cell r="L15">
            <v>0</v>
          </cell>
          <cell r="M15">
            <v>416</v>
          </cell>
          <cell r="N15">
            <v>400</v>
          </cell>
          <cell r="Q15">
            <v>5927127</v>
          </cell>
          <cell r="R15">
            <v>28890</v>
          </cell>
          <cell r="S15">
            <v>0</v>
          </cell>
          <cell r="T15">
            <v>5956017</v>
          </cell>
          <cell r="U15">
            <v>357200</v>
          </cell>
          <cell r="V15">
            <v>6313217</v>
          </cell>
          <cell r="W15">
            <v>0</v>
          </cell>
          <cell r="Z15">
            <v>0</v>
          </cell>
          <cell r="AA15">
            <v>0</v>
          </cell>
          <cell r="AB15">
            <v>6313217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272</v>
          </cell>
          <cell r="D16" t="str">
            <v/>
          </cell>
          <cell r="E16">
            <v>0</v>
          </cell>
          <cell r="F16">
            <v>272</v>
          </cell>
          <cell r="H16">
            <v>4218437</v>
          </cell>
          <cell r="I16">
            <v>0</v>
          </cell>
          <cell r="J16">
            <v>242896</v>
          </cell>
          <cell r="K16">
            <v>4461333</v>
          </cell>
          <cell r="L16">
            <v>0</v>
          </cell>
          <cell r="M16">
            <v>417</v>
          </cell>
          <cell r="N16">
            <v>272</v>
          </cell>
          <cell r="Q16">
            <v>4218437</v>
          </cell>
          <cell r="R16">
            <v>0</v>
          </cell>
          <cell r="S16">
            <v>0</v>
          </cell>
          <cell r="T16">
            <v>4218437</v>
          </cell>
          <cell r="U16">
            <v>242896</v>
          </cell>
          <cell r="V16">
            <v>4461333</v>
          </cell>
          <cell r="W16">
            <v>0</v>
          </cell>
          <cell r="Z16">
            <v>0</v>
          </cell>
          <cell r="AA16">
            <v>0</v>
          </cell>
          <cell r="AB16">
            <v>4461333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396</v>
          </cell>
          <cell r="H17">
            <v>5098180</v>
          </cell>
          <cell r="I17">
            <v>0</v>
          </cell>
          <cell r="J17">
            <v>353628</v>
          </cell>
          <cell r="K17">
            <v>5451808</v>
          </cell>
          <cell r="L17">
            <v>0</v>
          </cell>
          <cell r="M17">
            <v>418</v>
          </cell>
          <cell r="N17">
            <v>396</v>
          </cell>
          <cell r="Q17">
            <v>5098180</v>
          </cell>
          <cell r="R17">
            <v>0</v>
          </cell>
          <cell r="S17">
            <v>0</v>
          </cell>
          <cell r="T17">
            <v>5098180</v>
          </cell>
          <cell r="U17">
            <v>353628</v>
          </cell>
          <cell r="V17">
            <v>5451808</v>
          </cell>
          <cell r="W17">
            <v>0</v>
          </cell>
          <cell r="Z17">
            <v>0</v>
          </cell>
          <cell r="AA17">
            <v>0</v>
          </cell>
          <cell r="AB17">
            <v>5451808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E18">
            <v>0</v>
          </cell>
          <cell r="F18">
            <v>216</v>
          </cell>
          <cell r="H18">
            <v>3138264</v>
          </cell>
          <cell r="I18">
            <v>0</v>
          </cell>
          <cell r="J18">
            <v>192888</v>
          </cell>
          <cell r="K18">
            <v>3331152</v>
          </cell>
          <cell r="L18">
            <v>0</v>
          </cell>
          <cell r="M18">
            <v>419</v>
          </cell>
          <cell r="N18">
            <v>216</v>
          </cell>
          <cell r="Q18">
            <v>3138264</v>
          </cell>
          <cell r="R18">
            <v>0</v>
          </cell>
          <cell r="S18">
            <v>0</v>
          </cell>
          <cell r="T18">
            <v>3138264</v>
          </cell>
          <cell r="U18">
            <v>192888</v>
          </cell>
          <cell r="V18">
            <v>3331152</v>
          </cell>
          <cell r="W18">
            <v>0</v>
          </cell>
          <cell r="Z18">
            <v>0</v>
          </cell>
          <cell r="AA18">
            <v>0</v>
          </cell>
          <cell r="AB18">
            <v>3331152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6552551</v>
          </cell>
          <cell r="I19">
            <v>0</v>
          </cell>
          <cell r="J19">
            <v>312550</v>
          </cell>
          <cell r="K19">
            <v>6865101</v>
          </cell>
          <cell r="L19">
            <v>0</v>
          </cell>
          <cell r="M19">
            <v>420</v>
          </cell>
          <cell r="N19">
            <v>350</v>
          </cell>
          <cell r="Q19">
            <v>6552551</v>
          </cell>
          <cell r="R19">
            <v>0</v>
          </cell>
          <cell r="S19">
            <v>0</v>
          </cell>
          <cell r="T19">
            <v>6552551</v>
          </cell>
          <cell r="U19">
            <v>312550</v>
          </cell>
          <cell r="V19">
            <v>6865101</v>
          </cell>
          <cell r="W19">
            <v>0</v>
          </cell>
          <cell r="Z19">
            <v>0</v>
          </cell>
          <cell r="AA19">
            <v>0</v>
          </cell>
          <cell r="AB19">
            <v>6865101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280</v>
          </cell>
          <cell r="D20" t="str">
            <v/>
          </cell>
          <cell r="E20">
            <v>0</v>
          </cell>
          <cell r="F20">
            <v>280</v>
          </cell>
          <cell r="H20">
            <v>3353107</v>
          </cell>
          <cell r="I20">
            <v>107831</v>
          </cell>
          <cell r="J20">
            <v>250040</v>
          </cell>
          <cell r="K20">
            <v>3710978</v>
          </cell>
          <cell r="L20">
            <v>0</v>
          </cell>
          <cell r="M20">
            <v>426</v>
          </cell>
          <cell r="N20">
            <v>280</v>
          </cell>
          <cell r="Q20">
            <v>3353107</v>
          </cell>
          <cell r="R20">
            <v>107831</v>
          </cell>
          <cell r="S20">
            <v>0</v>
          </cell>
          <cell r="T20">
            <v>3460938</v>
          </cell>
          <cell r="U20">
            <v>250040</v>
          </cell>
          <cell r="V20">
            <v>3710978</v>
          </cell>
          <cell r="W20">
            <v>0</v>
          </cell>
          <cell r="Z20">
            <v>0</v>
          </cell>
          <cell r="AA20">
            <v>0</v>
          </cell>
          <cell r="AB20">
            <v>3710978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1667</v>
          </cell>
          <cell r="D21" t="str">
            <v/>
          </cell>
          <cell r="E21">
            <v>0</v>
          </cell>
          <cell r="F21">
            <v>1667</v>
          </cell>
          <cell r="H21">
            <v>23132397</v>
          </cell>
          <cell r="I21">
            <v>0</v>
          </cell>
          <cell r="J21">
            <v>1488631</v>
          </cell>
          <cell r="K21">
            <v>24621028</v>
          </cell>
          <cell r="L21">
            <v>0</v>
          </cell>
          <cell r="M21">
            <v>428</v>
          </cell>
          <cell r="N21">
            <v>1667</v>
          </cell>
          <cell r="Q21">
            <v>23132397</v>
          </cell>
          <cell r="R21">
            <v>0</v>
          </cell>
          <cell r="S21">
            <v>0</v>
          </cell>
          <cell r="T21">
            <v>23132397</v>
          </cell>
          <cell r="U21">
            <v>1488631</v>
          </cell>
          <cell r="V21">
            <v>24621028</v>
          </cell>
          <cell r="W21">
            <v>0</v>
          </cell>
          <cell r="Z21">
            <v>0</v>
          </cell>
          <cell r="AA21">
            <v>0</v>
          </cell>
          <cell r="AB21">
            <v>24621028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1180</v>
          </cell>
          <cell r="D22" t="str">
            <v/>
          </cell>
          <cell r="E22">
            <v>0</v>
          </cell>
          <cell r="F22">
            <v>1180</v>
          </cell>
          <cell r="H22">
            <v>13520175</v>
          </cell>
          <cell r="I22">
            <v>98289</v>
          </cell>
          <cell r="J22">
            <v>1053740</v>
          </cell>
          <cell r="K22">
            <v>14672204</v>
          </cell>
          <cell r="L22">
            <v>0</v>
          </cell>
          <cell r="M22">
            <v>429</v>
          </cell>
          <cell r="N22">
            <v>1180</v>
          </cell>
          <cell r="Q22">
            <v>13520175</v>
          </cell>
          <cell r="R22">
            <v>98289</v>
          </cell>
          <cell r="S22">
            <v>0</v>
          </cell>
          <cell r="T22">
            <v>13618464</v>
          </cell>
          <cell r="U22">
            <v>1053740</v>
          </cell>
          <cell r="V22">
            <v>14672204</v>
          </cell>
          <cell r="W22">
            <v>0</v>
          </cell>
          <cell r="Z22">
            <v>0</v>
          </cell>
          <cell r="AA22">
            <v>0</v>
          </cell>
          <cell r="AB22">
            <v>14672204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966</v>
          </cell>
          <cell r="H23">
            <v>12223939</v>
          </cell>
          <cell r="I23">
            <v>0</v>
          </cell>
          <cell r="J23">
            <v>862638</v>
          </cell>
          <cell r="K23">
            <v>13086577</v>
          </cell>
          <cell r="L23">
            <v>0</v>
          </cell>
          <cell r="M23">
            <v>430</v>
          </cell>
          <cell r="N23">
            <v>966</v>
          </cell>
          <cell r="Q23">
            <v>12223939</v>
          </cell>
          <cell r="R23">
            <v>0</v>
          </cell>
          <cell r="S23">
            <v>0</v>
          </cell>
          <cell r="T23">
            <v>12223939</v>
          </cell>
          <cell r="U23">
            <v>862638</v>
          </cell>
          <cell r="V23">
            <v>13086577</v>
          </cell>
          <cell r="W23">
            <v>0</v>
          </cell>
          <cell r="Z23">
            <v>0</v>
          </cell>
          <cell r="AA23">
            <v>0</v>
          </cell>
          <cell r="AB23">
            <v>13086577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280</v>
          </cell>
          <cell r="D24" t="str">
            <v/>
          </cell>
          <cell r="E24">
            <v>0</v>
          </cell>
          <cell r="F24">
            <v>280</v>
          </cell>
          <cell r="H24">
            <v>3223434</v>
          </cell>
          <cell r="I24">
            <v>141560</v>
          </cell>
          <cell r="J24">
            <v>250040</v>
          </cell>
          <cell r="K24">
            <v>3615034</v>
          </cell>
          <cell r="L24">
            <v>0</v>
          </cell>
          <cell r="M24">
            <v>431</v>
          </cell>
          <cell r="N24">
            <v>280</v>
          </cell>
          <cell r="Q24">
            <v>3223434</v>
          </cell>
          <cell r="R24">
            <v>141560</v>
          </cell>
          <cell r="S24">
            <v>0</v>
          </cell>
          <cell r="T24">
            <v>3364994</v>
          </cell>
          <cell r="U24">
            <v>250040</v>
          </cell>
          <cell r="V24">
            <v>3615034</v>
          </cell>
          <cell r="W24">
            <v>0</v>
          </cell>
          <cell r="Z24">
            <v>0</v>
          </cell>
          <cell r="AA24">
            <v>0</v>
          </cell>
          <cell r="AB24">
            <v>3615034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243</v>
          </cell>
          <cell r="D25" t="str">
            <v/>
          </cell>
          <cell r="E25">
            <v>0</v>
          </cell>
          <cell r="F25">
            <v>243</v>
          </cell>
          <cell r="H25">
            <v>3258166</v>
          </cell>
          <cell r="I25">
            <v>0</v>
          </cell>
          <cell r="J25">
            <v>216999</v>
          </cell>
          <cell r="K25">
            <v>3475165</v>
          </cell>
          <cell r="L25">
            <v>0</v>
          </cell>
          <cell r="M25">
            <v>432</v>
          </cell>
          <cell r="N25">
            <v>243</v>
          </cell>
          <cell r="Q25">
            <v>3258166</v>
          </cell>
          <cell r="R25">
            <v>0</v>
          </cell>
          <cell r="S25">
            <v>0</v>
          </cell>
          <cell r="T25">
            <v>3258166</v>
          </cell>
          <cell r="U25">
            <v>216999</v>
          </cell>
          <cell r="V25">
            <v>3475165</v>
          </cell>
          <cell r="W25">
            <v>0</v>
          </cell>
          <cell r="Z25">
            <v>0</v>
          </cell>
          <cell r="AA25">
            <v>0</v>
          </cell>
          <cell r="AB25">
            <v>3475165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800</v>
          </cell>
          <cell r="D26" t="str">
            <v/>
          </cell>
          <cell r="E26">
            <v>0</v>
          </cell>
          <cell r="F26">
            <v>800</v>
          </cell>
          <cell r="H26">
            <v>9050490</v>
          </cell>
          <cell r="I26">
            <v>0</v>
          </cell>
          <cell r="J26">
            <v>714400</v>
          </cell>
          <cell r="K26">
            <v>9764890</v>
          </cell>
          <cell r="L26">
            <v>0</v>
          </cell>
          <cell r="M26">
            <v>435</v>
          </cell>
          <cell r="N26">
            <v>800</v>
          </cell>
          <cell r="Q26">
            <v>9050490</v>
          </cell>
          <cell r="R26">
            <v>0</v>
          </cell>
          <cell r="S26">
            <v>0</v>
          </cell>
          <cell r="T26">
            <v>9050490</v>
          </cell>
          <cell r="U26">
            <v>714400</v>
          </cell>
          <cell r="V26">
            <v>9764890</v>
          </cell>
          <cell r="W26">
            <v>0</v>
          </cell>
          <cell r="Z26">
            <v>0</v>
          </cell>
          <cell r="AA26">
            <v>0</v>
          </cell>
          <cell r="AB26">
            <v>9764890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E27">
            <v>0</v>
          </cell>
          <cell r="F27">
            <v>360</v>
          </cell>
          <cell r="H27">
            <v>6809064</v>
          </cell>
          <cell r="I27">
            <v>0</v>
          </cell>
          <cell r="J27">
            <v>321480</v>
          </cell>
          <cell r="K27">
            <v>7130544</v>
          </cell>
          <cell r="L27">
            <v>0</v>
          </cell>
          <cell r="M27">
            <v>436</v>
          </cell>
          <cell r="N27">
            <v>360</v>
          </cell>
          <cell r="Q27">
            <v>6809064</v>
          </cell>
          <cell r="R27">
            <v>0</v>
          </cell>
          <cell r="S27">
            <v>0</v>
          </cell>
          <cell r="T27">
            <v>6809064</v>
          </cell>
          <cell r="U27">
            <v>321480</v>
          </cell>
          <cell r="V27">
            <v>7130544</v>
          </cell>
          <cell r="W27">
            <v>0</v>
          </cell>
          <cell r="Z27">
            <v>0</v>
          </cell>
          <cell r="AA27">
            <v>0</v>
          </cell>
          <cell r="AB27">
            <v>7130544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280</v>
          </cell>
          <cell r="H28">
            <v>4588702</v>
          </cell>
          <cell r="I28">
            <v>120768</v>
          </cell>
          <cell r="J28">
            <v>250040</v>
          </cell>
          <cell r="K28">
            <v>4959510</v>
          </cell>
          <cell r="L28">
            <v>0</v>
          </cell>
          <cell r="M28">
            <v>437</v>
          </cell>
          <cell r="N28">
            <v>280</v>
          </cell>
          <cell r="Q28">
            <v>4588702</v>
          </cell>
          <cell r="R28">
            <v>120768</v>
          </cell>
          <cell r="S28">
            <v>0</v>
          </cell>
          <cell r="T28">
            <v>4709470</v>
          </cell>
          <cell r="U28">
            <v>250040</v>
          </cell>
          <cell r="V28">
            <v>4959510</v>
          </cell>
          <cell r="W28">
            <v>0</v>
          </cell>
          <cell r="Z28">
            <v>0</v>
          </cell>
          <cell r="AA28">
            <v>0</v>
          </cell>
          <cell r="AB28">
            <v>4959510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345</v>
          </cell>
          <cell r="D29" t="str">
            <v/>
          </cell>
          <cell r="E29">
            <v>0</v>
          </cell>
          <cell r="F29">
            <v>345</v>
          </cell>
          <cell r="H29">
            <v>5225025</v>
          </cell>
          <cell r="I29">
            <v>28426</v>
          </cell>
          <cell r="J29">
            <v>308085</v>
          </cell>
          <cell r="K29">
            <v>5561536</v>
          </cell>
          <cell r="L29">
            <v>0</v>
          </cell>
          <cell r="M29">
            <v>438</v>
          </cell>
          <cell r="N29">
            <v>345</v>
          </cell>
          <cell r="Q29">
            <v>5225025</v>
          </cell>
          <cell r="R29">
            <v>28426</v>
          </cell>
          <cell r="S29">
            <v>0</v>
          </cell>
          <cell r="T29">
            <v>5253451</v>
          </cell>
          <cell r="U29">
            <v>308085</v>
          </cell>
          <cell r="V29">
            <v>5561536</v>
          </cell>
          <cell r="W29">
            <v>0</v>
          </cell>
          <cell r="Z29">
            <v>0</v>
          </cell>
          <cell r="AA29">
            <v>0</v>
          </cell>
          <cell r="AB29">
            <v>5561536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444</v>
          </cell>
          <cell r="D30" t="str">
            <v/>
          </cell>
          <cell r="E30">
            <v>0</v>
          </cell>
          <cell r="F30">
            <v>444</v>
          </cell>
          <cell r="H30">
            <v>5875896</v>
          </cell>
          <cell r="I30">
            <v>0</v>
          </cell>
          <cell r="J30">
            <v>396492</v>
          </cell>
          <cell r="K30">
            <v>6272388</v>
          </cell>
          <cell r="L30">
            <v>0</v>
          </cell>
          <cell r="M30">
            <v>439</v>
          </cell>
          <cell r="N30">
            <v>444</v>
          </cell>
          <cell r="Q30">
            <v>5875896</v>
          </cell>
          <cell r="R30">
            <v>0</v>
          </cell>
          <cell r="S30">
            <v>0</v>
          </cell>
          <cell r="T30">
            <v>5875896</v>
          </cell>
          <cell r="U30">
            <v>396492</v>
          </cell>
          <cell r="V30">
            <v>6272388</v>
          </cell>
          <cell r="W30">
            <v>0</v>
          </cell>
          <cell r="Z30">
            <v>0</v>
          </cell>
          <cell r="AA30">
            <v>0</v>
          </cell>
          <cell r="AB30">
            <v>6272388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4532760</v>
          </cell>
          <cell r="I31">
            <v>124024</v>
          </cell>
          <cell r="J31">
            <v>357200</v>
          </cell>
          <cell r="K31">
            <v>5013984</v>
          </cell>
          <cell r="L31">
            <v>0</v>
          </cell>
          <cell r="M31">
            <v>440</v>
          </cell>
          <cell r="N31">
            <v>400</v>
          </cell>
          <cell r="Q31">
            <v>4532760</v>
          </cell>
          <cell r="R31">
            <v>124024</v>
          </cell>
          <cell r="S31">
            <v>0</v>
          </cell>
          <cell r="T31">
            <v>4656784</v>
          </cell>
          <cell r="U31">
            <v>357200</v>
          </cell>
          <cell r="V31">
            <v>5013984</v>
          </cell>
          <cell r="W31">
            <v>0</v>
          </cell>
          <cell r="Z31">
            <v>0</v>
          </cell>
          <cell r="AA31">
            <v>0</v>
          </cell>
          <cell r="AB31">
            <v>5013984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1574</v>
          </cell>
          <cell r="H32">
            <v>16234620</v>
          </cell>
          <cell r="I32">
            <v>0</v>
          </cell>
          <cell r="J32">
            <v>1405582</v>
          </cell>
          <cell r="K32">
            <v>17640202</v>
          </cell>
          <cell r="L32">
            <v>0</v>
          </cell>
          <cell r="M32">
            <v>441</v>
          </cell>
          <cell r="N32">
            <v>1574</v>
          </cell>
          <cell r="Q32">
            <v>16234620</v>
          </cell>
          <cell r="R32">
            <v>0</v>
          </cell>
          <cell r="S32">
            <v>0</v>
          </cell>
          <cell r="T32">
            <v>16234620</v>
          </cell>
          <cell r="U32">
            <v>1405582</v>
          </cell>
          <cell r="V32">
            <v>17640202</v>
          </cell>
          <cell r="W32">
            <v>0</v>
          </cell>
          <cell r="Z32">
            <v>0</v>
          </cell>
          <cell r="AA32">
            <v>0</v>
          </cell>
          <cell r="AB32">
            <v>17640202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444</v>
          </cell>
          <cell r="B33" t="str">
            <v>NEIGHBORHOOD HOUSE</v>
          </cell>
          <cell r="C33">
            <v>468</v>
          </cell>
          <cell r="D33" t="str">
            <v/>
          </cell>
          <cell r="E33">
            <v>0</v>
          </cell>
          <cell r="F33">
            <v>468</v>
          </cell>
          <cell r="H33">
            <v>6070197</v>
          </cell>
          <cell r="I33">
            <v>0</v>
          </cell>
          <cell r="J33">
            <v>417924</v>
          </cell>
          <cell r="K33">
            <v>6488121</v>
          </cell>
          <cell r="L33">
            <v>0</v>
          </cell>
          <cell r="M33">
            <v>444</v>
          </cell>
          <cell r="N33">
            <v>468</v>
          </cell>
          <cell r="Q33">
            <v>6070197</v>
          </cell>
          <cell r="R33">
            <v>0</v>
          </cell>
          <cell r="S33">
            <v>0</v>
          </cell>
          <cell r="T33">
            <v>6070197</v>
          </cell>
          <cell r="U33">
            <v>417924</v>
          </cell>
          <cell r="V33">
            <v>6488121</v>
          </cell>
          <cell r="W33">
            <v>0</v>
          </cell>
          <cell r="Z33">
            <v>0</v>
          </cell>
          <cell r="AA33">
            <v>0</v>
          </cell>
          <cell r="AB33">
            <v>6488121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445</v>
          </cell>
          <cell r="B34" t="str">
            <v>ABBY KELLEY FOSTER</v>
          </cell>
          <cell r="C34">
            <v>1426</v>
          </cell>
          <cell r="D34" t="str">
            <v/>
          </cell>
          <cell r="E34">
            <v>0</v>
          </cell>
          <cell r="F34">
            <v>1426</v>
          </cell>
          <cell r="H34">
            <v>15039914</v>
          </cell>
          <cell r="I34">
            <v>967075</v>
          </cell>
          <cell r="J34">
            <v>1273418</v>
          </cell>
          <cell r="K34">
            <v>17280407</v>
          </cell>
          <cell r="L34">
            <v>0</v>
          </cell>
          <cell r="M34">
            <v>445</v>
          </cell>
          <cell r="N34">
            <v>1426</v>
          </cell>
          <cell r="Q34">
            <v>15039914</v>
          </cell>
          <cell r="R34">
            <v>967075</v>
          </cell>
          <cell r="S34">
            <v>0</v>
          </cell>
          <cell r="T34">
            <v>16006989</v>
          </cell>
          <cell r="U34">
            <v>1273418</v>
          </cell>
          <cell r="V34">
            <v>17280407</v>
          </cell>
          <cell r="W34">
            <v>0</v>
          </cell>
          <cell r="Z34">
            <v>0</v>
          </cell>
          <cell r="AA34">
            <v>0</v>
          </cell>
          <cell r="AB34">
            <v>17280407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446</v>
          </cell>
          <cell r="B35" t="str">
            <v>FOXBOROUGH REGIONAL</v>
          </cell>
          <cell r="C35">
            <v>1290</v>
          </cell>
          <cell r="D35" t="str">
            <v/>
          </cell>
          <cell r="E35">
            <v>0</v>
          </cell>
          <cell r="F35">
            <v>1290</v>
          </cell>
          <cell r="H35">
            <v>14308032</v>
          </cell>
          <cell r="I35">
            <v>0</v>
          </cell>
          <cell r="J35">
            <v>1151970</v>
          </cell>
          <cell r="K35">
            <v>15460002</v>
          </cell>
          <cell r="L35">
            <v>0</v>
          </cell>
          <cell r="M35">
            <v>446</v>
          </cell>
          <cell r="N35">
            <v>1290</v>
          </cell>
          <cell r="Q35">
            <v>14308032</v>
          </cell>
          <cell r="R35">
            <v>0</v>
          </cell>
          <cell r="S35">
            <v>0</v>
          </cell>
          <cell r="T35">
            <v>14308032</v>
          </cell>
          <cell r="U35">
            <v>1151970</v>
          </cell>
          <cell r="V35">
            <v>15460002</v>
          </cell>
          <cell r="W35">
            <v>0</v>
          </cell>
          <cell r="Z35">
            <v>0</v>
          </cell>
          <cell r="AA35">
            <v>0</v>
          </cell>
          <cell r="AB35">
            <v>15460002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447</v>
          </cell>
          <cell r="B36" t="str">
            <v>BENJAMIN FRANKLIN CLASSICAL</v>
          </cell>
          <cell r="C36">
            <v>450</v>
          </cell>
          <cell r="D36" t="str">
            <v/>
          </cell>
          <cell r="E36">
            <v>0</v>
          </cell>
          <cell r="F36">
            <v>450</v>
          </cell>
          <cell r="H36">
            <v>4594966</v>
          </cell>
          <cell r="I36">
            <v>0</v>
          </cell>
          <cell r="J36">
            <v>401850</v>
          </cell>
          <cell r="K36">
            <v>4996816</v>
          </cell>
          <cell r="L36">
            <v>0</v>
          </cell>
          <cell r="M36">
            <v>447</v>
          </cell>
          <cell r="N36">
            <v>450</v>
          </cell>
          <cell r="Q36">
            <v>4594966</v>
          </cell>
          <cell r="R36">
            <v>0</v>
          </cell>
          <cell r="S36">
            <v>0</v>
          </cell>
          <cell r="T36">
            <v>4594966</v>
          </cell>
          <cell r="U36">
            <v>401850</v>
          </cell>
          <cell r="V36">
            <v>4996816</v>
          </cell>
          <cell r="W36">
            <v>0</v>
          </cell>
          <cell r="Z36">
            <v>0</v>
          </cell>
          <cell r="AA36">
            <v>0</v>
          </cell>
          <cell r="AB36">
            <v>4996816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449</v>
          </cell>
          <cell r="B37" t="str">
            <v>BOSTON COLLEGIATE</v>
          </cell>
          <cell r="C37">
            <v>665</v>
          </cell>
          <cell r="D37" t="str">
            <v/>
          </cell>
          <cell r="E37">
            <v>0</v>
          </cell>
          <cell r="F37">
            <v>665</v>
          </cell>
          <cell r="H37">
            <v>8979495</v>
          </cell>
          <cell r="I37">
            <v>0</v>
          </cell>
          <cell r="J37">
            <v>593845</v>
          </cell>
          <cell r="K37">
            <v>9573340</v>
          </cell>
          <cell r="L37">
            <v>0</v>
          </cell>
          <cell r="M37">
            <v>449</v>
          </cell>
          <cell r="N37">
            <v>665</v>
          </cell>
          <cell r="Q37">
            <v>8979495</v>
          </cell>
          <cell r="R37">
            <v>0</v>
          </cell>
          <cell r="S37">
            <v>0</v>
          </cell>
          <cell r="T37">
            <v>8979495</v>
          </cell>
          <cell r="U37">
            <v>593845</v>
          </cell>
          <cell r="V37">
            <v>9573340</v>
          </cell>
          <cell r="W37">
            <v>0</v>
          </cell>
          <cell r="Z37">
            <v>0</v>
          </cell>
          <cell r="AA37">
            <v>0</v>
          </cell>
          <cell r="AB37">
            <v>9573340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450</v>
          </cell>
          <cell r="B38" t="str">
            <v>HILLTOWN COOPERATIVE</v>
          </cell>
          <cell r="C38">
            <v>218</v>
          </cell>
          <cell r="D38" t="str">
            <v/>
          </cell>
          <cell r="E38">
            <v>0</v>
          </cell>
          <cell r="F38">
            <v>218</v>
          </cell>
          <cell r="H38">
            <v>2417766</v>
          </cell>
          <cell r="I38">
            <v>0</v>
          </cell>
          <cell r="J38">
            <v>194674</v>
          </cell>
          <cell r="K38">
            <v>2612440</v>
          </cell>
          <cell r="L38">
            <v>0</v>
          </cell>
          <cell r="M38">
            <v>450</v>
          </cell>
          <cell r="N38">
            <v>218</v>
          </cell>
          <cell r="Q38">
            <v>2417766</v>
          </cell>
          <cell r="R38">
            <v>0</v>
          </cell>
          <cell r="S38">
            <v>0</v>
          </cell>
          <cell r="T38">
            <v>2417766</v>
          </cell>
          <cell r="U38">
            <v>194674</v>
          </cell>
          <cell r="V38">
            <v>2612440</v>
          </cell>
          <cell r="W38">
            <v>0</v>
          </cell>
          <cell r="Z38">
            <v>0</v>
          </cell>
          <cell r="AA38">
            <v>0</v>
          </cell>
          <cell r="AB38">
            <v>2612440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453</v>
          </cell>
          <cell r="B39" t="str">
            <v>HOLYOKE COMMUNITY</v>
          </cell>
          <cell r="C39">
            <v>702</v>
          </cell>
          <cell r="D39" t="str">
            <v/>
          </cell>
          <cell r="E39">
            <v>0</v>
          </cell>
          <cell r="F39">
            <v>702</v>
          </cell>
          <cell r="H39">
            <v>8141775</v>
          </cell>
          <cell r="I39">
            <v>465207</v>
          </cell>
          <cell r="J39">
            <v>626886</v>
          </cell>
          <cell r="K39">
            <v>9233868</v>
          </cell>
          <cell r="L39">
            <v>0</v>
          </cell>
          <cell r="M39">
            <v>453</v>
          </cell>
          <cell r="N39">
            <v>702</v>
          </cell>
          <cell r="Q39">
            <v>8141775</v>
          </cell>
          <cell r="R39">
            <v>465207</v>
          </cell>
          <cell r="S39">
            <v>0</v>
          </cell>
          <cell r="T39">
            <v>8606982</v>
          </cell>
          <cell r="U39">
            <v>626886</v>
          </cell>
          <cell r="V39">
            <v>9233868</v>
          </cell>
          <cell r="W39">
            <v>0</v>
          </cell>
          <cell r="Z39">
            <v>0</v>
          </cell>
          <cell r="AA39">
            <v>0</v>
          </cell>
          <cell r="AB39">
            <v>9233868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454</v>
          </cell>
          <cell r="B40" t="str">
            <v>LAWRENCE FAMILY DEVELOPMENT</v>
          </cell>
          <cell r="C40">
            <v>720</v>
          </cell>
          <cell r="D40" t="str">
            <v/>
          </cell>
          <cell r="E40">
            <v>0</v>
          </cell>
          <cell r="F40">
            <v>720</v>
          </cell>
          <cell r="H40">
            <v>8197385</v>
          </cell>
          <cell r="I40">
            <v>175416</v>
          </cell>
          <cell r="J40">
            <v>642960</v>
          </cell>
          <cell r="K40">
            <v>9015761</v>
          </cell>
          <cell r="L40">
            <v>0</v>
          </cell>
          <cell r="M40">
            <v>454</v>
          </cell>
          <cell r="N40">
            <v>720</v>
          </cell>
          <cell r="Q40">
            <v>8197385</v>
          </cell>
          <cell r="R40">
            <v>175416</v>
          </cell>
          <cell r="S40">
            <v>0</v>
          </cell>
          <cell r="T40">
            <v>8372801</v>
          </cell>
          <cell r="U40">
            <v>642960</v>
          </cell>
          <cell r="V40">
            <v>9015761</v>
          </cell>
          <cell r="W40">
            <v>0</v>
          </cell>
          <cell r="Z40">
            <v>0</v>
          </cell>
          <cell r="AA40">
            <v>0</v>
          </cell>
          <cell r="AB40">
            <v>9015761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455</v>
          </cell>
          <cell r="B41" t="str">
            <v>HILL VIEW MONTESSORI</v>
          </cell>
          <cell r="C41">
            <v>306</v>
          </cell>
          <cell r="D41" t="str">
            <v/>
          </cell>
          <cell r="E41">
            <v>0</v>
          </cell>
          <cell r="F41">
            <v>306</v>
          </cell>
          <cell r="H41">
            <v>2814771</v>
          </cell>
          <cell r="I41">
            <v>0</v>
          </cell>
          <cell r="J41">
            <v>273258</v>
          </cell>
          <cell r="K41">
            <v>3088029</v>
          </cell>
          <cell r="L41">
            <v>0</v>
          </cell>
          <cell r="M41">
            <v>455</v>
          </cell>
          <cell r="N41">
            <v>306</v>
          </cell>
          <cell r="Q41">
            <v>2814771</v>
          </cell>
          <cell r="R41">
            <v>0</v>
          </cell>
          <cell r="S41">
            <v>0</v>
          </cell>
          <cell r="T41">
            <v>2814771</v>
          </cell>
          <cell r="U41">
            <v>273258</v>
          </cell>
          <cell r="V41">
            <v>3088029</v>
          </cell>
          <cell r="W41">
            <v>0</v>
          </cell>
          <cell r="Z41">
            <v>0</v>
          </cell>
          <cell r="AA41">
            <v>0</v>
          </cell>
          <cell r="AB41">
            <v>3088029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456</v>
          </cell>
          <cell r="B42" t="str">
            <v>LOWELL COMMUNITY</v>
          </cell>
          <cell r="C42">
            <v>800</v>
          </cell>
          <cell r="D42" t="str">
            <v/>
          </cell>
          <cell r="E42">
            <v>0</v>
          </cell>
          <cell r="F42">
            <v>800</v>
          </cell>
          <cell r="H42">
            <v>9552051</v>
          </cell>
          <cell r="I42">
            <v>0</v>
          </cell>
          <cell r="J42">
            <v>714400</v>
          </cell>
          <cell r="K42">
            <v>10266451</v>
          </cell>
          <cell r="L42">
            <v>0</v>
          </cell>
          <cell r="M42">
            <v>456</v>
          </cell>
          <cell r="N42">
            <v>800</v>
          </cell>
          <cell r="Q42">
            <v>9552051</v>
          </cell>
          <cell r="R42">
            <v>0</v>
          </cell>
          <cell r="S42">
            <v>0</v>
          </cell>
          <cell r="T42">
            <v>9552051</v>
          </cell>
          <cell r="U42">
            <v>714400</v>
          </cell>
          <cell r="V42">
            <v>10266451</v>
          </cell>
          <cell r="W42">
            <v>0</v>
          </cell>
          <cell r="Z42">
            <v>0</v>
          </cell>
          <cell r="AA42">
            <v>0</v>
          </cell>
          <cell r="AB42">
            <v>10266451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458</v>
          </cell>
          <cell r="B43" t="str">
            <v>LOWELL MIDDLESEX ACADEMY</v>
          </cell>
          <cell r="C43">
            <v>150</v>
          </cell>
          <cell r="D43" t="str">
            <v/>
          </cell>
          <cell r="E43">
            <v>0</v>
          </cell>
          <cell r="F43">
            <v>150</v>
          </cell>
          <cell r="H43">
            <v>1970857</v>
          </cell>
          <cell r="I43">
            <v>0</v>
          </cell>
          <cell r="J43">
            <v>133950</v>
          </cell>
          <cell r="K43">
            <v>2104807</v>
          </cell>
          <cell r="L43">
            <v>0</v>
          </cell>
          <cell r="M43">
            <v>458</v>
          </cell>
          <cell r="N43">
            <v>150</v>
          </cell>
          <cell r="Q43">
            <v>1970857</v>
          </cell>
          <cell r="R43">
            <v>0</v>
          </cell>
          <cell r="S43">
            <v>0</v>
          </cell>
          <cell r="T43">
            <v>1970857</v>
          </cell>
          <cell r="U43">
            <v>133950</v>
          </cell>
          <cell r="V43">
            <v>2104807</v>
          </cell>
          <cell r="W43">
            <v>0</v>
          </cell>
          <cell r="Z43">
            <v>0</v>
          </cell>
          <cell r="AA43">
            <v>0</v>
          </cell>
          <cell r="AB43">
            <v>2104807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463</v>
          </cell>
          <cell r="B44" t="str">
            <v>KIPP ACADEMY BOSTON</v>
          </cell>
          <cell r="C44">
            <v>504</v>
          </cell>
          <cell r="D44" t="str">
            <v/>
          </cell>
          <cell r="E44">
            <v>0</v>
          </cell>
          <cell r="F44">
            <v>504</v>
          </cell>
          <cell r="H44">
            <v>7779429</v>
          </cell>
          <cell r="I44">
            <v>0</v>
          </cell>
          <cell r="J44">
            <v>450072</v>
          </cell>
          <cell r="K44">
            <v>8229501</v>
          </cell>
          <cell r="L44">
            <v>0</v>
          </cell>
          <cell r="M44">
            <v>463</v>
          </cell>
          <cell r="N44">
            <v>504</v>
          </cell>
          <cell r="Q44">
            <v>7779429</v>
          </cell>
          <cell r="R44">
            <v>0</v>
          </cell>
          <cell r="S44">
            <v>0</v>
          </cell>
          <cell r="T44">
            <v>7779429</v>
          </cell>
          <cell r="U44">
            <v>450072</v>
          </cell>
          <cell r="V44">
            <v>8229501</v>
          </cell>
          <cell r="W44">
            <v>0</v>
          </cell>
          <cell r="Z44">
            <v>0</v>
          </cell>
          <cell r="AA44">
            <v>0</v>
          </cell>
          <cell r="AB44">
            <v>8229501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464</v>
          </cell>
          <cell r="B45" t="str">
            <v>MARBLEHEAD COMMUNITY</v>
          </cell>
          <cell r="C45">
            <v>230</v>
          </cell>
          <cell r="D45" t="str">
            <v/>
          </cell>
          <cell r="E45">
            <v>0</v>
          </cell>
          <cell r="F45">
            <v>230</v>
          </cell>
          <cell r="H45">
            <v>2629363</v>
          </cell>
          <cell r="I45">
            <v>0</v>
          </cell>
          <cell r="J45">
            <v>205390</v>
          </cell>
          <cell r="K45">
            <v>2834753</v>
          </cell>
          <cell r="L45">
            <v>0</v>
          </cell>
          <cell r="M45">
            <v>464</v>
          </cell>
          <cell r="N45">
            <v>230</v>
          </cell>
          <cell r="Q45">
            <v>2629363</v>
          </cell>
          <cell r="R45">
            <v>0</v>
          </cell>
          <cell r="S45">
            <v>0</v>
          </cell>
          <cell r="T45">
            <v>2629363</v>
          </cell>
          <cell r="U45">
            <v>205390</v>
          </cell>
          <cell r="V45">
            <v>2834753</v>
          </cell>
          <cell r="W45">
            <v>0</v>
          </cell>
          <cell r="Z45">
            <v>0</v>
          </cell>
          <cell r="AA45">
            <v>0</v>
          </cell>
          <cell r="AB45">
            <v>2834753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466</v>
          </cell>
          <cell r="B46" t="str">
            <v>MARTHA'S VINEYARD</v>
          </cell>
          <cell r="C46">
            <v>180</v>
          </cell>
          <cell r="D46" t="str">
            <v/>
          </cell>
          <cell r="E46">
            <v>0</v>
          </cell>
          <cell r="F46">
            <v>180</v>
          </cell>
          <cell r="H46">
            <v>3945451.3568000002</v>
          </cell>
          <cell r="I46">
            <v>32453</v>
          </cell>
          <cell r="J46">
            <v>160740</v>
          </cell>
          <cell r="K46">
            <v>4138644.3568000002</v>
          </cell>
          <cell r="L46">
            <v>0</v>
          </cell>
          <cell r="M46">
            <v>466</v>
          </cell>
          <cell r="N46">
            <v>180</v>
          </cell>
          <cell r="Q46">
            <v>4195658</v>
          </cell>
          <cell r="R46">
            <v>32453</v>
          </cell>
          <cell r="S46">
            <v>308992.64320000005</v>
          </cell>
          <cell r="T46">
            <v>3919118.3567999993</v>
          </cell>
          <cell r="U46">
            <v>158954</v>
          </cell>
          <cell r="V46">
            <v>4078072.3567999993</v>
          </cell>
          <cell r="W46">
            <v>58786</v>
          </cell>
          <cell r="Z46">
            <v>1786</v>
          </cell>
          <cell r="AA46">
            <v>60572</v>
          </cell>
          <cell r="AB46">
            <v>4138644.3567999993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469</v>
          </cell>
          <cell r="B47" t="str">
            <v>MATCH</v>
          </cell>
          <cell r="C47">
            <v>1164</v>
          </cell>
          <cell r="D47" t="str">
            <v/>
          </cell>
          <cell r="E47">
            <v>0</v>
          </cell>
          <cell r="F47">
            <v>1164</v>
          </cell>
          <cell r="H47">
            <v>18253329</v>
          </cell>
          <cell r="I47">
            <v>0</v>
          </cell>
          <cell r="J47">
            <v>1039452</v>
          </cell>
          <cell r="K47">
            <v>19292781</v>
          </cell>
          <cell r="L47">
            <v>0</v>
          </cell>
          <cell r="M47">
            <v>469</v>
          </cell>
          <cell r="N47">
            <v>1164</v>
          </cell>
          <cell r="Q47">
            <v>18253329</v>
          </cell>
          <cell r="R47">
            <v>0</v>
          </cell>
          <cell r="S47">
            <v>0</v>
          </cell>
          <cell r="T47">
            <v>18253329</v>
          </cell>
          <cell r="U47">
            <v>1039452</v>
          </cell>
          <cell r="V47">
            <v>19292781</v>
          </cell>
          <cell r="W47">
            <v>0</v>
          </cell>
          <cell r="Z47">
            <v>0</v>
          </cell>
          <cell r="AA47">
            <v>0</v>
          </cell>
          <cell r="AB47">
            <v>19292781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470</v>
          </cell>
          <cell r="B48" t="str">
            <v>MYSTIC VALLEY REGIONAL</v>
          </cell>
          <cell r="C48">
            <v>1511</v>
          </cell>
          <cell r="D48" t="str">
            <v/>
          </cell>
          <cell r="E48">
            <v>0</v>
          </cell>
          <cell r="F48">
            <v>1511</v>
          </cell>
          <cell r="H48">
            <v>16272506</v>
          </cell>
          <cell r="I48">
            <v>34200</v>
          </cell>
          <cell r="J48">
            <v>1349323</v>
          </cell>
          <cell r="K48">
            <v>17656029</v>
          </cell>
          <cell r="L48">
            <v>0</v>
          </cell>
          <cell r="M48">
            <v>470</v>
          </cell>
          <cell r="N48">
            <v>1511</v>
          </cell>
          <cell r="Q48">
            <v>16272506</v>
          </cell>
          <cell r="R48">
            <v>34200</v>
          </cell>
          <cell r="S48">
            <v>0</v>
          </cell>
          <cell r="T48">
            <v>16306706</v>
          </cell>
          <cell r="U48">
            <v>1349323</v>
          </cell>
          <cell r="V48">
            <v>17656029</v>
          </cell>
          <cell r="W48">
            <v>0</v>
          </cell>
          <cell r="Z48">
            <v>0</v>
          </cell>
          <cell r="AA48">
            <v>0</v>
          </cell>
          <cell r="AB48">
            <v>17656029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474</v>
          </cell>
          <cell r="B49" t="str">
            <v>SIZER SCHOOL, A NORTH CENTRAL CHARTER ESSENTIAL SCHOOL</v>
          </cell>
          <cell r="C49">
            <v>400</v>
          </cell>
          <cell r="D49" t="str">
            <v/>
          </cell>
          <cell r="E49">
            <v>0</v>
          </cell>
          <cell r="F49">
            <v>400</v>
          </cell>
          <cell r="H49">
            <v>4481569</v>
          </cell>
          <cell r="I49">
            <v>0</v>
          </cell>
          <cell r="J49">
            <v>357200</v>
          </cell>
          <cell r="K49">
            <v>4838769</v>
          </cell>
          <cell r="L49">
            <v>0</v>
          </cell>
          <cell r="M49">
            <v>474</v>
          </cell>
          <cell r="N49">
            <v>400</v>
          </cell>
          <cell r="Q49">
            <v>4481569</v>
          </cell>
          <cell r="R49">
            <v>0</v>
          </cell>
          <cell r="S49">
            <v>0</v>
          </cell>
          <cell r="T49">
            <v>4481569</v>
          </cell>
          <cell r="U49">
            <v>357200</v>
          </cell>
          <cell r="V49">
            <v>4838769</v>
          </cell>
          <cell r="W49">
            <v>0</v>
          </cell>
          <cell r="Z49">
            <v>0</v>
          </cell>
          <cell r="AA49">
            <v>0</v>
          </cell>
          <cell r="AB49">
            <v>4838769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475</v>
          </cell>
        </row>
        <row r="51">
          <cell r="A51">
            <v>478</v>
          </cell>
          <cell r="B51" t="str">
            <v>FRANCIS W. PARKER CHARTER ESSENTIAL</v>
          </cell>
          <cell r="C51">
            <v>400</v>
          </cell>
          <cell r="D51" t="str">
            <v/>
          </cell>
          <cell r="E51">
            <v>0</v>
          </cell>
          <cell r="F51">
            <v>400</v>
          </cell>
          <cell r="H51">
            <v>4660590</v>
          </cell>
          <cell r="I51">
            <v>0</v>
          </cell>
          <cell r="J51">
            <v>357200</v>
          </cell>
          <cell r="K51">
            <v>5017790</v>
          </cell>
          <cell r="L51">
            <v>0</v>
          </cell>
          <cell r="M51">
            <v>478</v>
          </cell>
          <cell r="N51">
            <v>400</v>
          </cell>
          <cell r="Q51">
            <v>4660590</v>
          </cell>
          <cell r="R51">
            <v>0</v>
          </cell>
          <cell r="S51">
            <v>0</v>
          </cell>
          <cell r="T51">
            <v>4660590</v>
          </cell>
          <cell r="U51">
            <v>357200</v>
          </cell>
          <cell r="V51">
            <v>5017790</v>
          </cell>
          <cell r="W51">
            <v>0</v>
          </cell>
          <cell r="Z51">
            <v>0</v>
          </cell>
          <cell r="AA51">
            <v>0</v>
          </cell>
          <cell r="AB51">
            <v>5017790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479</v>
          </cell>
          <cell r="B52" t="str">
            <v>PIONEER VALLEY PERFORMING ARTS</v>
          </cell>
          <cell r="C52">
            <v>400</v>
          </cell>
          <cell r="D52" t="str">
            <v/>
          </cell>
          <cell r="E52">
            <v>0</v>
          </cell>
          <cell r="F52">
            <v>400</v>
          </cell>
          <cell r="H52">
            <v>5088662</v>
          </cell>
          <cell r="I52">
            <v>0</v>
          </cell>
          <cell r="J52">
            <v>357200</v>
          </cell>
          <cell r="K52">
            <v>5445862</v>
          </cell>
          <cell r="L52">
            <v>0</v>
          </cell>
          <cell r="M52">
            <v>479</v>
          </cell>
          <cell r="N52">
            <v>400</v>
          </cell>
          <cell r="Q52">
            <v>5088662</v>
          </cell>
          <cell r="R52">
            <v>0</v>
          </cell>
          <cell r="S52">
            <v>0</v>
          </cell>
          <cell r="T52">
            <v>5088662</v>
          </cell>
          <cell r="U52">
            <v>357200</v>
          </cell>
          <cell r="V52">
            <v>5445862</v>
          </cell>
          <cell r="W52">
            <v>0</v>
          </cell>
          <cell r="Z52">
            <v>0</v>
          </cell>
          <cell r="AA52">
            <v>0</v>
          </cell>
          <cell r="AB52">
            <v>5445862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481</v>
          </cell>
          <cell r="B53" t="str">
            <v>BOSTON RENAISSANCE</v>
          </cell>
          <cell r="C53">
            <v>944</v>
          </cell>
          <cell r="D53" t="str">
            <v/>
          </cell>
          <cell r="E53">
            <v>0</v>
          </cell>
          <cell r="F53">
            <v>944</v>
          </cell>
          <cell r="H53">
            <v>13332653</v>
          </cell>
          <cell r="I53">
            <v>0</v>
          </cell>
          <cell r="J53">
            <v>842992</v>
          </cell>
          <cell r="K53">
            <v>14175645</v>
          </cell>
          <cell r="L53">
            <v>0</v>
          </cell>
          <cell r="M53">
            <v>481</v>
          </cell>
          <cell r="N53">
            <v>944</v>
          </cell>
          <cell r="Q53">
            <v>13332653</v>
          </cell>
          <cell r="R53">
            <v>0</v>
          </cell>
          <cell r="S53">
            <v>0</v>
          </cell>
          <cell r="T53">
            <v>13332653</v>
          </cell>
          <cell r="U53">
            <v>842992</v>
          </cell>
          <cell r="V53">
            <v>14175645</v>
          </cell>
          <cell r="W53">
            <v>0</v>
          </cell>
          <cell r="Z53">
            <v>0</v>
          </cell>
          <cell r="AA53">
            <v>0</v>
          </cell>
          <cell r="AB53">
            <v>14175645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482</v>
          </cell>
          <cell r="B54" t="str">
            <v>RIVER VALLEY</v>
          </cell>
          <cell r="C54">
            <v>288</v>
          </cell>
          <cell r="D54" t="str">
            <v/>
          </cell>
          <cell r="E54">
            <v>0</v>
          </cell>
          <cell r="F54">
            <v>288</v>
          </cell>
          <cell r="H54">
            <v>3350370</v>
          </cell>
          <cell r="I54">
            <v>0</v>
          </cell>
          <cell r="J54">
            <v>257184</v>
          </cell>
          <cell r="K54">
            <v>3607554</v>
          </cell>
          <cell r="L54">
            <v>0</v>
          </cell>
          <cell r="M54">
            <v>482</v>
          </cell>
          <cell r="N54">
            <v>288</v>
          </cell>
          <cell r="Q54">
            <v>3350370</v>
          </cell>
          <cell r="R54">
            <v>0</v>
          </cell>
          <cell r="S54">
            <v>0</v>
          </cell>
          <cell r="T54">
            <v>3350370</v>
          </cell>
          <cell r="U54">
            <v>257184</v>
          </cell>
          <cell r="V54">
            <v>3607554</v>
          </cell>
          <cell r="W54">
            <v>0</v>
          </cell>
          <cell r="Z54">
            <v>0</v>
          </cell>
          <cell r="AA54">
            <v>0</v>
          </cell>
          <cell r="AB54">
            <v>3607554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483</v>
          </cell>
          <cell r="B55" t="str">
            <v>RISING TIDE</v>
          </cell>
          <cell r="C55">
            <v>700</v>
          </cell>
          <cell r="D55" t="str">
            <v/>
          </cell>
          <cell r="E55">
            <v>0</v>
          </cell>
          <cell r="F55">
            <v>700</v>
          </cell>
          <cell r="H55">
            <v>8236611</v>
          </cell>
          <cell r="I55">
            <v>0</v>
          </cell>
          <cell r="J55">
            <v>625100</v>
          </cell>
          <cell r="K55">
            <v>8861711</v>
          </cell>
          <cell r="L55">
            <v>0</v>
          </cell>
          <cell r="M55">
            <v>483</v>
          </cell>
          <cell r="N55">
            <v>700</v>
          </cell>
          <cell r="Q55">
            <v>8236611</v>
          </cell>
          <cell r="R55">
            <v>0</v>
          </cell>
          <cell r="S55">
            <v>0</v>
          </cell>
          <cell r="T55">
            <v>8236611</v>
          </cell>
          <cell r="U55">
            <v>625100</v>
          </cell>
          <cell r="V55">
            <v>8861711</v>
          </cell>
          <cell r="W55">
            <v>0</v>
          </cell>
          <cell r="Z55">
            <v>0</v>
          </cell>
          <cell r="AA55">
            <v>0</v>
          </cell>
          <cell r="AB55">
            <v>8861711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484</v>
          </cell>
          <cell r="B56" t="str">
            <v>ROXBURY PREPARATORY</v>
          </cell>
          <cell r="C56">
            <v>1498</v>
          </cell>
          <cell r="D56" t="str">
            <v/>
          </cell>
          <cell r="E56">
            <v>0</v>
          </cell>
          <cell r="F56">
            <v>1498</v>
          </cell>
          <cell r="H56">
            <v>22459514</v>
          </cell>
          <cell r="I56">
            <v>0</v>
          </cell>
          <cell r="J56">
            <v>1337714</v>
          </cell>
          <cell r="K56">
            <v>23797228</v>
          </cell>
          <cell r="L56">
            <v>0</v>
          </cell>
          <cell r="M56">
            <v>484</v>
          </cell>
          <cell r="N56">
            <v>1498</v>
          </cell>
          <cell r="Q56">
            <v>22459514</v>
          </cell>
          <cell r="R56">
            <v>0</v>
          </cell>
          <cell r="S56">
            <v>0</v>
          </cell>
          <cell r="T56">
            <v>22459514</v>
          </cell>
          <cell r="U56">
            <v>1337714</v>
          </cell>
          <cell r="V56">
            <v>23797228</v>
          </cell>
          <cell r="W56">
            <v>0</v>
          </cell>
          <cell r="Z56">
            <v>0</v>
          </cell>
          <cell r="AA56">
            <v>0</v>
          </cell>
          <cell r="AB56">
            <v>23797228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485</v>
          </cell>
          <cell r="B57" t="str">
            <v>SALEM ACADEMY</v>
          </cell>
          <cell r="C57">
            <v>456</v>
          </cell>
          <cell r="D57" t="str">
            <v/>
          </cell>
          <cell r="E57">
            <v>0</v>
          </cell>
          <cell r="F57">
            <v>456</v>
          </cell>
          <cell r="H57">
            <v>6150239</v>
          </cell>
          <cell r="I57">
            <v>0</v>
          </cell>
          <cell r="J57">
            <v>407208</v>
          </cell>
          <cell r="K57">
            <v>6557447</v>
          </cell>
          <cell r="L57">
            <v>0</v>
          </cell>
          <cell r="M57">
            <v>485</v>
          </cell>
          <cell r="N57">
            <v>456</v>
          </cell>
          <cell r="Q57">
            <v>6150239</v>
          </cell>
          <cell r="R57">
            <v>0</v>
          </cell>
          <cell r="S57">
            <v>0</v>
          </cell>
          <cell r="T57">
            <v>6150239</v>
          </cell>
          <cell r="U57">
            <v>407208</v>
          </cell>
          <cell r="V57">
            <v>6557447</v>
          </cell>
          <cell r="W57">
            <v>0</v>
          </cell>
          <cell r="Z57">
            <v>0</v>
          </cell>
          <cell r="AA57">
            <v>0</v>
          </cell>
          <cell r="AB57">
            <v>6557447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486</v>
          </cell>
          <cell r="B58" t="str">
            <v>SEVEN HILLS</v>
          </cell>
          <cell r="C58">
            <v>666</v>
          </cell>
          <cell r="D58" t="str">
            <v/>
          </cell>
          <cell r="E58">
            <v>0</v>
          </cell>
          <cell r="F58">
            <v>666</v>
          </cell>
          <cell r="H58">
            <v>7450481</v>
          </cell>
          <cell r="I58">
            <v>0</v>
          </cell>
          <cell r="J58">
            <v>594738</v>
          </cell>
          <cell r="K58">
            <v>8045219</v>
          </cell>
          <cell r="L58">
            <v>0</v>
          </cell>
          <cell r="M58">
            <v>486</v>
          </cell>
          <cell r="N58">
            <v>666</v>
          </cell>
          <cell r="Q58">
            <v>7450481</v>
          </cell>
          <cell r="R58">
            <v>0</v>
          </cell>
          <cell r="S58">
            <v>0</v>
          </cell>
          <cell r="T58">
            <v>7450481</v>
          </cell>
          <cell r="U58">
            <v>594738</v>
          </cell>
          <cell r="V58">
            <v>8045219</v>
          </cell>
          <cell r="W58">
            <v>0</v>
          </cell>
          <cell r="Z58">
            <v>0</v>
          </cell>
          <cell r="AA58">
            <v>0</v>
          </cell>
          <cell r="AB58">
            <v>8045219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487</v>
          </cell>
          <cell r="B59" t="str">
            <v>PROSPECT HILL ACADEMY</v>
          </cell>
          <cell r="C59">
            <v>1197</v>
          </cell>
          <cell r="D59" t="str">
            <v/>
          </cell>
          <cell r="E59">
            <v>0</v>
          </cell>
          <cell r="F59">
            <v>1197</v>
          </cell>
          <cell r="H59">
            <v>18997077</v>
          </cell>
          <cell r="I59">
            <v>0</v>
          </cell>
          <cell r="J59">
            <v>1068921</v>
          </cell>
          <cell r="K59">
            <v>20065998</v>
          </cell>
          <cell r="L59">
            <v>0</v>
          </cell>
          <cell r="M59">
            <v>487</v>
          </cell>
          <cell r="N59">
            <v>1197</v>
          </cell>
          <cell r="Q59">
            <v>18997077</v>
          </cell>
          <cell r="R59">
            <v>0</v>
          </cell>
          <cell r="S59">
            <v>0</v>
          </cell>
          <cell r="T59">
            <v>18997077</v>
          </cell>
          <cell r="U59">
            <v>1068921</v>
          </cell>
          <cell r="V59">
            <v>20065998</v>
          </cell>
          <cell r="W59">
            <v>0</v>
          </cell>
          <cell r="Z59">
            <v>0</v>
          </cell>
          <cell r="AA59">
            <v>0</v>
          </cell>
          <cell r="AB59">
            <v>20065998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488</v>
          </cell>
          <cell r="B60" t="str">
            <v>SOUTH SHORE</v>
          </cell>
          <cell r="C60">
            <v>760</v>
          </cell>
          <cell r="D60" t="str">
            <v/>
          </cell>
          <cell r="E60">
            <v>0</v>
          </cell>
          <cell r="F60">
            <v>760</v>
          </cell>
          <cell r="H60">
            <v>8749358</v>
          </cell>
          <cell r="I60">
            <v>0</v>
          </cell>
          <cell r="J60">
            <v>678680</v>
          </cell>
          <cell r="K60">
            <v>9428038</v>
          </cell>
          <cell r="L60">
            <v>0</v>
          </cell>
          <cell r="M60">
            <v>488</v>
          </cell>
          <cell r="N60">
            <v>760</v>
          </cell>
          <cell r="Q60">
            <v>8749358</v>
          </cell>
          <cell r="R60">
            <v>0</v>
          </cell>
          <cell r="S60">
            <v>0</v>
          </cell>
          <cell r="T60">
            <v>8749358</v>
          </cell>
          <cell r="U60">
            <v>678680</v>
          </cell>
          <cell r="V60">
            <v>9428038</v>
          </cell>
          <cell r="W60">
            <v>0</v>
          </cell>
          <cell r="Z60">
            <v>0</v>
          </cell>
          <cell r="AA60">
            <v>0</v>
          </cell>
          <cell r="AB60">
            <v>9428038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489</v>
          </cell>
          <cell r="B61" t="str">
            <v>STURGIS</v>
          </cell>
          <cell r="C61">
            <v>800</v>
          </cell>
          <cell r="D61" t="str">
            <v/>
          </cell>
          <cell r="E61">
            <v>0</v>
          </cell>
          <cell r="F61">
            <v>800</v>
          </cell>
          <cell r="H61">
            <v>11461742</v>
          </cell>
          <cell r="I61">
            <v>0</v>
          </cell>
          <cell r="J61">
            <v>714400</v>
          </cell>
          <cell r="K61">
            <v>12176142</v>
          </cell>
          <cell r="L61">
            <v>0</v>
          </cell>
          <cell r="M61">
            <v>489</v>
          </cell>
          <cell r="N61">
            <v>800</v>
          </cell>
          <cell r="Q61">
            <v>11461742</v>
          </cell>
          <cell r="R61">
            <v>0</v>
          </cell>
          <cell r="S61">
            <v>0</v>
          </cell>
          <cell r="T61">
            <v>11461742</v>
          </cell>
          <cell r="U61">
            <v>714400</v>
          </cell>
          <cell r="V61">
            <v>12176142</v>
          </cell>
          <cell r="W61">
            <v>0</v>
          </cell>
          <cell r="Z61">
            <v>0</v>
          </cell>
          <cell r="AA61">
            <v>0</v>
          </cell>
          <cell r="AB61">
            <v>12176142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491</v>
          </cell>
          <cell r="B62" t="str">
            <v>ATLANTIS</v>
          </cell>
          <cell r="C62">
            <v>1197</v>
          </cell>
          <cell r="D62" t="str">
            <v/>
          </cell>
          <cell r="E62">
            <v>0</v>
          </cell>
          <cell r="F62">
            <v>1197</v>
          </cell>
          <cell r="H62">
            <v>12237583</v>
          </cell>
          <cell r="I62">
            <v>0</v>
          </cell>
          <cell r="J62">
            <v>1068921</v>
          </cell>
          <cell r="K62">
            <v>13306504</v>
          </cell>
          <cell r="L62">
            <v>0</v>
          </cell>
          <cell r="M62">
            <v>491</v>
          </cell>
          <cell r="N62">
            <v>1197</v>
          </cell>
          <cell r="Q62">
            <v>12237583</v>
          </cell>
          <cell r="R62">
            <v>0</v>
          </cell>
          <cell r="S62">
            <v>0</v>
          </cell>
          <cell r="T62">
            <v>12237583</v>
          </cell>
          <cell r="U62">
            <v>1068921</v>
          </cell>
          <cell r="V62">
            <v>13306504</v>
          </cell>
          <cell r="W62">
            <v>0</v>
          </cell>
          <cell r="Z62">
            <v>0</v>
          </cell>
          <cell r="AA62">
            <v>0</v>
          </cell>
          <cell r="AB62">
            <v>13306504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492</v>
          </cell>
          <cell r="B63" t="str">
            <v>MARTIN LUTHER KING JR CS OF EXCELLENCE</v>
          </cell>
          <cell r="C63">
            <v>360</v>
          </cell>
          <cell r="D63" t="str">
            <v/>
          </cell>
          <cell r="E63">
            <v>0</v>
          </cell>
          <cell r="F63">
            <v>360</v>
          </cell>
          <cell r="H63">
            <v>4208513</v>
          </cell>
          <cell r="I63">
            <v>0</v>
          </cell>
          <cell r="J63">
            <v>321480</v>
          </cell>
          <cell r="K63">
            <v>4529993</v>
          </cell>
          <cell r="L63">
            <v>0</v>
          </cell>
          <cell r="M63">
            <v>492</v>
          </cell>
          <cell r="N63">
            <v>360</v>
          </cell>
          <cell r="Q63">
            <v>4208513</v>
          </cell>
          <cell r="R63">
            <v>0</v>
          </cell>
          <cell r="S63">
            <v>0</v>
          </cell>
          <cell r="T63">
            <v>4208513</v>
          </cell>
          <cell r="U63">
            <v>321480</v>
          </cell>
          <cell r="V63">
            <v>4529993</v>
          </cell>
          <cell r="W63">
            <v>0</v>
          </cell>
          <cell r="Z63">
            <v>0</v>
          </cell>
          <cell r="AA63">
            <v>0</v>
          </cell>
          <cell r="AB63">
            <v>4529993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493</v>
          </cell>
          <cell r="B64" t="str">
            <v>PHOENIX CHARTER ACADEMY</v>
          </cell>
          <cell r="C64">
            <v>200</v>
          </cell>
          <cell r="D64" t="str">
            <v/>
          </cell>
          <cell r="E64">
            <v>0</v>
          </cell>
          <cell r="F64">
            <v>200</v>
          </cell>
          <cell r="H64">
            <v>2460562</v>
          </cell>
          <cell r="I64">
            <v>0</v>
          </cell>
          <cell r="J64">
            <v>178600</v>
          </cell>
          <cell r="K64">
            <v>2639162</v>
          </cell>
          <cell r="L64">
            <v>0</v>
          </cell>
          <cell r="M64">
            <v>493</v>
          </cell>
          <cell r="N64">
            <v>200</v>
          </cell>
          <cell r="Q64">
            <v>2460562</v>
          </cell>
          <cell r="R64">
            <v>0</v>
          </cell>
          <cell r="S64">
            <v>0</v>
          </cell>
          <cell r="T64">
            <v>2460562</v>
          </cell>
          <cell r="U64">
            <v>178600</v>
          </cell>
          <cell r="V64">
            <v>2639162</v>
          </cell>
          <cell r="W64">
            <v>0</v>
          </cell>
          <cell r="Z64">
            <v>0</v>
          </cell>
          <cell r="AA64">
            <v>0</v>
          </cell>
          <cell r="AB64">
            <v>2639162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494</v>
          </cell>
          <cell r="B65" t="str">
            <v>PIONEER CS OF SCIENCE</v>
          </cell>
          <cell r="C65">
            <v>540</v>
          </cell>
          <cell r="D65" t="str">
            <v/>
          </cell>
          <cell r="E65">
            <v>0</v>
          </cell>
          <cell r="F65">
            <v>540</v>
          </cell>
          <cell r="H65">
            <v>6387973</v>
          </cell>
          <cell r="I65">
            <v>0</v>
          </cell>
          <cell r="J65">
            <v>482220</v>
          </cell>
          <cell r="K65">
            <v>6870193</v>
          </cell>
          <cell r="L65">
            <v>0</v>
          </cell>
          <cell r="M65">
            <v>494</v>
          </cell>
          <cell r="N65">
            <v>540</v>
          </cell>
          <cell r="Q65">
            <v>6387973</v>
          </cell>
          <cell r="R65">
            <v>0</v>
          </cell>
          <cell r="S65">
            <v>0</v>
          </cell>
          <cell r="T65">
            <v>6387973</v>
          </cell>
          <cell r="U65">
            <v>482220</v>
          </cell>
          <cell r="V65">
            <v>6870193</v>
          </cell>
          <cell r="W65">
            <v>0</v>
          </cell>
          <cell r="Z65">
            <v>0</v>
          </cell>
          <cell r="AA65">
            <v>0</v>
          </cell>
          <cell r="AB65">
            <v>6870193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496</v>
          </cell>
          <cell r="B66" t="str">
            <v>GLOBAL LEARNING</v>
          </cell>
          <cell r="C66">
            <v>500</v>
          </cell>
          <cell r="D66" t="str">
            <v/>
          </cell>
          <cell r="E66">
            <v>0</v>
          </cell>
          <cell r="F66">
            <v>500</v>
          </cell>
          <cell r="H66">
            <v>5516290</v>
          </cell>
          <cell r="I66">
            <v>124611</v>
          </cell>
          <cell r="J66">
            <v>446500</v>
          </cell>
          <cell r="K66">
            <v>6087401</v>
          </cell>
          <cell r="L66">
            <v>0</v>
          </cell>
          <cell r="M66">
            <v>496</v>
          </cell>
          <cell r="N66">
            <v>500</v>
          </cell>
          <cell r="Q66">
            <v>5516290</v>
          </cell>
          <cell r="R66">
            <v>124611</v>
          </cell>
          <cell r="S66">
            <v>0</v>
          </cell>
          <cell r="T66">
            <v>5640901</v>
          </cell>
          <cell r="U66">
            <v>446500</v>
          </cell>
          <cell r="V66">
            <v>6087401</v>
          </cell>
          <cell r="W66">
            <v>0</v>
          </cell>
          <cell r="Z66">
            <v>0</v>
          </cell>
          <cell r="AA66">
            <v>0</v>
          </cell>
          <cell r="AB66">
            <v>6087401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497</v>
          </cell>
          <cell r="B67" t="str">
            <v>PIONEER VALLEY CHINESE IMMERSION</v>
          </cell>
          <cell r="C67">
            <v>525</v>
          </cell>
          <cell r="D67" t="str">
            <v/>
          </cell>
          <cell r="E67">
            <v>0</v>
          </cell>
          <cell r="F67">
            <v>525</v>
          </cell>
          <cell r="H67">
            <v>6792273</v>
          </cell>
          <cell r="I67">
            <v>0</v>
          </cell>
          <cell r="J67">
            <v>468825</v>
          </cell>
          <cell r="K67">
            <v>7261098</v>
          </cell>
          <cell r="L67">
            <v>0</v>
          </cell>
          <cell r="M67">
            <v>497</v>
          </cell>
          <cell r="N67">
            <v>525</v>
          </cell>
          <cell r="Q67">
            <v>6792273</v>
          </cell>
          <cell r="R67">
            <v>0</v>
          </cell>
          <cell r="S67">
            <v>0</v>
          </cell>
          <cell r="T67">
            <v>6792273</v>
          </cell>
          <cell r="U67">
            <v>468825</v>
          </cell>
          <cell r="V67">
            <v>7261098</v>
          </cell>
          <cell r="W67">
            <v>0</v>
          </cell>
          <cell r="Z67">
            <v>0</v>
          </cell>
          <cell r="AA67">
            <v>0</v>
          </cell>
          <cell r="AB67">
            <v>7261098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498</v>
          </cell>
          <cell r="B68" t="str">
            <v>VERITAS PREPARATORY</v>
          </cell>
          <cell r="C68">
            <v>324</v>
          </cell>
          <cell r="D68" t="str">
            <v/>
          </cell>
          <cell r="E68">
            <v>0</v>
          </cell>
          <cell r="F68">
            <v>324</v>
          </cell>
          <cell r="H68">
            <v>3673512</v>
          </cell>
          <cell r="I68">
            <v>0</v>
          </cell>
          <cell r="J68">
            <v>289332</v>
          </cell>
          <cell r="K68">
            <v>3962844</v>
          </cell>
          <cell r="L68">
            <v>0</v>
          </cell>
          <cell r="M68">
            <v>498</v>
          </cell>
          <cell r="N68">
            <v>324</v>
          </cell>
          <cell r="Q68">
            <v>3673512</v>
          </cell>
          <cell r="R68">
            <v>0</v>
          </cell>
          <cell r="S68">
            <v>0</v>
          </cell>
          <cell r="T68">
            <v>3673512</v>
          </cell>
          <cell r="U68">
            <v>289332</v>
          </cell>
          <cell r="V68">
            <v>3962844</v>
          </cell>
          <cell r="W68">
            <v>0</v>
          </cell>
          <cell r="Z68">
            <v>0</v>
          </cell>
          <cell r="AA68">
            <v>0</v>
          </cell>
          <cell r="AB68">
            <v>3962844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499</v>
          </cell>
          <cell r="B69" t="str">
            <v>HAMPDEN CS OF SCIENCE</v>
          </cell>
          <cell r="C69">
            <v>470</v>
          </cell>
          <cell r="D69" t="str">
            <v/>
          </cell>
          <cell r="E69">
            <v>0</v>
          </cell>
          <cell r="F69">
            <v>470</v>
          </cell>
          <cell r="H69">
            <v>5372994</v>
          </cell>
          <cell r="I69">
            <v>0</v>
          </cell>
          <cell r="J69">
            <v>419710</v>
          </cell>
          <cell r="K69">
            <v>5792704</v>
          </cell>
          <cell r="L69">
            <v>0</v>
          </cell>
          <cell r="M69">
            <v>499</v>
          </cell>
          <cell r="N69">
            <v>470</v>
          </cell>
          <cell r="Q69">
            <v>5372994</v>
          </cell>
          <cell r="R69">
            <v>0</v>
          </cell>
          <cell r="S69">
            <v>0</v>
          </cell>
          <cell r="T69">
            <v>5372994</v>
          </cell>
          <cell r="U69">
            <v>419710</v>
          </cell>
          <cell r="V69">
            <v>5792704</v>
          </cell>
          <cell r="W69">
            <v>0</v>
          </cell>
          <cell r="Z69">
            <v>0</v>
          </cell>
          <cell r="AA69">
            <v>0</v>
          </cell>
          <cell r="AB69">
            <v>5792704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3501</v>
          </cell>
          <cell r="B70" t="str">
            <v>PAULO FREIRE SOCIAL JUSTICE</v>
          </cell>
          <cell r="C70">
            <v>360</v>
          </cell>
          <cell r="D70" t="str">
            <v/>
          </cell>
          <cell r="E70">
            <v>0</v>
          </cell>
          <cell r="F70">
            <v>360</v>
          </cell>
          <cell r="H70">
            <v>4563066</v>
          </cell>
          <cell r="I70">
            <v>115827</v>
          </cell>
          <cell r="J70">
            <v>321480</v>
          </cell>
          <cell r="K70">
            <v>5000373</v>
          </cell>
          <cell r="L70">
            <v>0</v>
          </cell>
          <cell r="M70">
            <v>3501</v>
          </cell>
          <cell r="N70">
            <v>360</v>
          </cell>
          <cell r="Q70">
            <v>4563066</v>
          </cell>
          <cell r="R70">
            <v>115827</v>
          </cell>
          <cell r="S70">
            <v>0</v>
          </cell>
          <cell r="T70">
            <v>4678893</v>
          </cell>
          <cell r="U70">
            <v>321480</v>
          </cell>
          <cell r="V70">
            <v>5000373</v>
          </cell>
          <cell r="W70">
            <v>0</v>
          </cell>
          <cell r="Z70">
            <v>0</v>
          </cell>
          <cell r="AA70">
            <v>0</v>
          </cell>
          <cell r="AB70">
            <v>5000373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3502</v>
          </cell>
          <cell r="B71" t="str">
            <v>BAYSTATE ACADEMY</v>
          </cell>
          <cell r="C71">
            <v>400</v>
          </cell>
          <cell r="D71" t="str">
            <v/>
          </cell>
          <cell r="E71">
            <v>0</v>
          </cell>
          <cell r="F71">
            <v>400</v>
          </cell>
          <cell r="H71">
            <v>4574345</v>
          </cell>
          <cell r="I71">
            <v>0</v>
          </cell>
          <cell r="J71">
            <v>357200</v>
          </cell>
          <cell r="K71">
            <v>4931545</v>
          </cell>
          <cell r="L71">
            <v>0</v>
          </cell>
          <cell r="M71">
            <v>3502</v>
          </cell>
          <cell r="N71">
            <v>400</v>
          </cell>
          <cell r="Q71">
            <v>4574345</v>
          </cell>
          <cell r="R71">
            <v>0</v>
          </cell>
          <cell r="S71">
            <v>0</v>
          </cell>
          <cell r="T71">
            <v>4574345</v>
          </cell>
          <cell r="U71">
            <v>357200</v>
          </cell>
          <cell r="V71">
            <v>4931545</v>
          </cell>
          <cell r="W71">
            <v>0</v>
          </cell>
          <cell r="Z71">
            <v>0</v>
          </cell>
          <cell r="AA71">
            <v>0</v>
          </cell>
          <cell r="AB71">
            <v>4931545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3503</v>
          </cell>
          <cell r="B72" t="str">
            <v>LOWELL COLLEGIATE</v>
          </cell>
          <cell r="C72">
            <v>649</v>
          </cell>
          <cell r="D72" t="str">
            <v/>
          </cell>
          <cell r="E72">
            <v>0</v>
          </cell>
          <cell r="F72">
            <v>649</v>
          </cell>
          <cell r="H72">
            <v>7122955</v>
          </cell>
          <cell r="I72">
            <v>0</v>
          </cell>
          <cell r="J72">
            <v>579557</v>
          </cell>
          <cell r="K72">
            <v>7702512</v>
          </cell>
          <cell r="L72">
            <v>0</v>
          </cell>
          <cell r="M72">
            <v>3503</v>
          </cell>
          <cell r="N72">
            <v>649</v>
          </cell>
          <cell r="Q72">
            <v>7122955</v>
          </cell>
          <cell r="R72">
            <v>0</v>
          </cell>
          <cell r="S72">
            <v>0</v>
          </cell>
          <cell r="T72">
            <v>7122955</v>
          </cell>
          <cell r="U72">
            <v>579557</v>
          </cell>
          <cell r="V72">
            <v>7702512</v>
          </cell>
          <cell r="W72">
            <v>0</v>
          </cell>
          <cell r="Z72">
            <v>0</v>
          </cell>
          <cell r="AA72">
            <v>0</v>
          </cell>
          <cell r="AB72">
            <v>7702512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3504</v>
          </cell>
          <cell r="B73" t="str">
            <v>CITY ON A HILL - DUDLEY SQUARE</v>
          </cell>
          <cell r="C73">
            <v>280</v>
          </cell>
          <cell r="D73" t="str">
            <v/>
          </cell>
          <cell r="E73">
            <v>0</v>
          </cell>
          <cell r="F73">
            <v>280</v>
          </cell>
          <cell r="H73">
            <v>4618486</v>
          </cell>
          <cell r="I73">
            <v>42483</v>
          </cell>
          <cell r="J73">
            <v>250040</v>
          </cell>
          <cell r="K73">
            <v>4911009</v>
          </cell>
          <cell r="L73">
            <v>0</v>
          </cell>
          <cell r="M73">
            <v>3504</v>
          </cell>
          <cell r="N73">
            <v>280</v>
          </cell>
          <cell r="Q73">
            <v>4618486</v>
          </cell>
          <cell r="R73">
            <v>42483</v>
          </cell>
          <cell r="S73">
            <v>0</v>
          </cell>
          <cell r="T73">
            <v>4660969</v>
          </cell>
          <cell r="U73">
            <v>250040</v>
          </cell>
          <cell r="V73">
            <v>4911009</v>
          </cell>
          <cell r="W73">
            <v>0</v>
          </cell>
          <cell r="Z73">
            <v>0</v>
          </cell>
          <cell r="AA73">
            <v>0</v>
          </cell>
          <cell r="AB73">
            <v>4911009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3506</v>
          </cell>
          <cell r="B74" t="str">
            <v>PIONEER CS OF SCIENCE II</v>
          </cell>
          <cell r="C74">
            <v>338</v>
          </cell>
          <cell r="D74" t="str">
            <v/>
          </cell>
          <cell r="E74">
            <v>0</v>
          </cell>
          <cell r="F74">
            <v>338</v>
          </cell>
          <cell r="H74">
            <v>3855951</v>
          </cell>
          <cell r="I74">
            <v>11807</v>
          </cell>
          <cell r="J74">
            <v>301834</v>
          </cell>
          <cell r="K74">
            <v>4169592</v>
          </cell>
          <cell r="L74">
            <v>0</v>
          </cell>
          <cell r="M74">
            <v>3506</v>
          </cell>
          <cell r="N74">
            <v>338</v>
          </cell>
          <cell r="Q74">
            <v>3855951</v>
          </cell>
          <cell r="R74">
            <v>11807</v>
          </cell>
          <cell r="S74">
            <v>0</v>
          </cell>
          <cell r="T74">
            <v>3867758</v>
          </cell>
          <cell r="U74">
            <v>301834</v>
          </cell>
          <cell r="V74">
            <v>4169592</v>
          </cell>
          <cell r="W74">
            <v>0</v>
          </cell>
          <cell r="Z74">
            <v>0</v>
          </cell>
          <cell r="AA74">
            <v>0</v>
          </cell>
          <cell r="AB74">
            <v>4169592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3507</v>
          </cell>
          <cell r="B75" t="str">
            <v>CITY ON A HILL NEW BEDFORD</v>
          </cell>
          <cell r="C75">
            <v>241</v>
          </cell>
          <cell r="D75" t="str">
            <v/>
          </cell>
          <cell r="E75">
            <v>0</v>
          </cell>
          <cell r="F75">
            <v>241</v>
          </cell>
          <cell r="H75">
            <v>3072001</v>
          </cell>
          <cell r="I75">
            <v>146650</v>
          </cell>
          <cell r="J75">
            <v>215213</v>
          </cell>
          <cell r="K75">
            <v>3433864</v>
          </cell>
          <cell r="L75">
            <v>0</v>
          </cell>
          <cell r="M75">
            <v>3507</v>
          </cell>
          <cell r="N75">
            <v>241</v>
          </cell>
          <cell r="Q75">
            <v>3072001</v>
          </cell>
          <cell r="R75">
            <v>146650</v>
          </cell>
          <cell r="S75">
            <v>0</v>
          </cell>
          <cell r="T75">
            <v>3218651</v>
          </cell>
          <cell r="U75">
            <v>215213</v>
          </cell>
          <cell r="V75">
            <v>3433864</v>
          </cell>
          <cell r="W75">
            <v>0</v>
          </cell>
          <cell r="Z75">
            <v>0</v>
          </cell>
          <cell r="AA75">
            <v>0</v>
          </cell>
          <cell r="AB75">
            <v>3433864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3508</v>
          </cell>
          <cell r="B76" t="str">
            <v>PHOENIX CHARTER ACADEMY SPRINGFIELD</v>
          </cell>
          <cell r="C76">
            <v>200</v>
          </cell>
          <cell r="D76" t="str">
            <v/>
          </cell>
          <cell r="E76">
            <v>0</v>
          </cell>
          <cell r="F76">
            <v>200</v>
          </cell>
          <cell r="H76">
            <v>2556550</v>
          </cell>
          <cell r="I76">
            <v>0</v>
          </cell>
          <cell r="J76">
            <v>178600</v>
          </cell>
          <cell r="K76">
            <v>2735150</v>
          </cell>
          <cell r="L76">
            <v>0</v>
          </cell>
          <cell r="M76">
            <v>3508</v>
          </cell>
          <cell r="N76">
            <v>200</v>
          </cell>
          <cell r="Q76">
            <v>2556550</v>
          </cell>
          <cell r="R76">
            <v>0</v>
          </cell>
          <cell r="S76">
            <v>0</v>
          </cell>
          <cell r="T76">
            <v>2556550</v>
          </cell>
          <cell r="U76">
            <v>178600</v>
          </cell>
          <cell r="V76">
            <v>2735150</v>
          </cell>
          <cell r="W76">
            <v>0</v>
          </cell>
          <cell r="Z76">
            <v>0</v>
          </cell>
          <cell r="AA76">
            <v>0</v>
          </cell>
          <cell r="AB76">
            <v>2735150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3509</v>
          </cell>
          <cell r="B77" t="str">
            <v>ARGOSY COLLEGIATE</v>
          </cell>
          <cell r="C77">
            <v>308</v>
          </cell>
          <cell r="D77" t="str">
            <v/>
          </cell>
          <cell r="E77">
            <v>0</v>
          </cell>
          <cell r="F77">
            <v>308</v>
          </cell>
          <cell r="H77">
            <v>3098788</v>
          </cell>
          <cell r="I77">
            <v>0</v>
          </cell>
          <cell r="J77">
            <v>275044</v>
          </cell>
          <cell r="K77">
            <v>3373832</v>
          </cell>
          <cell r="L77">
            <v>0</v>
          </cell>
          <cell r="M77">
            <v>3509</v>
          </cell>
          <cell r="N77">
            <v>308</v>
          </cell>
          <cell r="Q77">
            <v>3098788</v>
          </cell>
          <cell r="R77">
            <v>0</v>
          </cell>
          <cell r="S77">
            <v>0</v>
          </cell>
          <cell r="T77">
            <v>3098788</v>
          </cell>
          <cell r="U77">
            <v>275044</v>
          </cell>
          <cell r="V77">
            <v>3373832</v>
          </cell>
          <cell r="W77">
            <v>0</v>
          </cell>
          <cell r="Z77">
            <v>0</v>
          </cell>
          <cell r="AA77">
            <v>0</v>
          </cell>
          <cell r="AB77">
            <v>3373832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3510</v>
          </cell>
          <cell r="B78" t="str">
            <v>SPRINGFIELD PREPARATORY</v>
          </cell>
          <cell r="C78">
            <v>162</v>
          </cell>
          <cell r="E78">
            <v>0</v>
          </cell>
          <cell r="F78">
            <v>162</v>
          </cell>
          <cell r="H78">
            <v>1898150</v>
          </cell>
          <cell r="I78">
            <v>0</v>
          </cell>
          <cell r="J78">
            <v>144666</v>
          </cell>
          <cell r="K78">
            <v>2042816</v>
          </cell>
          <cell r="L78">
            <v>0</v>
          </cell>
          <cell r="M78">
            <v>3510</v>
          </cell>
          <cell r="N78">
            <v>162</v>
          </cell>
          <cell r="Q78">
            <v>1898150</v>
          </cell>
          <cell r="R78">
            <v>0</v>
          </cell>
          <cell r="S78">
            <v>0</v>
          </cell>
          <cell r="T78">
            <v>1898150</v>
          </cell>
          <cell r="U78">
            <v>144666</v>
          </cell>
          <cell r="V78">
            <v>2042816</v>
          </cell>
          <cell r="W78">
            <v>0</v>
          </cell>
          <cell r="Z78">
            <v>0</v>
          </cell>
          <cell r="AA78">
            <v>0</v>
          </cell>
          <cell r="AB78">
            <v>2042816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3513</v>
          </cell>
          <cell r="B79" t="str">
            <v>NEW HEIGHTS CS OF BROCKTON</v>
          </cell>
          <cell r="C79">
            <v>315</v>
          </cell>
          <cell r="D79" t="str">
            <v/>
          </cell>
          <cell r="E79">
            <v>0</v>
          </cell>
          <cell r="F79">
            <v>315</v>
          </cell>
          <cell r="H79">
            <v>3678707</v>
          </cell>
          <cell r="I79">
            <v>0</v>
          </cell>
          <cell r="J79">
            <v>281295</v>
          </cell>
          <cell r="K79">
            <v>3960002</v>
          </cell>
          <cell r="L79">
            <v>0</v>
          </cell>
          <cell r="M79">
            <v>3513</v>
          </cell>
          <cell r="N79">
            <v>315</v>
          </cell>
          <cell r="Q79">
            <v>3678707</v>
          </cell>
          <cell r="R79">
            <v>0</v>
          </cell>
          <cell r="S79">
            <v>0</v>
          </cell>
          <cell r="T79">
            <v>3678707</v>
          </cell>
          <cell r="U79">
            <v>281295</v>
          </cell>
          <cell r="V79">
            <v>3960002</v>
          </cell>
          <cell r="W79">
            <v>0</v>
          </cell>
          <cell r="Z79">
            <v>0</v>
          </cell>
          <cell r="AA79">
            <v>0</v>
          </cell>
          <cell r="AB79">
            <v>3960002</v>
          </cell>
          <cell r="AI79">
            <v>0</v>
          </cell>
          <cell r="AM79">
            <v>0</v>
          </cell>
          <cell r="AN79">
            <v>0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8FE2FF"/>
    <pageSetUpPr fitToPage="1"/>
  </sheetPr>
  <dimension ref="A1:AP456"/>
  <sheetViews>
    <sheetView showGridLines="0" tabSelected="1" zoomScaleNormal="100" zoomScaleSheetLayoutView="40" workbookViewId="0">
      <pane ySplit="9" topLeftCell="A10" activePane="bottomLeft" state="frozen"/>
      <selection pane="bottomLeft"/>
    </sheetView>
  </sheetViews>
  <sheetFormatPr defaultRowHeight="15"/>
  <cols>
    <col min="1" max="1" width="6.5703125" style="1" customWidth="1"/>
    <col min="2" max="2" width="40.42578125" style="1" customWidth="1"/>
    <col min="3" max="3" width="12" style="1" customWidth="1"/>
    <col min="4" max="4" width="15" style="6" customWidth="1"/>
    <col min="5" max="5" width="13" style="6" customWidth="1"/>
    <col min="6" max="6" width="13.7109375" style="6" customWidth="1"/>
    <col min="7" max="7" width="2.42578125" style="7" customWidth="1"/>
    <col min="8" max="8" width="15.85546875" style="6" customWidth="1"/>
    <col min="9" max="9" width="13.85546875" style="6" customWidth="1"/>
    <col min="10" max="10" width="12.5703125" style="6" customWidth="1"/>
    <col min="11" max="11" width="16.140625" style="6" customWidth="1"/>
    <col min="12" max="12" width="55.28515625" style="5" customWidth="1"/>
    <col min="13" max="13" width="6.42578125" style="2" customWidth="1"/>
    <col min="14" max="14" width="10.140625" style="2" customWidth="1"/>
    <col min="15" max="15" width="7.42578125" style="2" customWidth="1"/>
    <col min="16" max="16" width="9.7109375" style="2" customWidth="1"/>
    <col min="17" max="17" width="11.7109375" style="2" customWidth="1"/>
    <col min="18" max="18" width="10.28515625" style="2" customWidth="1"/>
    <col min="19" max="19" width="10.42578125" style="3" customWidth="1"/>
    <col min="20" max="22" width="11.7109375" style="3" customWidth="1"/>
    <col min="23" max="23" width="10.5703125" style="3" customWidth="1"/>
    <col min="24" max="24" width="7.85546875" style="3" customWidth="1"/>
    <col min="25" max="25" width="9.85546875" style="3" customWidth="1"/>
    <col min="26" max="26" width="9.5703125" style="3" customWidth="1"/>
    <col min="27" max="27" width="10.5703125" style="3" customWidth="1"/>
    <col min="28" max="28" width="11.7109375" style="3" customWidth="1"/>
    <col min="29" max="29" width="2.28515625" style="4" customWidth="1"/>
    <col min="30" max="33" width="9.5703125" style="3" customWidth="1"/>
    <col min="34" max="34" width="9.85546875" style="3" customWidth="1"/>
    <col min="35" max="35" width="10" style="3" customWidth="1"/>
    <col min="36" max="38" width="9.85546875" style="2" customWidth="1"/>
    <col min="39" max="39" width="9.5703125" style="2" customWidth="1"/>
    <col min="40" max="40" width="11.7109375" style="2" customWidth="1"/>
    <col min="41" max="256" width="8.85546875" style="1"/>
    <col min="257" max="257" width="6" style="1" customWidth="1"/>
    <col min="258" max="258" width="40.42578125" style="1" customWidth="1"/>
    <col min="259" max="259" width="12" style="1" customWidth="1"/>
    <col min="260" max="260" width="15" style="1" customWidth="1"/>
    <col min="261" max="261" width="13" style="1" customWidth="1"/>
    <col min="262" max="262" width="13.7109375" style="1" customWidth="1"/>
    <col min="263" max="263" width="1.7109375" style="1" customWidth="1"/>
    <col min="264" max="264" width="15.85546875" style="1" customWidth="1"/>
    <col min="265" max="265" width="13.85546875" style="1" customWidth="1"/>
    <col min="266" max="266" width="12.5703125" style="1" customWidth="1"/>
    <col min="267" max="267" width="16.140625" style="1" customWidth="1"/>
    <col min="268" max="268" width="8.85546875" style="1"/>
    <col min="269" max="269" width="4.42578125" style="1" customWidth="1"/>
    <col min="270" max="270" width="10" style="1" customWidth="1"/>
    <col min="271" max="271" width="8.85546875" style="1"/>
    <col min="272" max="272" width="16.7109375" style="1" customWidth="1"/>
    <col min="273" max="273" width="22.7109375" style="1" customWidth="1"/>
    <col min="274" max="274" width="10.42578125" style="1" bestFit="1" customWidth="1"/>
    <col min="275" max="275" width="9.28515625" style="1" bestFit="1" customWidth="1"/>
    <col min="276" max="276" width="9.42578125" style="1" bestFit="1" customWidth="1"/>
    <col min="277" max="277" width="10.42578125" style="1" bestFit="1" customWidth="1"/>
    <col min="278" max="512" width="8.85546875" style="1"/>
    <col min="513" max="513" width="6" style="1" customWidth="1"/>
    <col min="514" max="514" width="40.42578125" style="1" customWidth="1"/>
    <col min="515" max="515" width="12" style="1" customWidth="1"/>
    <col min="516" max="516" width="15" style="1" customWidth="1"/>
    <col min="517" max="517" width="13" style="1" customWidth="1"/>
    <col min="518" max="518" width="13.7109375" style="1" customWidth="1"/>
    <col min="519" max="519" width="1.7109375" style="1" customWidth="1"/>
    <col min="520" max="520" width="15.85546875" style="1" customWidth="1"/>
    <col min="521" max="521" width="13.85546875" style="1" customWidth="1"/>
    <col min="522" max="522" width="12.5703125" style="1" customWidth="1"/>
    <col min="523" max="523" width="16.140625" style="1" customWidth="1"/>
    <col min="524" max="524" width="8.85546875" style="1"/>
    <col min="525" max="525" width="4.42578125" style="1" customWidth="1"/>
    <col min="526" max="526" width="10" style="1" customWidth="1"/>
    <col min="527" max="527" width="8.85546875" style="1"/>
    <col min="528" max="528" width="16.7109375" style="1" customWidth="1"/>
    <col min="529" max="529" width="22.7109375" style="1" customWidth="1"/>
    <col min="530" max="530" width="10.42578125" style="1" bestFit="1" customWidth="1"/>
    <col min="531" max="531" width="9.28515625" style="1" bestFit="1" customWidth="1"/>
    <col min="532" max="532" width="9.42578125" style="1" bestFit="1" customWidth="1"/>
    <col min="533" max="533" width="10.42578125" style="1" bestFit="1" customWidth="1"/>
    <col min="534" max="768" width="8.85546875" style="1"/>
    <col min="769" max="769" width="6" style="1" customWidth="1"/>
    <col min="770" max="770" width="40.42578125" style="1" customWidth="1"/>
    <col min="771" max="771" width="12" style="1" customWidth="1"/>
    <col min="772" max="772" width="15" style="1" customWidth="1"/>
    <col min="773" max="773" width="13" style="1" customWidth="1"/>
    <col min="774" max="774" width="13.7109375" style="1" customWidth="1"/>
    <col min="775" max="775" width="1.7109375" style="1" customWidth="1"/>
    <col min="776" max="776" width="15.85546875" style="1" customWidth="1"/>
    <col min="777" max="777" width="13.85546875" style="1" customWidth="1"/>
    <col min="778" max="778" width="12.5703125" style="1" customWidth="1"/>
    <col min="779" max="779" width="16.140625" style="1" customWidth="1"/>
    <col min="780" max="780" width="8.85546875" style="1"/>
    <col min="781" max="781" width="4.42578125" style="1" customWidth="1"/>
    <col min="782" max="782" width="10" style="1" customWidth="1"/>
    <col min="783" max="783" width="8.85546875" style="1"/>
    <col min="784" max="784" width="16.7109375" style="1" customWidth="1"/>
    <col min="785" max="785" width="22.7109375" style="1" customWidth="1"/>
    <col min="786" max="786" width="10.42578125" style="1" bestFit="1" customWidth="1"/>
    <col min="787" max="787" width="9.28515625" style="1" bestFit="1" customWidth="1"/>
    <col min="788" max="788" width="9.42578125" style="1" bestFit="1" customWidth="1"/>
    <col min="789" max="789" width="10.42578125" style="1" bestFit="1" customWidth="1"/>
    <col min="790" max="1024" width="8.85546875" style="1"/>
    <col min="1025" max="1025" width="6" style="1" customWidth="1"/>
    <col min="1026" max="1026" width="40.42578125" style="1" customWidth="1"/>
    <col min="1027" max="1027" width="12" style="1" customWidth="1"/>
    <col min="1028" max="1028" width="15" style="1" customWidth="1"/>
    <col min="1029" max="1029" width="13" style="1" customWidth="1"/>
    <col min="1030" max="1030" width="13.7109375" style="1" customWidth="1"/>
    <col min="1031" max="1031" width="1.7109375" style="1" customWidth="1"/>
    <col min="1032" max="1032" width="15.85546875" style="1" customWidth="1"/>
    <col min="1033" max="1033" width="13.85546875" style="1" customWidth="1"/>
    <col min="1034" max="1034" width="12.5703125" style="1" customWidth="1"/>
    <col min="1035" max="1035" width="16.140625" style="1" customWidth="1"/>
    <col min="1036" max="1036" width="8.85546875" style="1"/>
    <col min="1037" max="1037" width="4.42578125" style="1" customWidth="1"/>
    <col min="1038" max="1038" width="10" style="1" customWidth="1"/>
    <col min="1039" max="1039" width="8.85546875" style="1"/>
    <col min="1040" max="1040" width="16.7109375" style="1" customWidth="1"/>
    <col min="1041" max="1041" width="22.7109375" style="1" customWidth="1"/>
    <col min="1042" max="1042" width="10.42578125" style="1" bestFit="1" customWidth="1"/>
    <col min="1043" max="1043" width="9.28515625" style="1" bestFit="1" customWidth="1"/>
    <col min="1044" max="1044" width="9.42578125" style="1" bestFit="1" customWidth="1"/>
    <col min="1045" max="1045" width="10.42578125" style="1" bestFit="1" customWidth="1"/>
    <col min="1046" max="1280" width="8.85546875" style="1"/>
    <col min="1281" max="1281" width="6" style="1" customWidth="1"/>
    <col min="1282" max="1282" width="40.42578125" style="1" customWidth="1"/>
    <col min="1283" max="1283" width="12" style="1" customWidth="1"/>
    <col min="1284" max="1284" width="15" style="1" customWidth="1"/>
    <col min="1285" max="1285" width="13" style="1" customWidth="1"/>
    <col min="1286" max="1286" width="13.7109375" style="1" customWidth="1"/>
    <col min="1287" max="1287" width="1.7109375" style="1" customWidth="1"/>
    <col min="1288" max="1288" width="15.85546875" style="1" customWidth="1"/>
    <col min="1289" max="1289" width="13.85546875" style="1" customWidth="1"/>
    <col min="1290" max="1290" width="12.5703125" style="1" customWidth="1"/>
    <col min="1291" max="1291" width="16.140625" style="1" customWidth="1"/>
    <col min="1292" max="1292" width="8.85546875" style="1"/>
    <col min="1293" max="1293" width="4.42578125" style="1" customWidth="1"/>
    <col min="1294" max="1294" width="10" style="1" customWidth="1"/>
    <col min="1295" max="1295" width="8.85546875" style="1"/>
    <col min="1296" max="1296" width="16.7109375" style="1" customWidth="1"/>
    <col min="1297" max="1297" width="22.7109375" style="1" customWidth="1"/>
    <col min="1298" max="1298" width="10.42578125" style="1" bestFit="1" customWidth="1"/>
    <col min="1299" max="1299" width="9.28515625" style="1" bestFit="1" customWidth="1"/>
    <col min="1300" max="1300" width="9.42578125" style="1" bestFit="1" customWidth="1"/>
    <col min="1301" max="1301" width="10.42578125" style="1" bestFit="1" customWidth="1"/>
    <col min="1302" max="1536" width="8.85546875" style="1"/>
    <col min="1537" max="1537" width="6" style="1" customWidth="1"/>
    <col min="1538" max="1538" width="40.42578125" style="1" customWidth="1"/>
    <col min="1539" max="1539" width="12" style="1" customWidth="1"/>
    <col min="1540" max="1540" width="15" style="1" customWidth="1"/>
    <col min="1541" max="1541" width="13" style="1" customWidth="1"/>
    <col min="1542" max="1542" width="13.7109375" style="1" customWidth="1"/>
    <col min="1543" max="1543" width="1.7109375" style="1" customWidth="1"/>
    <col min="1544" max="1544" width="15.85546875" style="1" customWidth="1"/>
    <col min="1545" max="1545" width="13.85546875" style="1" customWidth="1"/>
    <col min="1546" max="1546" width="12.5703125" style="1" customWidth="1"/>
    <col min="1547" max="1547" width="16.140625" style="1" customWidth="1"/>
    <col min="1548" max="1548" width="8.85546875" style="1"/>
    <col min="1549" max="1549" width="4.42578125" style="1" customWidth="1"/>
    <col min="1550" max="1550" width="10" style="1" customWidth="1"/>
    <col min="1551" max="1551" width="8.85546875" style="1"/>
    <col min="1552" max="1552" width="16.7109375" style="1" customWidth="1"/>
    <col min="1553" max="1553" width="22.7109375" style="1" customWidth="1"/>
    <col min="1554" max="1554" width="10.42578125" style="1" bestFit="1" customWidth="1"/>
    <col min="1555" max="1555" width="9.28515625" style="1" bestFit="1" customWidth="1"/>
    <col min="1556" max="1556" width="9.42578125" style="1" bestFit="1" customWidth="1"/>
    <col min="1557" max="1557" width="10.42578125" style="1" bestFit="1" customWidth="1"/>
    <col min="1558" max="1792" width="8.85546875" style="1"/>
    <col min="1793" max="1793" width="6" style="1" customWidth="1"/>
    <col min="1794" max="1794" width="40.42578125" style="1" customWidth="1"/>
    <col min="1795" max="1795" width="12" style="1" customWidth="1"/>
    <col min="1796" max="1796" width="15" style="1" customWidth="1"/>
    <col min="1797" max="1797" width="13" style="1" customWidth="1"/>
    <col min="1798" max="1798" width="13.7109375" style="1" customWidth="1"/>
    <col min="1799" max="1799" width="1.7109375" style="1" customWidth="1"/>
    <col min="1800" max="1800" width="15.85546875" style="1" customWidth="1"/>
    <col min="1801" max="1801" width="13.85546875" style="1" customWidth="1"/>
    <col min="1802" max="1802" width="12.5703125" style="1" customWidth="1"/>
    <col min="1803" max="1803" width="16.140625" style="1" customWidth="1"/>
    <col min="1804" max="1804" width="8.85546875" style="1"/>
    <col min="1805" max="1805" width="4.42578125" style="1" customWidth="1"/>
    <col min="1806" max="1806" width="10" style="1" customWidth="1"/>
    <col min="1807" max="1807" width="8.85546875" style="1"/>
    <col min="1808" max="1808" width="16.7109375" style="1" customWidth="1"/>
    <col min="1809" max="1809" width="22.7109375" style="1" customWidth="1"/>
    <col min="1810" max="1810" width="10.42578125" style="1" bestFit="1" customWidth="1"/>
    <col min="1811" max="1811" width="9.28515625" style="1" bestFit="1" customWidth="1"/>
    <col min="1812" max="1812" width="9.42578125" style="1" bestFit="1" customWidth="1"/>
    <col min="1813" max="1813" width="10.42578125" style="1" bestFit="1" customWidth="1"/>
    <col min="1814" max="2048" width="8.85546875" style="1"/>
    <col min="2049" max="2049" width="6" style="1" customWidth="1"/>
    <col min="2050" max="2050" width="40.42578125" style="1" customWidth="1"/>
    <col min="2051" max="2051" width="12" style="1" customWidth="1"/>
    <col min="2052" max="2052" width="15" style="1" customWidth="1"/>
    <col min="2053" max="2053" width="13" style="1" customWidth="1"/>
    <col min="2054" max="2054" width="13.7109375" style="1" customWidth="1"/>
    <col min="2055" max="2055" width="1.7109375" style="1" customWidth="1"/>
    <col min="2056" max="2056" width="15.85546875" style="1" customWidth="1"/>
    <col min="2057" max="2057" width="13.85546875" style="1" customWidth="1"/>
    <col min="2058" max="2058" width="12.5703125" style="1" customWidth="1"/>
    <col min="2059" max="2059" width="16.140625" style="1" customWidth="1"/>
    <col min="2060" max="2060" width="8.85546875" style="1"/>
    <col min="2061" max="2061" width="4.42578125" style="1" customWidth="1"/>
    <col min="2062" max="2062" width="10" style="1" customWidth="1"/>
    <col min="2063" max="2063" width="8.85546875" style="1"/>
    <col min="2064" max="2064" width="16.7109375" style="1" customWidth="1"/>
    <col min="2065" max="2065" width="22.7109375" style="1" customWidth="1"/>
    <col min="2066" max="2066" width="10.42578125" style="1" bestFit="1" customWidth="1"/>
    <col min="2067" max="2067" width="9.28515625" style="1" bestFit="1" customWidth="1"/>
    <col min="2068" max="2068" width="9.42578125" style="1" bestFit="1" customWidth="1"/>
    <col min="2069" max="2069" width="10.42578125" style="1" bestFit="1" customWidth="1"/>
    <col min="2070" max="2304" width="8.85546875" style="1"/>
    <col min="2305" max="2305" width="6" style="1" customWidth="1"/>
    <col min="2306" max="2306" width="40.42578125" style="1" customWidth="1"/>
    <col min="2307" max="2307" width="12" style="1" customWidth="1"/>
    <col min="2308" max="2308" width="15" style="1" customWidth="1"/>
    <col min="2309" max="2309" width="13" style="1" customWidth="1"/>
    <col min="2310" max="2310" width="13.7109375" style="1" customWidth="1"/>
    <col min="2311" max="2311" width="1.7109375" style="1" customWidth="1"/>
    <col min="2312" max="2312" width="15.85546875" style="1" customWidth="1"/>
    <col min="2313" max="2313" width="13.85546875" style="1" customWidth="1"/>
    <col min="2314" max="2314" width="12.5703125" style="1" customWidth="1"/>
    <col min="2315" max="2315" width="16.140625" style="1" customWidth="1"/>
    <col min="2316" max="2316" width="8.85546875" style="1"/>
    <col min="2317" max="2317" width="4.42578125" style="1" customWidth="1"/>
    <col min="2318" max="2318" width="10" style="1" customWidth="1"/>
    <col min="2319" max="2319" width="8.85546875" style="1"/>
    <col min="2320" max="2320" width="16.7109375" style="1" customWidth="1"/>
    <col min="2321" max="2321" width="22.7109375" style="1" customWidth="1"/>
    <col min="2322" max="2322" width="10.42578125" style="1" bestFit="1" customWidth="1"/>
    <col min="2323" max="2323" width="9.28515625" style="1" bestFit="1" customWidth="1"/>
    <col min="2324" max="2324" width="9.42578125" style="1" bestFit="1" customWidth="1"/>
    <col min="2325" max="2325" width="10.42578125" style="1" bestFit="1" customWidth="1"/>
    <col min="2326" max="2560" width="8.85546875" style="1"/>
    <col min="2561" max="2561" width="6" style="1" customWidth="1"/>
    <col min="2562" max="2562" width="40.42578125" style="1" customWidth="1"/>
    <col min="2563" max="2563" width="12" style="1" customWidth="1"/>
    <col min="2564" max="2564" width="15" style="1" customWidth="1"/>
    <col min="2565" max="2565" width="13" style="1" customWidth="1"/>
    <col min="2566" max="2566" width="13.7109375" style="1" customWidth="1"/>
    <col min="2567" max="2567" width="1.7109375" style="1" customWidth="1"/>
    <col min="2568" max="2568" width="15.85546875" style="1" customWidth="1"/>
    <col min="2569" max="2569" width="13.85546875" style="1" customWidth="1"/>
    <col min="2570" max="2570" width="12.5703125" style="1" customWidth="1"/>
    <col min="2571" max="2571" width="16.140625" style="1" customWidth="1"/>
    <col min="2572" max="2572" width="8.85546875" style="1"/>
    <col min="2573" max="2573" width="4.42578125" style="1" customWidth="1"/>
    <col min="2574" max="2574" width="10" style="1" customWidth="1"/>
    <col min="2575" max="2575" width="8.85546875" style="1"/>
    <col min="2576" max="2576" width="16.7109375" style="1" customWidth="1"/>
    <col min="2577" max="2577" width="22.7109375" style="1" customWidth="1"/>
    <col min="2578" max="2578" width="10.42578125" style="1" bestFit="1" customWidth="1"/>
    <col min="2579" max="2579" width="9.28515625" style="1" bestFit="1" customWidth="1"/>
    <col min="2580" max="2580" width="9.42578125" style="1" bestFit="1" customWidth="1"/>
    <col min="2581" max="2581" width="10.42578125" style="1" bestFit="1" customWidth="1"/>
    <col min="2582" max="2816" width="8.85546875" style="1"/>
    <col min="2817" max="2817" width="6" style="1" customWidth="1"/>
    <col min="2818" max="2818" width="40.42578125" style="1" customWidth="1"/>
    <col min="2819" max="2819" width="12" style="1" customWidth="1"/>
    <col min="2820" max="2820" width="15" style="1" customWidth="1"/>
    <col min="2821" max="2821" width="13" style="1" customWidth="1"/>
    <col min="2822" max="2822" width="13.7109375" style="1" customWidth="1"/>
    <col min="2823" max="2823" width="1.7109375" style="1" customWidth="1"/>
    <col min="2824" max="2824" width="15.85546875" style="1" customWidth="1"/>
    <col min="2825" max="2825" width="13.85546875" style="1" customWidth="1"/>
    <col min="2826" max="2826" width="12.5703125" style="1" customWidth="1"/>
    <col min="2827" max="2827" width="16.140625" style="1" customWidth="1"/>
    <col min="2828" max="2828" width="8.85546875" style="1"/>
    <col min="2829" max="2829" width="4.42578125" style="1" customWidth="1"/>
    <col min="2830" max="2830" width="10" style="1" customWidth="1"/>
    <col min="2831" max="2831" width="8.85546875" style="1"/>
    <col min="2832" max="2832" width="16.7109375" style="1" customWidth="1"/>
    <col min="2833" max="2833" width="22.7109375" style="1" customWidth="1"/>
    <col min="2834" max="2834" width="10.42578125" style="1" bestFit="1" customWidth="1"/>
    <col min="2835" max="2835" width="9.28515625" style="1" bestFit="1" customWidth="1"/>
    <col min="2836" max="2836" width="9.42578125" style="1" bestFit="1" customWidth="1"/>
    <col min="2837" max="2837" width="10.42578125" style="1" bestFit="1" customWidth="1"/>
    <col min="2838" max="3072" width="8.85546875" style="1"/>
    <col min="3073" max="3073" width="6" style="1" customWidth="1"/>
    <col min="3074" max="3074" width="40.42578125" style="1" customWidth="1"/>
    <col min="3075" max="3075" width="12" style="1" customWidth="1"/>
    <col min="3076" max="3076" width="15" style="1" customWidth="1"/>
    <col min="3077" max="3077" width="13" style="1" customWidth="1"/>
    <col min="3078" max="3078" width="13.7109375" style="1" customWidth="1"/>
    <col min="3079" max="3079" width="1.7109375" style="1" customWidth="1"/>
    <col min="3080" max="3080" width="15.85546875" style="1" customWidth="1"/>
    <col min="3081" max="3081" width="13.85546875" style="1" customWidth="1"/>
    <col min="3082" max="3082" width="12.5703125" style="1" customWidth="1"/>
    <col min="3083" max="3083" width="16.140625" style="1" customWidth="1"/>
    <col min="3084" max="3084" width="8.85546875" style="1"/>
    <col min="3085" max="3085" width="4.42578125" style="1" customWidth="1"/>
    <col min="3086" max="3086" width="10" style="1" customWidth="1"/>
    <col min="3087" max="3087" width="8.85546875" style="1"/>
    <col min="3088" max="3088" width="16.7109375" style="1" customWidth="1"/>
    <col min="3089" max="3089" width="22.7109375" style="1" customWidth="1"/>
    <col min="3090" max="3090" width="10.42578125" style="1" bestFit="1" customWidth="1"/>
    <col min="3091" max="3091" width="9.28515625" style="1" bestFit="1" customWidth="1"/>
    <col min="3092" max="3092" width="9.42578125" style="1" bestFit="1" customWidth="1"/>
    <col min="3093" max="3093" width="10.42578125" style="1" bestFit="1" customWidth="1"/>
    <col min="3094" max="3328" width="8.85546875" style="1"/>
    <col min="3329" max="3329" width="6" style="1" customWidth="1"/>
    <col min="3330" max="3330" width="40.42578125" style="1" customWidth="1"/>
    <col min="3331" max="3331" width="12" style="1" customWidth="1"/>
    <col min="3332" max="3332" width="15" style="1" customWidth="1"/>
    <col min="3333" max="3333" width="13" style="1" customWidth="1"/>
    <col min="3334" max="3334" width="13.7109375" style="1" customWidth="1"/>
    <col min="3335" max="3335" width="1.7109375" style="1" customWidth="1"/>
    <col min="3336" max="3336" width="15.85546875" style="1" customWidth="1"/>
    <col min="3337" max="3337" width="13.85546875" style="1" customWidth="1"/>
    <col min="3338" max="3338" width="12.5703125" style="1" customWidth="1"/>
    <col min="3339" max="3339" width="16.140625" style="1" customWidth="1"/>
    <col min="3340" max="3340" width="8.85546875" style="1"/>
    <col min="3341" max="3341" width="4.42578125" style="1" customWidth="1"/>
    <col min="3342" max="3342" width="10" style="1" customWidth="1"/>
    <col min="3343" max="3343" width="8.85546875" style="1"/>
    <col min="3344" max="3344" width="16.7109375" style="1" customWidth="1"/>
    <col min="3345" max="3345" width="22.7109375" style="1" customWidth="1"/>
    <col min="3346" max="3346" width="10.42578125" style="1" bestFit="1" customWidth="1"/>
    <col min="3347" max="3347" width="9.28515625" style="1" bestFit="1" customWidth="1"/>
    <col min="3348" max="3348" width="9.42578125" style="1" bestFit="1" customWidth="1"/>
    <col min="3349" max="3349" width="10.42578125" style="1" bestFit="1" customWidth="1"/>
    <col min="3350" max="3584" width="8.85546875" style="1"/>
    <col min="3585" max="3585" width="6" style="1" customWidth="1"/>
    <col min="3586" max="3586" width="40.42578125" style="1" customWidth="1"/>
    <col min="3587" max="3587" width="12" style="1" customWidth="1"/>
    <col min="3588" max="3588" width="15" style="1" customWidth="1"/>
    <col min="3589" max="3589" width="13" style="1" customWidth="1"/>
    <col min="3590" max="3590" width="13.7109375" style="1" customWidth="1"/>
    <col min="3591" max="3591" width="1.7109375" style="1" customWidth="1"/>
    <col min="3592" max="3592" width="15.85546875" style="1" customWidth="1"/>
    <col min="3593" max="3593" width="13.85546875" style="1" customWidth="1"/>
    <col min="3594" max="3594" width="12.5703125" style="1" customWidth="1"/>
    <col min="3595" max="3595" width="16.140625" style="1" customWidth="1"/>
    <col min="3596" max="3596" width="8.85546875" style="1"/>
    <col min="3597" max="3597" width="4.42578125" style="1" customWidth="1"/>
    <col min="3598" max="3598" width="10" style="1" customWidth="1"/>
    <col min="3599" max="3599" width="8.85546875" style="1"/>
    <col min="3600" max="3600" width="16.7109375" style="1" customWidth="1"/>
    <col min="3601" max="3601" width="22.7109375" style="1" customWidth="1"/>
    <col min="3602" max="3602" width="10.42578125" style="1" bestFit="1" customWidth="1"/>
    <col min="3603" max="3603" width="9.28515625" style="1" bestFit="1" customWidth="1"/>
    <col min="3604" max="3604" width="9.42578125" style="1" bestFit="1" customWidth="1"/>
    <col min="3605" max="3605" width="10.42578125" style="1" bestFit="1" customWidth="1"/>
    <col min="3606" max="3840" width="8.85546875" style="1"/>
    <col min="3841" max="3841" width="6" style="1" customWidth="1"/>
    <col min="3842" max="3842" width="40.42578125" style="1" customWidth="1"/>
    <col min="3843" max="3843" width="12" style="1" customWidth="1"/>
    <col min="3844" max="3844" width="15" style="1" customWidth="1"/>
    <col min="3845" max="3845" width="13" style="1" customWidth="1"/>
    <col min="3846" max="3846" width="13.7109375" style="1" customWidth="1"/>
    <col min="3847" max="3847" width="1.7109375" style="1" customWidth="1"/>
    <col min="3848" max="3848" width="15.85546875" style="1" customWidth="1"/>
    <col min="3849" max="3849" width="13.85546875" style="1" customWidth="1"/>
    <col min="3850" max="3850" width="12.5703125" style="1" customWidth="1"/>
    <col min="3851" max="3851" width="16.140625" style="1" customWidth="1"/>
    <col min="3852" max="3852" width="8.85546875" style="1"/>
    <col min="3853" max="3853" width="4.42578125" style="1" customWidth="1"/>
    <col min="3854" max="3854" width="10" style="1" customWidth="1"/>
    <col min="3855" max="3855" width="8.85546875" style="1"/>
    <col min="3856" max="3856" width="16.7109375" style="1" customWidth="1"/>
    <col min="3857" max="3857" width="22.7109375" style="1" customWidth="1"/>
    <col min="3858" max="3858" width="10.42578125" style="1" bestFit="1" customWidth="1"/>
    <col min="3859" max="3859" width="9.28515625" style="1" bestFit="1" customWidth="1"/>
    <col min="3860" max="3860" width="9.42578125" style="1" bestFit="1" customWidth="1"/>
    <col min="3861" max="3861" width="10.42578125" style="1" bestFit="1" customWidth="1"/>
    <col min="3862" max="4096" width="8.85546875" style="1"/>
    <col min="4097" max="4097" width="6" style="1" customWidth="1"/>
    <col min="4098" max="4098" width="40.42578125" style="1" customWidth="1"/>
    <col min="4099" max="4099" width="12" style="1" customWidth="1"/>
    <col min="4100" max="4100" width="15" style="1" customWidth="1"/>
    <col min="4101" max="4101" width="13" style="1" customWidth="1"/>
    <col min="4102" max="4102" width="13.7109375" style="1" customWidth="1"/>
    <col min="4103" max="4103" width="1.7109375" style="1" customWidth="1"/>
    <col min="4104" max="4104" width="15.85546875" style="1" customWidth="1"/>
    <col min="4105" max="4105" width="13.85546875" style="1" customWidth="1"/>
    <col min="4106" max="4106" width="12.5703125" style="1" customWidth="1"/>
    <col min="4107" max="4107" width="16.140625" style="1" customWidth="1"/>
    <col min="4108" max="4108" width="8.85546875" style="1"/>
    <col min="4109" max="4109" width="4.42578125" style="1" customWidth="1"/>
    <col min="4110" max="4110" width="10" style="1" customWidth="1"/>
    <col min="4111" max="4111" width="8.85546875" style="1"/>
    <col min="4112" max="4112" width="16.7109375" style="1" customWidth="1"/>
    <col min="4113" max="4113" width="22.7109375" style="1" customWidth="1"/>
    <col min="4114" max="4114" width="10.42578125" style="1" bestFit="1" customWidth="1"/>
    <col min="4115" max="4115" width="9.28515625" style="1" bestFit="1" customWidth="1"/>
    <col min="4116" max="4116" width="9.42578125" style="1" bestFit="1" customWidth="1"/>
    <col min="4117" max="4117" width="10.42578125" style="1" bestFit="1" customWidth="1"/>
    <col min="4118" max="4352" width="8.85546875" style="1"/>
    <col min="4353" max="4353" width="6" style="1" customWidth="1"/>
    <col min="4354" max="4354" width="40.42578125" style="1" customWidth="1"/>
    <col min="4355" max="4355" width="12" style="1" customWidth="1"/>
    <col min="4356" max="4356" width="15" style="1" customWidth="1"/>
    <col min="4357" max="4357" width="13" style="1" customWidth="1"/>
    <col min="4358" max="4358" width="13.7109375" style="1" customWidth="1"/>
    <col min="4359" max="4359" width="1.7109375" style="1" customWidth="1"/>
    <col min="4360" max="4360" width="15.85546875" style="1" customWidth="1"/>
    <col min="4361" max="4361" width="13.85546875" style="1" customWidth="1"/>
    <col min="4362" max="4362" width="12.5703125" style="1" customWidth="1"/>
    <col min="4363" max="4363" width="16.140625" style="1" customWidth="1"/>
    <col min="4364" max="4364" width="8.85546875" style="1"/>
    <col min="4365" max="4365" width="4.42578125" style="1" customWidth="1"/>
    <col min="4366" max="4366" width="10" style="1" customWidth="1"/>
    <col min="4367" max="4367" width="8.85546875" style="1"/>
    <col min="4368" max="4368" width="16.7109375" style="1" customWidth="1"/>
    <col min="4369" max="4369" width="22.7109375" style="1" customWidth="1"/>
    <col min="4370" max="4370" width="10.42578125" style="1" bestFit="1" customWidth="1"/>
    <col min="4371" max="4371" width="9.28515625" style="1" bestFit="1" customWidth="1"/>
    <col min="4372" max="4372" width="9.42578125" style="1" bestFit="1" customWidth="1"/>
    <col min="4373" max="4373" width="10.42578125" style="1" bestFit="1" customWidth="1"/>
    <col min="4374" max="4608" width="8.85546875" style="1"/>
    <col min="4609" max="4609" width="6" style="1" customWidth="1"/>
    <col min="4610" max="4610" width="40.42578125" style="1" customWidth="1"/>
    <col min="4611" max="4611" width="12" style="1" customWidth="1"/>
    <col min="4612" max="4612" width="15" style="1" customWidth="1"/>
    <col min="4613" max="4613" width="13" style="1" customWidth="1"/>
    <col min="4614" max="4614" width="13.7109375" style="1" customWidth="1"/>
    <col min="4615" max="4615" width="1.7109375" style="1" customWidth="1"/>
    <col min="4616" max="4616" width="15.85546875" style="1" customWidth="1"/>
    <col min="4617" max="4617" width="13.85546875" style="1" customWidth="1"/>
    <col min="4618" max="4618" width="12.5703125" style="1" customWidth="1"/>
    <col min="4619" max="4619" width="16.140625" style="1" customWidth="1"/>
    <col min="4620" max="4620" width="8.85546875" style="1"/>
    <col min="4621" max="4621" width="4.42578125" style="1" customWidth="1"/>
    <col min="4622" max="4622" width="10" style="1" customWidth="1"/>
    <col min="4623" max="4623" width="8.85546875" style="1"/>
    <col min="4624" max="4624" width="16.7109375" style="1" customWidth="1"/>
    <col min="4625" max="4625" width="22.7109375" style="1" customWidth="1"/>
    <col min="4626" max="4626" width="10.42578125" style="1" bestFit="1" customWidth="1"/>
    <col min="4627" max="4627" width="9.28515625" style="1" bestFit="1" customWidth="1"/>
    <col min="4628" max="4628" width="9.42578125" style="1" bestFit="1" customWidth="1"/>
    <col min="4629" max="4629" width="10.42578125" style="1" bestFit="1" customWidth="1"/>
    <col min="4630" max="4864" width="8.85546875" style="1"/>
    <col min="4865" max="4865" width="6" style="1" customWidth="1"/>
    <col min="4866" max="4866" width="40.42578125" style="1" customWidth="1"/>
    <col min="4867" max="4867" width="12" style="1" customWidth="1"/>
    <col min="4868" max="4868" width="15" style="1" customWidth="1"/>
    <col min="4869" max="4869" width="13" style="1" customWidth="1"/>
    <col min="4870" max="4870" width="13.7109375" style="1" customWidth="1"/>
    <col min="4871" max="4871" width="1.7109375" style="1" customWidth="1"/>
    <col min="4872" max="4872" width="15.85546875" style="1" customWidth="1"/>
    <col min="4873" max="4873" width="13.85546875" style="1" customWidth="1"/>
    <col min="4874" max="4874" width="12.5703125" style="1" customWidth="1"/>
    <col min="4875" max="4875" width="16.140625" style="1" customWidth="1"/>
    <col min="4876" max="4876" width="8.85546875" style="1"/>
    <col min="4877" max="4877" width="4.42578125" style="1" customWidth="1"/>
    <col min="4878" max="4878" width="10" style="1" customWidth="1"/>
    <col min="4879" max="4879" width="8.85546875" style="1"/>
    <col min="4880" max="4880" width="16.7109375" style="1" customWidth="1"/>
    <col min="4881" max="4881" width="22.7109375" style="1" customWidth="1"/>
    <col min="4882" max="4882" width="10.42578125" style="1" bestFit="1" customWidth="1"/>
    <col min="4883" max="4883" width="9.28515625" style="1" bestFit="1" customWidth="1"/>
    <col min="4884" max="4884" width="9.42578125" style="1" bestFit="1" customWidth="1"/>
    <col min="4885" max="4885" width="10.42578125" style="1" bestFit="1" customWidth="1"/>
    <col min="4886" max="5120" width="8.85546875" style="1"/>
    <col min="5121" max="5121" width="6" style="1" customWidth="1"/>
    <col min="5122" max="5122" width="40.42578125" style="1" customWidth="1"/>
    <col min="5123" max="5123" width="12" style="1" customWidth="1"/>
    <col min="5124" max="5124" width="15" style="1" customWidth="1"/>
    <col min="5125" max="5125" width="13" style="1" customWidth="1"/>
    <col min="5126" max="5126" width="13.7109375" style="1" customWidth="1"/>
    <col min="5127" max="5127" width="1.7109375" style="1" customWidth="1"/>
    <col min="5128" max="5128" width="15.85546875" style="1" customWidth="1"/>
    <col min="5129" max="5129" width="13.85546875" style="1" customWidth="1"/>
    <col min="5130" max="5130" width="12.5703125" style="1" customWidth="1"/>
    <col min="5131" max="5131" width="16.140625" style="1" customWidth="1"/>
    <col min="5132" max="5132" width="8.85546875" style="1"/>
    <col min="5133" max="5133" width="4.42578125" style="1" customWidth="1"/>
    <col min="5134" max="5134" width="10" style="1" customWidth="1"/>
    <col min="5135" max="5135" width="8.85546875" style="1"/>
    <col min="5136" max="5136" width="16.7109375" style="1" customWidth="1"/>
    <col min="5137" max="5137" width="22.7109375" style="1" customWidth="1"/>
    <col min="5138" max="5138" width="10.42578125" style="1" bestFit="1" customWidth="1"/>
    <col min="5139" max="5139" width="9.28515625" style="1" bestFit="1" customWidth="1"/>
    <col min="5140" max="5140" width="9.42578125" style="1" bestFit="1" customWidth="1"/>
    <col min="5141" max="5141" width="10.42578125" style="1" bestFit="1" customWidth="1"/>
    <col min="5142" max="5376" width="8.85546875" style="1"/>
    <col min="5377" max="5377" width="6" style="1" customWidth="1"/>
    <col min="5378" max="5378" width="40.42578125" style="1" customWidth="1"/>
    <col min="5379" max="5379" width="12" style="1" customWidth="1"/>
    <col min="5380" max="5380" width="15" style="1" customWidth="1"/>
    <col min="5381" max="5381" width="13" style="1" customWidth="1"/>
    <col min="5382" max="5382" width="13.7109375" style="1" customWidth="1"/>
    <col min="5383" max="5383" width="1.7109375" style="1" customWidth="1"/>
    <col min="5384" max="5384" width="15.85546875" style="1" customWidth="1"/>
    <col min="5385" max="5385" width="13.85546875" style="1" customWidth="1"/>
    <col min="5386" max="5386" width="12.5703125" style="1" customWidth="1"/>
    <col min="5387" max="5387" width="16.140625" style="1" customWidth="1"/>
    <col min="5388" max="5388" width="8.85546875" style="1"/>
    <col min="5389" max="5389" width="4.42578125" style="1" customWidth="1"/>
    <col min="5390" max="5390" width="10" style="1" customWidth="1"/>
    <col min="5391" max="5391" width="8.85546875" style="1"/>
    <col min="5392" max="5392" width="16.7109375" style="1" customWidth="1"/>
    <col min="5393" max="5393" width="22.7109375" style="1" customWidth="1"/>
    <col min="5394" max="5394" width="10.42578125" style="1" bestFit="1" customWidth="1"/>
    <col min="5395" max="5395" width="9.28515625" style="1" bestFit="1" customWidth="1"/>
    <col min="5396" max="5396" width="9.42578125" style="1" bestFit="1" customWidth="1"/>
    <col min="5397" max="5397" width="10.42578125" style="1" bestFit="1" customWidth="1"/>
    <col min="5398" max="5632" width="8.85546875" style="1"/>
    <col min="5633" max="5633" width="6" style="1" customWidth="1"/>
    <col min="5634" max="5634" width="40.42578125" style="1" customWidth="1"/>
    <col min="5635" max="5635" width="12" style="1" customWidth="1"/>
    <col min="5636" max="5636" width="15" style="1" customWidth="1"/>
    <col min="5637" max="5637" width="13" style="1" customWidth="1"/>
    <col min="5638" max="5638" width="13.7109375" style="1" customWidth="1"/>
    <col min="5639" max="5639" width="1.7109375" style="1" customWidth="1"/>
    <col min="5640" max="5640" width="15.85546875" style="1" customWidth="1"/>
    <col min="5641" max="5641" width="13.85546875" style="1" customWidth="1"/>
    <col min="5642" max="5642" width="12.5703125" style="1" customWidth="1"/>
    <col min="5643" max="5643" width="16.140625" style="1" customWidth="1"/>
    <col min="5644" max="5644" width="8.85546875" style="1"/>
    <col min="5645" max="5645" width="4.42578125" style="1" customWidth="1"/>
    <col min="5646" max="5646" width="10" style="1" customWidth="1"/>
    <col min="5647" max="5647" width="8.85546875" style="1"/>
    <col min="5648" max="5648" width="16.7109375" style="1" customWidth="1"/>
    <col min="5649" max="5649" width="22.7109375" style="1" customWidth="1"/>
    <col min="5650" max="5650" width="10.42578125" style="1" bestFit="1" customWidth="1"/>
    <col min="5651" max="5651" width="9.28515625" style="1" bestFit="1" customWidth="1"/>
    <col min="5652" max="5652" width="9.42578125" style="1" bestFit="1" customWidth="1"/>
    <col min="5653" max="5653" width="10.42578125" style="1" bestFit="1" customWidth="1"/>
    <col min="5654" max="5888" width="8.85546875" style="1"/>
    <col min="5889" max="5889" width="6" style="1" customWidth="1"/>
    <col min="5890" max="5890" width="40.42578125" style="1" customWidth="1"/>
    <col min="5891" max="5891" width="12" style="1" customWidth="1"/>
    <col min="5892" max="5892" width="15" style="1" customWidth="1"/>
    <col min="5893" max="5893" width="13" style="1" customWidth="1"/>
    <col min="5894" max="5894" width="13.7109375" style="1" customWidth="1"/>
    <col min="5895" max="5895" width="1.7109375" style="1" customWidth="1"/>
    <col min="5896" max="5896" width="15.85546875" style="1" customWidth="1"/>
    <col min="5897" max="5897" width="13.85546875" style="1" customWidth="1"/>
    <col min="5898" max="5898" width="12.5703125" style="1" customWidth="1"/>
    <col min="5899" max="5899" width="16.140625" style="1" customWidth="1"/>
    <col min="5900" max="5900" width="8.85546875" style="1"/>
    <col min="5901" max="5901" width="4.42578125" style="1" customWidth="1"/>
    <col min="5902" max="5902" width="10" style="1" customWidth="1"/>
    <col min="5903" max="5903" width="8.85546875" style="1"/>
    <col min="5904" max="5904" width="16.7109375" style="1" customWidth="1"/>
    <col min="5905" max="5905" width="22.7109375" style="1" customWidth="1"/>
    <col min="5906" max="5906" width="10.42578125" style="1" bestFit="1" customWidth="1"/>
    <col min="5907" max="5907" width="9.28515625" style="1" bestFit="1" customWidth="1"/>
    <col min="5908" max="5908" width="9.42578125" style="1" bestFit="1" customWidth="1"/>
    <col min="5909" max="5909" width="10.42578125" style="1" bestFit="1" customWidth="1"/>
    <col min="5910" max="6144" width="8.85546875" style="1"/>
    <col min="6145" max="6145" width="6" style="1" customWidth="1"/>
    <col min="6146" max="6146" width="40.42578125" style="1" customWidth="1"/>
    <col min="6147" max="6147" width="12" style="1" customWidth="1"/>
    <col min="6148" max="6148" width="15" style="1" customWidth="1"/>
    <col min="6149" max="6149" width="13" style="1" customWidth="1"/>
    <col min="6150" max="6150" width="13.7109375" style="1" customWidth="1"/>
    <col min="6151" max="6151" width="1.7109375" style="1" customWidth="1"/>
    <col min="6152" max="6152" width="15.85546875" style="1" customWidth="1"/>
    <col min="6153" max="6153" width="13.85546875" style="1" customWidth="1"/>
    <col min="6154" max="6154" width="12.5703125" style="1" customWidth="1"/>
    <col min="6155" max="6155" width="16.140625" style="1" customWidth="1"/>
    <col min="6156" max="6156" width="8.85546875" style="1"/>
    <col min="6157" max="6157" width="4.42578125" style="1" customWidth="1"/>
    <col min="6158" max="6158" width="10" style="1" customWidth="1"/>
    <col min="6159" max="6159" width="8.85546875" style="1"/>
    <col min="6160" max="6160" width="16.7109375" style="1" customWidth="1"/>
    <col min="6161" max="6161" width="22.7109375" style="1" customWidth="1"/>
    <col min="6162" max="6162" width="10.42578125" style="1" bestFit="1" customWidth="1"/>
    <col min="6163" max="6163" width="9.28515625" style="1" bestFit="1" customWidth="1"/>
    <col min="6164" max="6164" width="9.42578125" style="1" bestFit="1" customWidth="1"/>
    <col min="6165" max="6165" width="10.42578125" style="1" bestFit="1" customWidth="1"/>
    <col min="6166" max="6400" width="8.85546875" style="1"/>
    <col min="6401" max="6401" width="6" style="1" customWidth="1"/>
    <col min="6402" max="6402" width="40.42578125" style="1" customWidth="1"/>
    <col min="6403" max="6403" width="12" style="1" customWidth="1"/>
    <col min="6404" max="6404" width="15" style="1" customWidth="1"/>
    <col min="6405" max="6405" width="13" style="1" customWidth="1"/>
    <col min="6406" max="6406" width="13.7109375" style="1" customWidth="1"/>
    <col min="6407" max="6407" width="1.7109375" style="1" customWidth="1"/>
    <col min="6408" max="6408" width="15.85546875" style="1" customWidth="1"/>
    <col min="6409" max="6409" width="13.85546875" style="1" customWidth="1"/>
    <col min="6410" max="6410" width="12.5703125" style="1" customWidth="1"/>
    <col min="6411" max="6411" width="16.140625" style="1" customWidth="1"/>
    <col min="6412" max="6412" width="8.85546875" style="1"/>
    <col min="6413" max="6413" width="4.42578125" style="1" customWidth="1"/>
    <col min="6414" max="6414" width="10" style="1" customWidth="1"/>
    <col min="6415" max="6415" width="8.85546875" style="1"/>
    <col min="6416" max="6416" width="16.7109375" style="1" customWidth="1"/>
    <col min="6417" max="6417" width="22.7109375" style="1" customWidth="1"/>
    <col min="6418" max="6418" width="10.42578125" style="1" bestFit="1" customWidth="1"/>
    <col min="6419" max="6419" width="9.28515625" style="1" bestFit="1" customWidth="1"/>
    <col min="6420" max="6420" width="9.42578125" style="1" bestFit="1" customWidth="1"/>
    <col min="6421" max="6421" width="10.42578125" style="1" bestFit="1" customWidth="1"/>
    <col min="6422" max="6656" width="8.85546875" style="1"/>
    <col min="6657" max="6657" width="6" style="1" customWidth="1"/>
    <col min="6658" max="6658" width="40.42578125" style="1" customWidth="1"/>
    <col min="6659" max="6659" width="12" style="1" customWidth="1"/>
    <col min="6660" max="6660" width="15" style="1" customWidth="1"/>
    <col min="6661" max="6661" width="13" style="1" customWidth="1"/>
    <col min="6662" max="6662" width="13.7109375" style="1" customWidth="1"/>
    <col min="6663" max="6663" width="1.7109375" style="1" customWidth="1"/>
    <col min="6664" max="6664" width="15.85546875" style="1" customWidth="1"/>
    <col min="6665" max="6665" width="13.85546875" style="1" customWidth="1"/>
    <col min="6666" max="6666" width="12.5703125" style="1" customWidth="1"/>
    <col min="6667" max="6667" width="16.140625" style="1" customWidth="1"/>
    <col min="6668" max="6668" width="8.85546875" style="1"/>
    <col min="6669" max="6669" width="4.42578125" style="1" customWidth="1"/>
    <col min="6670" max="6670" width="10" style="1" customWidth="1"/>
    <col min="6671" max="6671" width="8.85546875" style="1"/>
    <col min="6672" max="6672" width="16.7109375" style="1" customWidth="1"/>
    <col min="6673" max="6673" width="22.7109375" style="1" customWidth="1"/>
    <col min="6674" max="6674" width="10.42578125" style="1" bestFit="1" customWidth="1"/>
    <col min="6675" max="6675" width="9.28515625" style="1" bestFit="1" customWidth="1"/>
    <col min="6676" max="6676" width="9.42578125" style="1" bestFit="1" customWidth="1"/>
    <col min="6677" max="6677" width="10.42578125" style="1" bestFit="1" customWidth="1"/>
    <col min="6678" max="6912" width="8.85546875" style="1"/>
    <col min="6913" max="6913" width="6" style="1" customWidth="1"/>
    <col min="6914" max="6914" width="40.42578125" style="1" customWidth="1"/>
    <col min="6915" max="6915" width="12" style="1" customWidth="1"/>
    <col min="6916" max="6916" width="15" style="1" customWidth="1"/>
    <col min="6917" max="6917" width="13" style="1" customWidth="1"/>
    <col min="6918" max="6918" width="13.7109375" style="1" customWidth="1"/>
    <col min="6919" max="6919" width="1.7109375" style="1" customWidth="1"/>
    <col min="6920" max="6920" width="15.85546875" style="1" customWidth="1"/>
    <col min="6921" max="6921" width="13.85546875" style="1" customWidth="1"/>
    <col min="6922" max="6922" width="12.5703125" style="1" customWidth="1"/>
    <col min="6923" max="6923" width="16.140625" style="1" customWidth="1"/>
    <col min="6924" max="6924" width="8.85546875" style="1"/>
    <col min="6925" max="6925" width="4.42578125" style="1" customWidth="1"/>
    <col min="6926" max="6926" width="10" style="1" customWidth="1"/>
    <col min="6927" max="6927" width="8.85546875" style="1"/>
    <col min="6928" max="6928" width="16.7109375" style="1" customWidth="1"/>
    <col min="6929" max="6929" width="22.7109375" style="1" customWidth="1"/>
    <col min="6930" max="6930" width="10.42578125" style="1" bestFit="1" customWidth="1"/>
    <col min="6931" max="6931" width="9.28515625" style="1" bestFit="1" customWidth="1"/>
    <col min="6932" max="6932" width="9.42578125" style="1" bestFit="1" customWidth="1"/>
    <col min="6933" max="6933" width="10.42578125" style="1" bestFit="1" customWidth="1"/>
    <col min="6934" max="7168" width="8.85546875" style="1"/>
    <col min="7169" max="7169" width="6" style="1" customWidth="1"/>
    <col min="7170" max="7170" width="40.42578125" style="1" customWidth="1"/>
    <col min="7171" max="7171" width="12" style="1" customWidth="1"/>
    <col min="7172" max="7172" width="15" style="1" customWidth="1"/>
    <col min="7173" max="7173" width="13" style="1" customWidth="1"/>
    <col min="7174" max="7174" width="13.7109375" style="1" customWidth="1"/>
    <col min="7175" max="7175" width="1.7109375" style="1" customWidth="1"/>
    <col min="7176" max="7176" width="15.85546875" style="1" customWidth="1"/>
    <col min="7177" max="7177" width="13.85546875" style="1" customWidth="1"/>
    <col min="7178" max="7178" width="12.5703125" style="1" customWidth="1"/>
    <col min="7179" max="7179" width="16.140625" style="1" customWidth="1"/>
    <col min="7180" max="7180" width="8.85546875" style="1"/>
    <col min="7181" max="7181" width="4.42578125" style="1" customWidth="1"/>
    <col min="7182" max="7182" width="10" style="1" customWidth="1"/>
    <col min="7183" max="7183" width="8.85546875" style="1"/>
    <col min="7184" max="7184" width="16.7109375" style="1" customWidth="1"/>
    <col min="7185" max="7185" width="22.7109375" style="1" customWidth="1"/>
    <col min="7186" max="7186" width="10.42578125" style="1" bestFit="1" customWidth="1"/>
    <col min="7187" max="7187" width="9.28515625" style="1" bestFit="1" customWidth="1"/>
    <col min="7188" max="7188" width="9.42578125" style="1" bestFit="1" customWidth="1"/>
    <col min="7189" max="7189" width="10.42578125" style="1" bestFit="1" customWidth="1"/>
    <col min="7190" max="7424" width="8.85546875" style="1"/>
    <col min="7425" max="7425" width="6" style="1" customWidth="1"/>
    <col min="7426" max="7426" width="40.42578125" style="1" customWidth="1"/>
    <col min="7427" max="7427" width="12" style="1" customWidth="1"/>
    <col min="7428" max="7428" width="15" style="1" customWidth="1"/>
    <col min="7429" max="7429" width="13" style="1" customWidth="1"/>
    <col min="7430" max="7430" width="13.7109375" style="1" customWidth="1"/>
    <col min="7431" max="7431" width="1.7109375" style="1" customWidth="1"/>
    <col min="7432" max="7432" width="15.85546875" style="1" customWidth="1"/>
    <col min="7433" max="7433" width="13.85546875" style="1" customWidth="1"/>
    <col min="7434" max="7434" width="12.5703125" style="1" customWidth="1"/>
    <col min="7435" max="7435" width="16.140625" style="1" customWidth="1"/>
    <col min="7436" max="7436" width="8.85546875" style="1"/>
    <col min="7437" max="7437" width="4.42578125" style="1" customWidth="1"/>
    <col min="7438" max="7438" width="10" style="1" customWidth="1"/>
    <col min="7439" max="7439" width="8.85546875" style="1"/>
    <col min="7440" max="7440" width="16.7109375" style="1" customWidth="1"/>
    <col min="7441" max="7441" width="22.7109375" style="1" customWidth="1"/>
    <col min="7442" max="7442" width="10.42578125" style="1" bestFit="1" customWidth="1"/>
    <col min="7443" max="7443" width="9.28515625" style="1" bestFit="1" customWidth="1"/>
    <col min="7444" max="7444" width="9.42578125" style="1" bestFit="1" customWidth="1"/>
    <col min="7445" max="7445" width="10.42578125" style="1" bestFit="1" customWidth="1"/>
    <col min="7446" max="7680" width="8.85546875" style="1"/>
    <col min="7681" max="7681" width="6" style="1" customWidth="1"/>
    <col min="7682" max="7682" width="40.42578125" style="1" customWidth="1"/>
    <col min="7683" max="7683" width="12" style="1" customWidth="1"/>
    <col min="7684" max="7684" width="15" style="1" customWidth="1"/>
    <col min="7685" max="7685" width="13" style="1" customWidth="1"/>
    <col min="7686" max="7686" width="13.7109375" style="1" customWidth="1"/>
    <col min="7687" max="7687" width="1.7109375" style="1" customWidth="1"/>
    <col min="7688" max="7688" width="15.85546875" style="1" customWidth="1"/>
    <col min="7689" max="7689" width="13.85546875" style="1" customWidth="1"/>
    <col min="7690" max="7690" width="12.5703125" style="1" customWidth="1"/>
    <col min="7691" max="7691" width="16.140625" style="1" customWidth="1"/>
    <col min="7692" max="7692" width="8.85546875" style="1"/>
    <col min="7693" max="7693" width="4.42578125" style="1" customWidth="1"/>
    <col min="7694" max="7694" width="10" style="1" customWidth="1"/>
    <col min="7695" max="7695" width="8.85546875" style="1"/>
    <col min="7696" max="7696" width="16.7109375" style="1" customWidth="1"/>
    <col min="7697" max="7697" width="22.7109375" style="1" customWidth="1"/>
    <col min="7698" max="7698" width="10.42578125" style="1" bestFit="1" customWidth="1"/>
    <col min="7699" max="7699" width="9.28515625" style="1" bestFit="1" customWidth="1"/>
    <col min="7700" max="7700" width="9.42578125" style="1" bestFit="1" customWidth="1"/>
    <col min="7701" max="7701" width="10.42578125" style="1" bestFit="1" customWidth="1"/>
    <col min="7702" max="7936" width="8.85546875" style="1"/>
    <col min="7937" max="7937" width="6" style="1" customWidth="1"/>
    <col min="7938" max="7938" width="40.42578125" style="1" customWidth="1"/>
    <col min="7939" max="7939" width="12" style="1" customWidth="1"/>
    <col min="7940" max="7940" width="15" style="1" customWidth="1"/>
    <col min="7941" max="7941" width="13" style="1" customWidth="1"/>
    <col min="7942" max="7942" width="13.7109375" style="1" customWidth="1"/>
    <col min="7943" max="7943" width="1.7109375" style="1" customWidth="1"/>
    <col min="7944" max="7944" width="15.85546875" style="1" customWidth="1"/>
    <col min="7945" max="7945" width="13.85546875" style="1" customWidth="1"/>
    <col min="7946" max="7946" width="12.5703125" style="1" customWidth="1"/>
    <col min="7947" max="7947" width="16.140625" style="1" customWidth="1"/>
    <col min="7948" max="7948" width="8.85546875" style="1"/>
    <col min="7949" max="7949" width="4.42578125" style="1" customWidth="1"/>
    <col min="7950" max="7950" width="10" style="1" customWidth="1"/>
    <col min="7951" max="7951" width="8.85546875" style="1"/>
    <col min="7952" max="7952" width="16.7109375" style="1" customWidth="1"/>
    <col min="7953" max="7953" width="22.7109375" style="1" customWidth="1"/>
    <col min="7954" max="7954" width="10.42578125" style="1" bestFit="1" customWidth="1"/>
    <col min="7955" max="7955" width="9.28515625" style="1" bestFit="1" customWidth="1"/>
    <col min="7956" max="7956" width="9.42578125" style="1" bestFit="1" customWidth="1"/>
    <col min="7957" max="7957" width="10.42578125" style="1" bestFit="1" customWidth="1"/>
    <col min="7958" max="8192" width="8.85546875" style="1"/>
    <col min="8193" max="8193" width="6" style="1" customWidth="1"/>
    <col min="8194" max="8194" width="40.42578125" style="1" customWidth="1"/>
    <col min="8195" max="8195" width="12" style="1" customWidth="1"/>
    <col min="8196" max="8196" width="15" style="1" customWidth="1"/>
    <col min="8197" max="8197" width="13" style="1" customWidth="1"/>
    <col min="8198" max="8198" width="13.7109375" style="1" customWidth="1"/>
    <col min="8199" max="8199" width="1.7109375" style="1" customWidth="1"/>
    <col min="8200" max="8200" width="15.85546875" style="1" customWidth="1"/>
    <col min="8201" max="8201" width="13.85546875" style="1" customWidth="1"/>
    <col min="8202" max="8202" width="12.5703125" style="1" customWidth="1"/>
    <col min="8203" max="8203" width="16.140625" style="1" customWidth="1"/>
    <col min="8204" max="8204" width="8.85546875" style="1"/>
    <col min="8205" max="8205" width="4.42578125" style="1" customWidth="1"/>
    <col min="8206" max="8206" width="10" style="1" customWidth="1"/>
    <col min="8207" max="8207" width="8.85546875" style="1"/>
    <col min="8208" max="8208" width="16.7109375" style="1" customWidth="1"/>
    <col min="8209" max="8209" width="22.7109375" style="1" customWidth="1"/>
    <col min="8210" max="8210" width="10.42578125" style="1" bestFit="1" customWidth="1"/>
    <col min="8211" max="8211" width="9.28515625" style="1" bestFit="1" customWidth="1"/>
    <col min="8212" max="8212" width="9.42578125" style="1" bestFit="1" customWidth="1"/>
    <col min="8213" max="8213" width="10.42578125" style="1" bestFit="1" customWidth="1"/>
    <col min="8214" max="8448" width="8.85546875" style="1"/>
    <col min="8449" max="8449" width="6" style="1" customWidth="1"/>
    <col min="8450" max="8450" width="40.42578125" style="1" customWidth="1"/>
    <col min="8451" max="8451" width="12" style="1" customWidth="1"/>
    <col min="8452" max="8452" width="15" style="1" customWidth="1"/>
    <col min="8453" max="8453" width="13" style="1" customWidth="1"/>
    <col min="8454" max="8454" width="13.7109375" style="1" customWidth="1"/>
    <col min="8455" max="8455" width="1.7109375" style="1" customWidth="1"/>
    <col min="8456" max="8456" width="15.85546875" style="1" customWidth="1"/>
    <col min="8457" max="8457" width="13.85546875" style="1" customWidth="1"/>
    <col min="8458" max="8458" width="12.5703125" style="1" customWidth="1"/>
    <col min="8459" max="8459" width="16.140625" style="1" customWidth="1"/>
    <col min="8460" max="8460" width="8.85546875" style="1"/>
    <col min="8461" max="8461" width="4.42578125" style="1" customWidth="1"/>
    <col min="8462" max="8462" width="10" style="1" customWidth="1"/>
    <col min="8463" max="8463" width="8.85546875" style="1"/>
    <col min="8464" max="8464" width="16.7109375" style="1" customWidth="1"/>
    <col min="8465" max="8465" width="22.7109375" style="1" customWidth="1"/>
    <col min="8466" max="8466" width="10.42578125" style="1" bestFit="1" customWidth="1"/>
    <col min="8467" max="8467" width="9.28515625" style="1" bestFit="1" customWidth="1"/>
    <col min="8468" max="8468" width="9.42578125" style="1" bestFit="1" customWidth="1"/>
    <col min="8469" max="8469" width="10.42578125" style="1" bestFit="1" customWidth="1"/>
    <col min="8470" max="8704" width="8.85546875" style="1"/>
    <col min="8705" max="8705" width="6" style="1" customWidth="1"/>
    <col min="8706" max="8706" width="40.42578125" style="1" customWidth="1"/>
    <col min="8707" max="8707" width="12" style="1" customWidth="1"/>
    <col min="8708" max="8708" width="15" style="1" customWidth="1"/>
    <col min="8709" max="8709" width="13" style="1" customWidth="1"/>
    <col min="8710" max="8710" width="13.7109375" style="1" customWidth="1"/>
    <col min="8711" max="8711" width="1.7109375" style="1" customWidth="1"/>
    <col min="8712" max="8712" width="15.85546875" style="1" customWidth="1"/>
    <col min="8713" max="8713" width="13.85546875" style="1" customWidth="1"/>
    <col min="8714" max="8714" width="12.5703125" style="1" customWidth="1"/>
    <col min="8715" max="8715" width="16.140625" style="1" customWidth="1"/>
    <col min="8716" max="8716" width="8.85546875" style="1"/>
    <col min="8717" max="8717" width="4.42578125" style="1" customWidth="1"/>
    <col min="8718" max="8718" width="10" style="1" customWidth="1"/>
    <col min="8719" max="8719" width="8.85546875" style="1"/>
    <col min="8720" max="8720" width="16.7109375" style="1" customWidth="1"/>
    <col min="8721" max="8721" width="22.7109375" style="1" customWidth="1"/>
    <col min="8722" max="8722" width="10.42578125" style="1" bestFit="1" customWidth="1"/>
    <col min="8723" max="8723" width="9.28515625" style="1" bestFit="1" customWidth="1"/>
    <col min="8724" max="8724" width="9.42578125" style="1" bestFit="1" customWidth="1"/>
    <col min="8725" max="8725" width="10.42578125" style="1" bestFit="1" customWidth="1"/>
    <col min="8726" max="8960" width="8.85546875" style="1"/>
    <col min="8961" max="8961" width="6" style="1" customWidth="1"/>
    <col min="8962" max="8962" width="40.42578125" style="1" customWidth="1"/>
    <col min="8963" max="8963" width="12" style="1" customWidth="1"/>
    <col min="8964" max="8964" width="15" style="1" customWidth="1"/>
    <col min="8965" max="8965" width="13" style="1" customWidth="1"/>
    <col min="8966" max="8966" width="13.7109375" style="1" customWidth="1"/>
    <col min="8967" max="8967" width="1.7109375" style="1" customWidth="1"/>
    <col min="8968" max="8968" width="15.85546875" style="1" customWidth="1"/>
    <col min="8969" max="8969" width="13.85546875" style="1" customWidth="1"/>
    <col min="8970" max="8970" width="12.5703125" style="1" customWidth="1"/>
    <col min="8971" max="8971" width="16.140625" style="1" customWidth="1"/>
    <col min="8972" max="8972" width="8.85546875" style="1"/>
    <col min="8973" max="8973" width="4.42578125" style="1" customWidth="1"/>
    <col min="8974" max="8974" width="10" style="1" customWidth="1"/>
    <col min="8975" max="8975" width="8.85546875" style="1"/>
    <col min="8976" max="8976" width="16.7109375" style="1" customWidth="1"/>
    <col min="8977" max="8977" width="22.7109375" style="1" customWidth="1"/>
    <col min="8978" max="8978" width="10.42578125" style="1" bestFit="1" customWidth="1"/>
    <col min="8979" max="8979" width="9.28515625" style="1" bestFit="1" customWidth="1"/>
    <col min="8980" max="8980" width="9.42578125" style="1" bestFit="1" customWidth="1"/>
    <col min="8981" max="8981" width="10.42578125" style="1" bestFit="1" customWidth="1"/>
    <col min="8982" max="9216" width="8.85546875" style="1"/>
    <col min="9217" max="9217" width="6" style="1" customWidth="1"/>
    <col min="9218" max="9218" width="40.42578125" style="1" customWidth="1"/>
    <col min="9219" max="9219" width="12" style="1" customWidth="1"/>
    <col min="9220" max="9220" width="15" style="1" customWidth="1"/>
    <col min="9221" max="9221" width="13" style="1" customWidth="1"/>
    <col min="9222" max="9222" width="13.7109375" style="1" customWidth="1"/>
    <col min="9223" max="9223" width="1.7109375" style="1" customWidth="1"/>
    <col min="9224" max="9224" width="15.85546875" style="1" customWidth="1"/>
    <col min="9225" max="9225" width="13.85546875" style="1" customWidth="1"/>
    <col min="9226" max="9226" width="12.5703125" style="1" customWidth="1"/>
    <col min="9227" max="9227" width="16.140625" style="1" customWidth="1"/>
    <col min="9228" max="9228" width="8.85546875" style="1"/>
    <col min="9229" max="9229" width="4.42578125" style="1" customWidth="1"/>
    <col min="9230" max="9230" width="10" style="1" customWidth="1"/>
    <col min="9231" max="9231" width="8.85546875" style="1"/>
    <col min="9232" max="9232" width="16.7109375" style="1" customWidth="1"/>
    <col min="9233" max="9233" width="22.7109375" style="1" customWidth="1"/>
    <col min="9234" max="9234" width="10.42578125" style="1" bestFit="1" customWidth="1"/>
    <col min="9235" max="9235" width="9.28515625" style="1" bestFit="1" customWidth="1"/>
    <col min="9236" max="9236" width="9.42578125" style="1" bestFit="1" customWidth="1"/>
    <col min="9237" max="9237" width="10.42578125" style="1" bestFit="1" customWidth="1"/>
    <col min="9238" max="9472" width="8.85546875" style="1"/>
    <col min="9473" max="9473" width="6" style="1" customWidth="1"/>
    <col min="9474" max="9474" width="40.42578125" style="1" customWidth="1"/>
    <col min="9475" max="9475" width="12" style="1" customWidth="1"/>
    <col min="9476" max="9476" width="15" style="1" customWidth="1"/>
    <col min="9477" max="9477" width="13" style="1" customWidth="1"/>
    <col min="9478" max="9478" width="13.7109375" style="1" customWidth="1"/>
    <col min="9479" max="9479" width="1.7109375" style="1" customWidth="1"/>
    <col min="9480" max="9480" width="15.85546875" style="1" customWidth="1"/>
    <col min="9481" max="9481" width="13.85546875" style="1" customWidth="1"/>
    <col min="9482" max="9482" width="12.5703125" style="1" customWidth="1"/>
    <col min="9483" max="9483" width="16.140625" style="1" customWidth="1"/>
    <col min="9484" max="9484" width="8.85546875" style="1"/>
    <col min="9485" max="9485" width="4.42578125" style="1" customWidth="1"/>
    <col min="9486" max="9486" width="10" style="1" customWidth="1"/>
    <col min="9487" max="9487" width="8.85546875" style="1"/>
    <col min="9488" max="9488" width="16.7109375" style="1" customWidth="1"/>
    <col min="9489" max="9489" width="22.7109375" style="1" customWidth="1"/>
    <col min="9490" max="9490" width="10.42578125" style="1" bestFit="1" customWidth="1"/>
    <col min="9491" max="9491" width="9.28515625" style="1" bestFit="1" customWidth="1"/>
    <col min="9492" max="9492" width="9.42578125" style="1" bestFit="1" customWidth="1"/>
    <col min="9493" max="9493" width="10.42578125" style="1" bestFit="1" customWidth="1"/>
    <col min="9494" max="9728" width="8.85546875" style="1"/>
    <col min="9729" max="9729" width="6" style="1" customWidth="1"/>
    <col min="9730" max="9730" width="40.42578125" style="1" customWidth="1"/>
    <col min="9731" max="9731" width="12" style="1" customWidth="1"/>
    <col min="9732" max="9732" width="15" style="1" customWidth="1"/>
    <col min="9733" max="9733" width="13" style="1" customWidth="1"/>
    <col min="9734" max="9734" width="13.7109375" style="1" customWidth="1"/>
    <col min="9735" max="9735" width="1.7109375" style="1" customWidth="1"/>
    <col min="9736" max="9736" width="15.85546875" style="1" customWidth="1"/>
    <col min="9737" max="9737" width="13.85546875" style="1" customWidth="1"/>
    <col min="9738" max="9738" width="12.5703125" style="1" customWidth="1"/>
    <col min="9739" max="9739" width="16.140625" style="1" customWidth="1"/>
    <col min="9740" max="9740" width="8.85546875" style="1"/>
    <col min="9741" max="9741" width="4.42578125" style="1" customWidth="1"/>
    <col min="9742" max="9742" width="10" style="1" customWidth="1"/>
    <col min="9743" max="9743" width="8.85546875" style="1"/>
    <col min="9744" max="9744" width="16.7109375" style="1" customWidth="1"/>
    <col min="9745" max="9745" width="22.7109375" style="1" customWidth="1"/>
    <col min="9746" max="9746" width="10.42578125" style="1" bestFit="1" customWidth="1"/>
    <col min="9747" max="9747" width="9.28515625" style="1" bestFit="1" customWidth="1"/>
    <col min="9748" max="9748" width="9.42578125" style="1" bestFit="1" customWidth="1"/>
    <col min="9749" max="9749" width="10.42578125" style="1" bestFit="1" customWidth="1"/>
    <col min="9750" max="9984" width="8.85546875" style="1"/>
    <col min="9985" max="9985" width="6" style="1" customWidth="1"/>
    <col min="9986" max="9986" width="40.42578125" style="1" customWidth="1"/>
    <col min="9987" max="9987" width="12" style="1" customWidth="1"/>
    <col min="9988" max="9988" width="15" style="1" customWidth="1"/>
    <col min="9989" max="9989" width="13" style="1" customWidth="1"/>
    <col min="9990" max="9990" width="13.7109375" style="1" customWidth="1"/>
    <col min="9991" max="9991" width="1.7109375" style="1" customWidth="1"/>
    <col min="9992" max="9992" width="15.85546875" style="1" customWidth="1"/>
    <col min="9993" max="9993" width="13.85546875" style="1" customWidth="1"/>
    <col min="9994" max="9994" width="12.5703125" style="1" customWidth="1"/>
    <col min="9995" max="9995" width="16.140625" style="1" customWidth="1"/>
    <col min="9996" max="9996" width="8.85546875" style="1"/>
    <col min="9997" max="9997" width="4.42578125" style="1" customWidth="1"/>
    <col min="9998" max="9998" width="10" style="1" customWidth="1"/>
    <col min="9999" max="9999" width="8.85546875" style="1"/>
    <col min="10000" max="10000" width="16.7109375" style="1" customWidth="1"/>
    <col min="10001" max="10001" width="22.7109375" style="1" customWidth="1"/>
    <col min="10002" max="10002" width="10.42578125" style="1" bestFit="1" customWidth="1"/>
    <col min="10003" max="10003" width="9.28515625" style="1" bestFit="1" customWidth="1"/>
    <col min="10004" max="10004" width="9.42578125" style="1" bestFit="1" customWidth="1"/>
    <col min="10005" max="10005" width="10.42578125" style="1" bestFit="1" customWidth="1"/>
    <col min="10006" max="10240" width="8.85546875" style="1"/>
    <col min="10241" max="10241" width="6" style="1" customWidth="1"/>
    <col min="10242" max="10242" width="40.42578125" style="1" customWidth="1"/>
    <col min="10243" max="10243" width="12" style="1" customWidth="1"/>
    <col min="10244" max="10244" width="15" style="1" customWidth="1"/>
    <col min="10245" max="10245" width="13" style="1" customWidth="1"/>
    <col min="10246" max="10246" width="13.7109375" style="1" customWidth="1"/>
    <col min="10247" max="10247" width="1.7109375" style="1" customWidth="1"/>
    <col min="10248" max="10248" width="15.85546875" style="1" customWidth="1"/>
    <col min="10249" max="10249" width="13.85546875" style="1" customWidth="1"/>
    <col min="10250" max="10250" width="12.5703125" style="1" customWidth="1"/>
    <col min="10251" max="10251" width="16.140625" style="1" customWidth="1"/>
    <col min="10252" max="10252" width="8.85546875" style="1"/>
    <col min="10253" max="10253" width="4.42578125" style="1" customWidth="1"/>
    <col min="10254" max="10254" width="10" style="1" customWidth="1"/>
    <col min="10255" max="10255" width="8.85546875" style="1"/>
    <col min="10256" max="10256" width="16.7109375" style="1" customWidth="1"/>
    <col min="10257" max="10257" width="22.7109375" style="1" customWidth="1"/>
    <col min="10258" max="10258" width="10.42578125" style="1" bestFit="1" customWidth="1"/>
    <col min="10259" max="10259" width="9.28515625" style="1" bestFit="1" customWidth="1"/>
    <col min="10260" max="10260" width="9.42578125" style="1" bestFit="1" customWidth="1"/>
    <col min="10261" max="10261" width="10.42578125" style="1" bestFit="1" customWidth="1"/>
    <col min="10262" max="10496" width="8.85546875" style="1"/>
    <col min="10497" max="10497" width="6" style="1" customWidth="1"/>
    <col min="10498" max="10498" width="40.42578125" style="1" customWidth="1"/>
    <col min="10499" max="10499" width="12" style="1" customWidth="1"/>
    <col min="10500" max="10500" width="15" style="1" customWidth="1"/>
    <col min="10501" max="10501" width="13" style="1" customWidth="1"/>
    <col min="10502" max="10502" width="13.7109375" style="1" customWidth="1"/>
    <col min="10503" max="10503" width="1.7109375" style="1" customWidth="1"/>
    <col min="10504" max="10504" width="15.85546875" style="1" customWidth="1"/>
    <col min="10505" max="10505" width="13.85546875" style="1" customWidth="1"/>
    <col min="10506" max="10506" width="12.5703125" style="1" customWidth="1"/>
    <col min="10507" max="10507" width="16.140625" style="1" customWidth="1"/>
    <col min="10508" max="10508" width="8.85546875" style="1"/>
    <col min="10509" max="10509" width="4.42578125" style="1" customWidth="1"/>
    <col min="10510" max="10510" width="10" style="1" customWidth="1"/>
    <col min="10511" max="10511" width="8.85546875" style="1"/>
    <col min="10512" max="10512" width="16.7109375" style="1" customWidth="1"/>
    <col min="10513" max="10513" width="22.7109375" style="1" customWidth="1"/>
    <col min="10514" max="10514" width="10.42578125" style="1" bestFit="1" customWidth="1"/>
    <col min="10515" max="10515" width="9.28515625" style="1" bestFit="1" customWidth="1"/>
    <col min="10516" max="10516" width="9.42578125" style="1" bestFit="1" customWidth="1"/>
    <col min="10517" max="10517" width="10.42578125" style="1" bestFit="1" customWidth="1"/>
    <col min="10518" max="10752" width="8.85546875" style="1"/>
    <col min="10753" max="10753" width="6" style="1" customWidth="1"/>
    <col min="10754" max="10754" width="40.42578125" style="1" customWidth="1"/>
    <col min="10755" max="10755" width="12" style="1" customWidth="1"/>
    <col min="10756" max="10756" width="15" style="1" customWidth="1"/>
    <col min="10757" max="10757" width="13" style="1" customWidth="1"/>
    <col min="10758" max="10758" width="13.7109375" style="1" customWidth="1"/>
    <col min="10759" max="10759" width="1.7109375" style="1" customWidth="1"/>
    <col min="10760" max="10760" width="15.85546875" style="1" customWidth="1"/>
    <col min="10761" max="10761" width="13.85546875" style="1" customWidth="1"/>
    <col min="10762" max="10762" width="12.5703125" style="1" customWidth="1"/>
    <col min="10763" max="10763" width="16.140625" style="1" customWidth="1"/>
    <col min="10764" max="10764" width="8.85546875" style="1"/>
    <col min="10765" max="10765" width="4.42578125" style="1" customWidth="1"/>
    <col min="10766" max="10766" width="10" style="1" customWidth="1"/>
    <col min="10767" max="10767" width="8.85546875" style="1"/>
    <col min="10768" max="10768" width="16.7109375" style="1" customWidth="1"/>
    <col min="10769" max="10769" width="22.7109375" style="1" customWidth="1"/>
    <col min="10770" max="10770" width="10.42578125" style="1" bestFit="1" customWidth="1"/>
    <col min="10771" max="10771" width="9.28515625" style="1" bestFit="1" customWidth="1"/>
    <col min="10772" max="10772" width="9.42578125" style="1" bestFit="1" customWidth="1"/>
    <col min="10773" max="10773" width="10.42578125" style="1" bestFit="1" customWidth="1"/>
    <col min="10774" max="11008" width="8.85546875" style="1"/>
    <col min="11009" max="11009" width="6" style="1" customWidth="1"/>
    <col min="11010" max="11010" width="40.42578125" style="1" customWidth="1"/>
    <col min="11011" max="11011" width="12" style="1" customWidth="1"/>
    <col min="11012" max="11012" width="15" style="1" customWidth="1"/>
    <col min="11013" max="11013" width="13" style="1" customWidth="1"/>
    <col min="11014" max="11014" width="13.7109375" style="1" customWidth="1"/>
    <col min="11015" max="11015" width="1.7109375" style="1" customWidth="1"/>
    <col min="11016" max="11016" width="15.85546875" style="1" customWidth="1"/>
    <col min="11017" max="11017" width="13.85546875" style="1" customWidth="1"/>
    <col min="11018" max="11018" width="12.5703125" style="1" customWidth="1"/>
    <col min="11019" max="11019" width="16.140625" style="1" customWidth="1"/>
    <col min="11020" max="11020" width="8.85546875" style="1"/>
    <col min="11021" max="11021" width="4.42578125" style="1" customWidth="1"/>
    <col min="11022" max="11022" width="10" style="1" customWidth="1"/>
    <col min="11023" max="11023" width="8.85546875" style="1"/>
    <col min="11024" max="11024" width="16.7109375" style="1" customWidth="1"/>
    <col min="11025" max="11025" width="22.7109375" style="1" customWidth="1"/>
    <col min="11026" max="11026" width="10.42578125" style="1" bestFit="1" customWidth="1"/>
    <col min="11027" max="11027" width="9.28515625" style="1" bestFit="1" customWidth="1"/>
    <col min="11028" max="11028" width="9.42578125" style="1" bestFit="1" customWidth="1"/>
    <col min="11029" max="11029" width="10.42578125" style="1" bestFit="1" customWidth="1"/>
    <col min="11030" max="11264" width="8.85546875" style="1"/>
    <col min="11265" max="11265" width="6" style="1" customWidth="1"/>
    <col min="11266" max="11266" width="40.42578125" style="1" customWidth="1"/>
    <col min="11267" max="11267" width="12" style="1" customWidth="1"/>
    <col min="11268" max="11268" width="15" style="1" customWidth="1"/>
    <col min="11269" max="11269" width="13" style="1" customWidth="1"/>
    <col min="11270" max="11270" width="13.7109375" style="1" customWidth="1"/>
    <col min="11271" max="11271" width="1.7109375" style="1" customWidth="1"/>
    <col min="11272" max="11272" width="15.85546875" style="1" customWidth="1"/>
    <col min="11273" max="11273" width="13.85546875" style="1" customWidth="1"/>
    <col min="11274" max="11274" width="12.5703125" style="1" customWidth="1"/>
    <col min="11275" max="11275" width="16.140625" style="1" customWidth="1"/>
    <col min="11276" max="11276" width="8.85546875" style="1"/>
    <col min="11277" max="11277" width="4.42578125" style="1" customWidth="1"/>
    <col min="11278" max="11278" width="10" style="1" customWidth="1"/>
    <col min="11279" max="11279" width="8.85546875" style="1"/>
    <col min="11280" max="11280" width="16.7109375" style="1" customWidth="1"/>
    <col min="11281" max="11281" width="22.7109375" style="1" customWidth="1"/>
    <col min="11282" max="11282" width="10.42578125" style="1" bestFit="1" customWidth="1"/>
    <col min="11283" max="11283" width="9.28515625" style="1" bestFit="1" customWidth="1"/>
    <col min="11284" max="11284" width="9.42578125" style="1" bestFit="1" customWidth="1"/>
    <col min="11285" max="11285" width="10.42578125" style="1" bestFit="1" customWidth="1"/>
    <col min="11286" max="11520" width="8.85546875" style="1"/>
    <col min="11521" max="11521" width="6" style="1" customWidth="1"/>
    <col min="11522" max="11522" width="40.42578125" style="1" customWidth="1"/>
    <col min="11523" max="11523" width="12" style="1" customWidth="1"/>
    <col min="11524" max="11524" width="15" style="1" customWidth="1"/>
    <col min="11525" max="11525" width="13" style="1" customWidth="1"/>
    <col min="11526" max="11526" width="13.7109375" style="1" customWidth="1"/>
    <col min="11527" max="11527" width="1.7109375" style="1" customWidth="1"/>
    <col min="11528" max="11528" width="15.85546875" style="1" customWidth="1"/>
    <col min="11529" max="11529" width="13.85546875" style="1" customWidth="1"/>
    <col min="11530" max="11530" width="12.5703125" style="1" customWidth="1"/>
    <col min="11531" max="11531" width="16.140625" style="1" customWidth="1"/>
    <col min="11532" max="11532" width="8.85546875" style="1"/>
    <col min="11533" max="11533" width="4.42578125" style="1" customWidth="1"/>
    <col min="11534" max="11534" width="10" style="1" customWidth="1"/>
    <col min="11535" max="11535" width="8.85546875" style="1"/>
    <col min="11536" max="11536" width="16.7109375" style="1" customWidth="1"/>
    <col min="11537" max="11537" width="22.7109375" style="1" customWidth="1"/>
    <col min="11538" max="11538" width="10.42578125" style="1" bestFit="1" customWidth="1"/>
    <col min="11539" max="11539" width="9.28515625" style="1" bestFit="1" customWidth="1"/>
    <col min="11540" max="11540" width="9.42578125" style="1" bestFit="1" customWidth="1"/>
    <col min="11541" max="11541" width="10.42578125" style="1" bestFit="1" customWidth="1"/>
    <col min="11542" max="11776" width="8.85546875" style="1"/>
    <col min="11777" max="11777" width="6" style="1" customWidth="1"/>
    <col min="11778" max="11778" width="40.42578125" style="1" customWidth="1"/>
    <col min="11779" max="11779" width="12" style="1" customWidth="1"/>
    <col min="11780" max="11780" width="15" style="1" customWidth="1"/>
    <col min="11781" max="11781" width="13" style="1" customWidth="1"/>
    <col min="11782" max="11782" width="13.7109375" style="1" customWidth="1"/>
    <col min="11783" max="11783" width="1.7109375" style="1" customWidth="1"/>
    <col min="11784" max="11784" width="15.85546875" style="1" customWidth="1"/>
    <col min="11785" max="11785" width="13.85546875" style="1" customWidth="1"/>
    <col min="11786" max="11786" width="12.5703125" style="1" customWidth="1"/>
    <col min="11787" max="11787" width="16.140625" style="1" customWidth="1"/>
    <col min="11788" max="11788" width="8.85546875" style="1"/>
    <col min="11789" max="11789" width="4.42578125" style="1" customWidth="1"/>
    <col min="11790" max="11790" width="10" style="1" customWidth="1"/>
    <col min="11791" max="11791" width="8.85546875" style="1"/>
    <col min="11792" max="11792" width="16.7109375" style="1" customWidth="1"/>
    <col min="11793" max="11793" width="22.7109375" style="1" customWidth="1"/>
    <col min="11794" max="11794" width="10.42578125" style="1" bestFit="1" customWidth="1"/>
    <col min="11795" max="11795" width="9.28515625" style="1" bestFit="1" customWidth="1"/>
    <col min="11796" max="11796" width="9.42578125" style="1" bestFit="1" customWidth="1"/>
    <col min="11797" max="11797" width="10.42578125" style="1" bestFit="1" customWidth="1"/>
    <col min="11798" max="12032" width="8.85546875" style="1"/>
    <col min="12033" max="12033" width="6" style="1" customWidth="1"/>
    <col min="12034" max="12034" width="40.42578125" style="1" customWidth="1"/>
    <col min="12035" max="12035" width="12" style="1" customWidth="1"/>
    <col min="12036" max="12036" width="15" style="1" customWidth="1"/>
    <col min="12037" max="12037" width="13" style="1" customWidth="1"/>
    <col min="12038" max="12038" width="13.7109375" style="1" customWidth="1"/>
    <col min="12039" max="12039" width="1.7109375" style="1" customWidth="1"/>
    <col min="12040" max="12040" width="15.85546875" style="1" customWidth="1"/>
    <col min="12041" max="12041" width="13.85546875" style="1" customWidth="1"/>
    <col min="12042" max="12042" width="12.5703125" style="1" customWidth="1"/>
    <col min="12043" max="12043" width="16.140625" style="1" customWidth="1"/>
    <col min="12044" max="12044" width="8.85546875" style="1"/>
    <col min="12045" max="12045" width="4.42578125" style="1" customWidth="1"/>
    <col min="12046" max="12046" width="10" style="1" customWidth="1"/>
    <col min="12047" max="12047" width="8.85546875" style="1"/>
    <col min="12048" max="12048" width="16.7109375" style="1" customWidth="1"/>
    <col min="12049" max="12049" width="22.7109375" style="1" customWidth="1"/>
    <col min="12050" max="12050" width="10.42578125" style="1" bestFit="1" customWidth="1"/>
    <col min="12051" max="12051" width="9.28515625" style="1" bestFit="1" customWidth="1"/>
    <col min="12052" max="12052" width="9.42578125" style="1" bestFit="1" customWidth="1"/>
    <col min="12053" max="12053" width="10.42578125" style="1" bestFit="1" customWidth="1"/>
    <col min="12054" max="12288" width="8.85546875" style="1"/>
    <col min="12289" max="12289" width="6" style="1" customWidth="1"/>
    <col min="12290" max="12290" width="40.42578125" style="1" customWidth="1"/>
    <col min="12291" max="12291" width="12" style="1" customWidth="1"/>
    <col min="12292" max="12292" width="15" style="1" customWidth="1"/>
    <col min="12293" max="12293" width="13" style="1" customWidth="1"/>
    <col min="12294" max="12294" width="13.7109375" style="1" customWidth="1"/>
    <col min="12295" max="12295" width="1.7109375" style="1" customWidth="1"/>
    <col min="12296" max="12296" width="15.85546875" style="1" customWidth="1"/>
    <col min="12297" max="12297" width="13.85546875" style="1" customWidth="1"/>
    <col min="12298" max="12298" width="12.5703125" style="1" customWidth="1"/>
    <col min="12299" max="12299" width="16.140625" style="1" customWidth="1"/>
    <col min="12300" max="12300" width="8.85546875" style="1"/>
    <col min="12301" max="12301" width="4.42578125" style="1" customWidth="1"/>
    <col min="12302" max="12302" width="10" style="1" customWidth="1"/>
    <col min="12303" max="12303" width="8.85546875" style="1"/>
    <col min="12304" max="12304" width="16.7109375" style="1" customWidth="1"/>
    <col min="12305" max="12305" width="22.7109375" style="1" customWidth="1"/>
    <col min="12306" max="12306" width="10.42578125" style="1" bestFit="1" customWidth="1"/>
    <col min="12307" max="12307" width="9.28515625" style="1" bestFit="1" customWidth="1"/>
    <col min="12308" max="12308" width="9.42578125" style="1" bestFit="1" customWidth="1"/>
    <col min="12309" max="12309" width="10.42578125" style="1" bestFit="1" customWidth="1"/>
    <col min="12310" max="12544" width="8.85546875" style="1"/>
    <col min="12545" max="12545" width="6" style="1" customWidth="1"/>
    <col min="12546" max="12546" width="40.42578125" style="1" customWidth="1"/>
    <col min="12547" max="12547" width="12" style="1" customWidth="1"/>
    <col min="12548" max="12548" width="15" style="1" customWidth="1"/>
    <col min="12549" max="12549" width="13" style="1" customWidth="1"/>
    <col min="12550" max="12550" width="13.7109375" style="1" customWidth="1"/>
    <col min="12551" max="12551" width="1.7109375" style="1" customWidth="1"/>
    <col min="12552" max="12552" width="15.85546875" style="1" customWidth="1"/>
    <col min="12553" max="12553" width="13.85546875" style="1" customWidth="1"/>
    <col min="12554" max="12554" width="12.5703125" style="1" customWidth="1"/>
    <col min="12555" max="12555" width="16.140625" style="1" customWidth="1"/>
    <col min="12556" max="12556" width="8.85546875" style="1"/>
    <col min="12557" max="12557" width="4.42578125" style="1" customWidth="1"/>
    <col min="12558" max="12558" width="10" style="1" customWidth="1"/>
    <col min="12559" max="12559" width="8.85546875" style="1"/>
    <col min="12560" max="12560" width="16.7109375" style="1" customWidth="1"/>
    <col min="12561" max="12561" width="22.7109375" style="1" customWidth="1"/>
    <col min="12562" max="12562" width="10.42578125" style="1" bestFit="1" customWidth="1"/>
    <col min="12563" max="12563" width="9.28515625" style="1" bestFit="1" customWidth="1"/>
    <col min="12564" max="12564" width="9.42578125" style="1" bestFit="1" customWidth="1"/>
    <col min="12565" max="12565" width="10.42578125" style="1" bestFit="1" customWidth="1"/>
    <col min="12566" max="12800" width="8.85546875" style="1"/>
    <col min="12801" max="12801" width="6" style="1" customWidth="1"/>
    <col min="12802" max="12802" width="40.42578125" style="1" customWidth="1"/>
    <col min="12803" max="12803" width="12" style="1" customWidth="1"/>
    <col min="12804" max="12804" width="15" style="1" customWidth="1"/>
    <col min="12805" max="12805" width="13" style="1" customWidth="1"/>
    <col min="12806" max="12806" width="13.7109375" style="1" customWidth="1"/>
    <col min="12807" max="12807" width="1.7109375" style="1" customWidth="1"/>
    <col min="12808" max="12808" width="15.85546875" style="1" customWidth="1"/>
    <col min="12809" max="12809" width="13.85546875" style="1" customWidth="1"/>
    <col min="12810" max="12810" width="12.5703125" style="1" customWidth="1"/>
    <col min="12811" max="12811" width="16.140625" style="1" customWidth="1"/>
    <col min="12812" max="12812" width="8.85546875" style="1"/>
    <col min="12813" max="12813" width="4.42578125" style="1" customWidth="1"/>
    <col min="12814" max="12814" width="10" style="1" customWidth="1"/>
    <col min="12815" max="12815" width="8.85546875" style="1"/>
    <col min="12816" max="12816" width="16.7109375" style="1" customWidth="1"/>
    <col min="12817" max="12817" width="22.7109375" style="1" customWidth="1"/>
    <col min="12818" max="12818" width="10.42578125" style="1" bestFit="1" customWidth="1"/>
    <col min="12819" max="12819" width="9.28515625" style="1" bestFit="1" customWidth="1"/>
    <col min="12820" max="12820" width="9.42578125" style="1" bestFit="1" customWidth="1"/>
    <col min="12821" max="12821" width="10.42578125" style="1" bestFit="1" customWidth="1"/>
    <col min="12822" max="13056" width="8.85546875" style="1"/>
    <col min="13057" max="13057" width="6" style="1" customWidth="1"/>
    <col min="13058" max="13058" width="40.42578125" style="1" customWidth="1"/>
    <col min="13059" max="13059" width="12" style="1" customWidth="1"/>
    <col min="13060" max="13060" width="15" style="1" customWidth="1"/>
    <col min="13061" max="13061" width="13" style="1" customWidth="1"/>
    <col min="13062" max="13062" width="13.7109375" style="1" customWidth="1"/>
    <col min="13063" max="13063" width="1.7109375" style="1" customWidth="1"/>
    <col min="13064" max="13064" width="15.85546875" style="1" customWidth="1"/>
    <col min="13065" max="13065" width="13.85546875" style="1" customWidth="1"/>
    <col min="13066" max="13066" width="12.5703125" style="1" customWidth="1"/>
    <col min="13067" max="13067" width="16.140625" style="1" customWidth="1"/>
    <col min="13068" max="13068" width="8.85546875" style="1"/>
    <col min="13069" max="13069" width="4.42578125" style="1" customWidth="1"/>
    <col min="13070" max="13070" width="10" style="1" customWidth="1"/>
    <col min="13071" max="13071" width="8.85546875" style="1"/>
    <col min="13072" max="13072" width="16.7109375" style="1" customWidth="1"/>
    <col min="13073" max="13073" width="22.7109375" style="1" customWidth="1"/>
    <col min="13074" max="13074" width="10.42578125" style="1" bestFit="1" customWidth="1"/>
    <col min="13075" max="13075" width="9.28515625" style="1" bestFit="1" customWidth="1"/>
    <col min="13076" max="13076" width="9.42578125" style="1" bestFit="1" customWidth="1"/>
    <col min="13077" max="13077" width="10.42578125" style="1" bestFit="1" customWidth="1"/>
    <col min="13078" max="13312" width="8.85546875" style="1"/>
    <col min="13313" max="13313" width="6" style="1" customWidth="1"/>
    <col min="13314" max="13314" width="40.42578125" style="1" customWidth="1"/>
    <col min="13315" max="13315" width="12" style="1" customWidth="1"/>
    <col min="13316" max="13316" width="15" style="1" customWidth="1"/>
    <col min="13317" max="13317" width="13" style="1" customWidth="1"/>
    <col min="13318" max="13318" width="13.7109375" style="1" customWidth="1"/>
    <col min="13319" max="13319" width="1.7109375" style="1" customWidth="1"/>
    <col min="13320" max="13320" width="15.85546875" style="1" customWidth="1"/>
    <col min="13321" max="13321" width="13.85546875" style="1" customWidth="1"/>
    <col min="13322" max="13322" width="12.5703125" style="1" customWidth="1"/>
    <col min="13323" max="13323" width="16.140625" style="1" customWidth="1"/>
    <col min="13324" max="13324" width="8.85546875" style="1"/>
    <col min="13325" max="13325" width="4.42578125" style="1" customWidth="1"/>
    <col min="13326" max="13326" width="10" style="1" customWidth="1"/>
    <col min="13327" max="13327" width="8.85546875" style="1"/>
    <col min="13328" max="13328" width="16.7109375" style="1" customWidth="1"/>
    <col min="13329" max="13329" width="22.7109375" style="1" customWidth="1"/>
    <col min="13330" max="13330" width="10.42578125" style="1" bestFit="1" customWidth="1"/>
    <col min="13331" max="13331" width="9.28515625" style="1" bestFit="1" customWidth="1"/>
    <col min="13332" max="13332" width="9.42578125" style="1" bestFit="1" customWidth="1"/>
    <col min="13333" max="13333" width="10.42578125" style="1" bestFit="1" customWidth="1"/>
    <col min="13334" max="13568" width="8.85546875" style="1"/>
    <col min="13569" max="13569" width="6" style="1" customWidth="1"/>
    <col min="13570" max="13570" width="40.42578125" style="1" customWidth="1"/>
    <col min="13571" max="13571" width="12" style="1" customWidth="1"/>
    <col min="13572" max="13572" width="15" style="1" customWidth="1"/>
    <col min="13573" max="13573" width="13" style="1" customWidth="1"/>
    <col min="13574" max="13574" width="13.7109375" style="1" customWidth="1"/>
    <col min="13575" max="13575" width="1.7109375" style="1" customWidth="1"/>
    <col min="13576" max="13576" width="15.85546875" style="1" customWidth="1"/>
    <col min="13577" max="13577" width="13.85546875" style="1" customWidth="1"/>
    <col min="13578" max="13578" width="12.5703125" style="1" customWidth="1"/>
    <col min="13579" max="13579" width="16.140625" style="1" customWidth="1"/>
    <col min="13580" max="13580" width="8.85546875" style="1"/>
    <col min="13581" max="13581" width="4.42578125" style="1" customWidth="1"/>
    <col min="13582" max="13582" width="10" style="1" customWidth="1"/>
    <col min="13583" max="13583" width="8.85546875" style="1"/>
    <col min="13584" max="13584" width="16.7109375" style="1" customWidth="1"/>
    <col min="13585" max="13585" width="22.7109375" style="1" customWidth="1"/>
    <col min="13586" max="13586" width="10.42578125" style="1" bestFit="1" customWidth="1"/>
    <col min="13587" max="13587" width="9.28515625" style="1" bestFit="1" customWidth="1"/>
    <col min="13588" max="13588" width="9.42578125" style="1" bestFit="1" customWidth="1"/>
    <col min="13589" max="13589" width="10.42578125" style="1" bestFit="1" customWidth="1"/>
    <col min="13590" max="13824" width="8.85546875" style="1"/>
    <col min="13825" max="13825" width="6" style="1" customWidth="1"/>
    <col min="13826" max="13826" width="40.42578125" style="1" customWidth="1"/>
    <col min="13827" max="13827" width="12" style="1" customWidth="1"/>
    <col min="13828" max="13828" width="15" style="1" customWidth="1"/>
    <col min="13829" max="13829" width="13" style="1" customWidth="1"/>
    <col min="13830" max="13830" width="13.7109375" style="1" customWidth="1"/>
    <col min="13831" max="13831" width="1.7109375" style="1" customWidth="1"/>
    <col min="13832" max="13832" width="15.85546875" style="1" customWidth="1"/>
    <col min="13833" max="13833" width="13.85546875" style="1" customWidth="1"/>
    <col min="13834" max="13834" width="12.5703125" style="1" customWidth="1"/>
    <col min="13835" max="13835" width="16.140625" style="1" customWidth="1"/>
    <col min="13836" max="13836" width="8.85546875" style="1"/>
    <col min="13837" max="13837" width="4.42578125" style="1" customWidth="1"/>
    <col min="13838" max="13838" width="10" style="1" customWidth="1"/>
    <col min="13839" max="13839" width="8.85546875" style="1"/>
    <col min="13840" max="13840" width="16.7109375" style="1" customWidth="1"/>
    <col min="13841" max="13841" width="22.7109375" style="1" customWidth="1"/>
    <col min="13842" max="13842" width="10.42578125" style="1" bestFit="1" customWidth="1"/>
    <col min="13843" max="13843" width="9.28515625" style="1" bestFit="1" customWidth="1"/>
    <col min="13844" max="13844" width="9.42578125" style="1" bestFit="1" customWidth="1"/>
    <col min="13845" max="13845" width="10.42578125" style="1" bestFit="1" customWidth="1"/>
    <col min="13846" max="14080" width="8.85546875" style="1"/>
    <col min="14081" max="14081" width="6" style="1" customWidth="1"/>
    <col min="14082" max="14082" width="40.42578125" style="1" customWidth="1"/>
    <col min="14083" max="14083" width="12" style="1" customWidth="1"/>
    <col min="14084" max="14084" width="15" style="1" customWidth="1"/>
    <col min="14085" max="14085" width="13" style="1" customWidth="1"/>
    <col min="14086" max="14086" width="13.7109375" style="1" customWidth="1"/>
    <col min="14087" max="14087" width="1.7109375" style="1" customWidth="1"/>
    <col min="14088" max="14088" width="15.85546875" style="1" customWidth="1"/>
    <col min="14089" max="14089" width="13.85546875" style="1" customWidth="1"/>
    <col min="14090" max="14090" width="12.5703125" style="1" customWidth="1"/>
    <col min="14091" max="14091" width="16.140625" style="1" customWidth="1"/>
    <col min="14092" max="14092" width="8.85546875" style="1"/>
    <col min="14093" max="14093" width="4.42578125" style="1" customWidth="1"/>
    <col min="14094" max="14094" width="10" style="1" customWidth="1"/>
    <col min="14095" max="14095" width="8.85546875" style="1"/>
    <col min="14096" max="14096" width="16.7109375" style="1" customWidth="1"/>
    <col min="14097" max="14097" width="22.7109375" style="1" customWidth="1"/>
    <col min="14098" max="14098" width="10.42578125" style="1" bestFit="1" customWidth="1"/>
    <col min="14099" max="14099" width="9.28515625" style="1" bestFit="1" customWidth="1"/>
    <col min="14100" max="14100" width="9.42578125" style="1" bestFit="1" customWidth="1"/>
    <col min="14101" max="14101" width="10.42578125" style="1" bestFit="1" customWidth="1"/>
    <col min="14102" max="14336" width="8.85546875" style="1"/>
    <col min="14337" max="14337" width="6" style="1" customWidth="1"/>
    <col min="14338" max="14338" width="40.42578125" style="1" customWidth="1"/>
    <col min="14339" max="14339" width="12" style="1" customWidth="1"/>
    <col min="14340" max="14340" width="15" style="1" customWidth="1"/>
    <col min="14341" max="14341" width="13" style="1" customWidth="1"/>
    <col min="14342" max="14342" width="13.7109375" style="1" customWidth="1"/>
    <col min="14343" max="14343" width="1.7109375" style="1" customWidth="1"/>
    <col min="14344" max="14344" width="15.85546875" style="1" customWidth="1"/>
    <col min="14345" max="14345" width="13.85546875" style="1" customWidth="1"/>
    <col min="14346" max="14346" width="12.5703125" style="1" customWidth="1"/>
    <col min="14347" max="14347" width="16.140625" style="1" customWidth="1"/>
    <col min="14348" max="14348" width="8.85546875" style="1"/>
    <col min="14349" max="14349" width="4.42578125" style="1" customWidth="1"/>
    <col min="14350" max="14350" width="10" style="1" customWidth="1"/>
    <col min="14351" max="14351" width="8.85546875" style="1"/>
    <col min="14352" max="14352" width="16.7109375" style="1" customWidth="1"/>
    <col min="14353" max="14353" width="22.7109375" style="1" customWidth="1"/>
    <col min="14354" max="14354" width="10.42578125" style="1" bestFit="1" customWidth="1"/>
    <col min="14355" max="14355" width="9.28515625" style="1" bestFit="1" customWidth="1"/>
    <col min="14356" max="14356" width="9.42578125" style="1" bestFit="1" customWidth="1"/>
    <col min="14357" max="14357" width="10.42578125" style="1" bestFit="1" customWidth="1"/>
    <col min="14358" max="14592" width="8.85546875" style="1"/>
    <col min="14593" max="14593" width="6" style="1" customWidth="1"/>
    <col min="14594" max="14594" width="40.42578125" style="1" customWidth="1"/>
    <col min="14595" max="14595" width="12" style="1" customWidth="1"/>
    <col min="14596" max="14596" width="15" style="1" customWidth="1"/>
    <col min="14597" max="14597" width="13" style="1" customWidth="1"/>
    <col min="14598" max="14598" width="13.7109375" style="1" customWidth="1"/>
    <col min="14599" max="14599" width="1.7109375" style="1" customWidth="1"/>
    <col min="14600" max="14600" width="15.85546875" style="1" customWidth="1"/>
    <col min="14601" max="14601" width="13.85546875" style="1" customWidth="1"/>
    <col min="14602" max="14602" width="12.5703125" style="1" customWidth="1"/>
    <col min="14603" max="14603" width="16.140625" style="1" customWidth="1"/>
    <col min="14604" max="14604" width="8.85546875" style="1"/>
    <col min="14605" max="14605" width="4.42578125" style="1" customWidth="1"/>
    <col min="14606" max="14606" width="10" style="1" customWidth="1"/>
    <col min="14607" max="14607" width="8.85546875" style="1"/>
    <col min="14608" max="14608" width="16.7109375" style="1" customWidth="1"/>
    <col min="14609" max="14609" width="22.7109375" style="1" customWidth="1"/>
    <col min="14610" max="14610" width="10.42578125" style="1" bestFit="1" customWidth="1"/>
    <col min="14611" max="14611" width="9.28515625" style="1" bestFit="1" customWidth="1"/>
    <col min="14612" max="14612" width="9.42578125" style="1" bestFit="1" customWidth="1"/>
    <col min="14613" max="14613" width="10.42578125" style="1" bestFit="1" customWidth="1"/>
    <col min="14614" max="14848" width="8.85546875" style="1"/>
    <col min="14849" max="14849" width="6" style="1" customWidth="1"/>
    <col min="14850" max="14850" width="40.42578125" style="1" customWidth="1"/>
    <col min="14851" max="14851" width="12" style="1" customWidth="1"/>
    <col min="14852" max="14852" width="15" style="1" customWidth="1"/>
    <col min="14853" max="14853" width="13" style="1" customWidth="1"/>
    <col min="14854" max="14854" width="13.7109375" style="1" customWidth="1"/>
    <col min="14855" max="14855" width="1.7109375" style="1" customWidth="1"/>
    <col min="14856" max="14856" width="15.85546875" style="1" customWidth="1"/>
    <col min="14857" max="14857" width="13.85546875" style="1" customWidth="1"/>
    <col min="14858" max="14858" width="12.5703125" style="1" customWidth="1"/>
    <col min="14859" max="14859" width="16.140625" style="1" customWidth="1"/>
    <col min="14860" max="14860" width="8.85546875" style="1"/>
    <col min="14861" max="14861" width="4.42578125" style="1" customWidth="1"/>
    <col min="14862" max="14862" width="10" style="1" customWidth="1"/>
    <col min="14863" max="14863" width="8.85546875" style="1"/>
    <col min="14864" max="14864" width="16.7109375" style="1" customWidth="1"/>
    <col min="14865" max="14865" width="22.7109375" style="1" customWidth="1"/>
    <col min="14866" max="14866" width="10.42578125" style="1" bestFit="1" customWidth="1"/>
    <col min="14867" max="14867" width="9.28515625" style="1" bestFit="1" customWidth="1"/>
    <col min="14868" max="14868" width="9.42578125" style="1" bestFit="1" customWidth="1"/>
    <col min="14869" max="14869" width="10.42578125" style="1" bestFit="1" customWidth="1"/>
    <col min="14870" max="15104" width="8.85546875" style="1"/>
    <col min="15105" max="15105" width="6" style="1" customWidth="1"/>
    <col min="15106" max="15106" width="40.42578125" style="1" customWidth="1"/>
    <col min="15107" max="15107" width="12" style="1" customWidth="1"/>
    <col min="15108" max="15108" width="15" style="1" customWidth="1"/>
    <col min="15109" max="15109" width="13" style="1" customWidth="1"/>
    <col min="15110" max="15110" width="13.7109375" style="1" customWidth="1"/>
    <col min="15111" max="15111" width="1.7109375" style="1" customWidth="1"/>
    <col min="15112" max="15112" width="15.85546875" style="1" customWidth="1"/>
    <col min="15113" max="15113" width="13.85546875" style="1" customWidth="1"/>
    <col min="15114" max="15114" width="12.5703125" style="1" customWidth="1"/>
    <col min="15115" max="15115" width="16.140625" style="1" customWidth="1"/>
    <col min="15116" max="15116" width="8.85546875" style="1"/>
    <col min="15117" max="15117" width="4.42578125" style="1" customWidth="1"/>
    <col min="15118" max="15118" width="10" style="1" customWidth="1"/>
    <col min="15119" max="15119" width="8.85546875" style="1"/>
    <col min="15120" max="15120" width="16.7109375" style="1" customWidth="1"/>
    <col min="15121" max="15121" width="22.7109375" style="1" customWidth="1"/>
    <col min="15122" max="15122" width="10.42578125" style="1" bestFit="1" customWidth="1"/>
    <col min="15123" max="15123" width="9.28515625" style="1" bestFit="1" customWidth="1"/>
    <col min="15124" max="15124" width="9.42578125" style="1" bestFit="1" customWidth="1"/>
    <col min="15125" max="15125" width="10.42578125" style="1" bestFit="1" customWidth="1"/>
    <col min="15126" max="15360" width="8.85546875" style="1"/>
    <col min="15361" max="15361" width="6" style="1" customWidth="1"/>
    <col min="15362" max="15362" width="40.42578125" style="1" customWidth="1"/>
    <col min="15363" max="15363" width="12" style="1" customWidth="1"/>
    <col min="15364" max="15364" width="15" style="1" customWidth="1"/>
    <col min="15365" max="15365" width="13" style="1" customWidth="1"/>
    <col min="15366" max="15366" width="13.7109375" style="1" customWidth="1"/>
    <col min="15367" max="15367" width="1.7109375" style="1" customWidth="1"/>
    <col min="15368" max="15368" width="15.85546875" style="1" customWidth="1"/>
    <col min="15369" max="15369" width="13.85546875" style="1" customWidth="1"/>
    <col min="15370" max="15370" width="12.5703125" style="1" customWidth="1"/>
    <col min="15371" max="15371" width="16.140625" style="1" customWidth="1"/>
    <col min="15372" max="15372" width="8.85546875" style="1"/>
    <col min="15373" max="15373" width="4.42578125" style="1" customWidth="1"/>
    <col min="15374" max="15374" width="10" style="1" customWidth="1"/>
    <col min="15375" max="15375" width="8.85546875" style="1"/>
    <col min="15376" max="15376" width="16.7109375" style="1" customWidth="1"/>
    <col min="15377" max="15377" width="22.7109375" style="1" customWidth="1"/>
    <col min="15378" max="15378" width="10.42578125" style="1" bestFit="1" customWidth="1"/>
    <col min="15379" max="15379" width="9.28515625" style="1" bestFit="1" customWidth="1"/>
    <col min="15380" max="15380" width="9.42578125" style="1" bestFit="1" customWidth="1"/>
    <col min="15381" max="15381" width="10.42578125" style="1" bestFit="1" customWidth="1"/>
    <col min="15382" max="15616" width="8.85546875" style="1"/>
    <col min="15617" max="15617" width="6" style="1" customWidth="1"/>
    <col min="15618" max="15618" width="40.42578125" style="1" customWidth="1"/>
    <col min="15619" max="15619" width="12" style="1" customWidth="1"/>
    <col min="15620" max="15620" width="15" style="1" customWidth="1"/>
    <col min="15621" max="15621" width="13" style="1" customWidth="1"/>
    <col min="15622" max="15622" width="13.7109375" style="1" customWidth="1"/>
    <col min="15623" max="15623" width="1.7109375" style="1" customWidth="1"/>
    <col min="15624" max="15624" width="15.85546875" style="1" customWidth="1"/>
    <col min="15625" max="15625" width="13.85546875" style="1" customWidth="1"/>
    <col min="15626" max="15626" width="12.5703125" style="1" customWidth="1"/>
    <col min="15627" max="15627" width="16.140625" style="1" customWidth="1"/>
    <col min="15628" max="15628" width="8.85546875" style="1"/>
    <col min="15629" max="15629" width="4.42578125" style="1" customWidth="1"/>
    <col min="15630" max="15630" width="10" style="1" customWidth="1"/>
    <col min="15631" max="15631" width="8.85546875" style="1"/>
    <col min="15632" max="15632" width="16.7109375" style="1" customWidth="1"/>
    <col min="15633" max="15633" width="22.7109375" style="1" customWidth="1"/>
    <col min="15634" max="15634" width="10.42578125" style="1" bestFit="1" customWidth="1"/>
    <col min="15635" max="15635" width="9.28515625" style="1" bestFit="1" customWidth="1"/>
    <col min="15636" max="15636" width="9.42578125" style="1" bestFit="1" customWidth="1"/>
    <col min="15637" max="15637" width="10.42578125" style="1" bestFit="1" customWidth="1"/>
    <col min="15638" max="15872" width="8.85546875" style="1"/>
    <col min="15873" max="15873" width="6" style="1" customWidth="1"/>
    <col min="15874" max="15874" width="40.42578125" style="1" customWidth="1"/>
    <col min="15875" max="15875" width="12" style="1" customWidth="1"/>
    <col min="15876" max="15876" width="15" style="1" customWidth="1"/>
    <col min="15877" max="15877" width="13" style="1" customWidth="1"/>
    <col min="15878" max="15878" width="13.7109375" style="1" customWidth="1"/>
    <col min="15879" max="15879" width="1.7109375" style="1" customWidth="1"/>
    <col min="15880" max="15880" width="15.85546875" style="1" customWidth="1"/>
    <col min="15881" max="15881" width="13.85546875" style="1" customWidth="1"/>
    <col min="15882" max="15882" width="12.5703125" style="1" customWidth="1"/>
    <col min="15883" max="15883" width="16.140625" style="1" customWidth="1"/>
    <col min="15884" max="15884" width="8.85546875" style="1"/>
    <col min="15885" max="15885" width="4.42578125" style="1" customWidth="1"/>
    <col min="15886" max="15886" width="10" style="1" customWidth="1"/>
    <col min="15887" max="15887" width="8.85546875" style="1"/>
    <col min="15888" max="15888" width="16.7109375" style="1" customWidth="1"/>
    <col min="15889" max="15889" width="22.7109375" style="1" customWidth="1"/>
    <col min="15890" max="15890" width="10.42578125" style="1" bestFit="1" customWidth="1"/>
    <col min="15891" max="15891" width="9.28515625" style="1" bestFit="1" customWidth="1"/>
    <col min="15892" max="15892" width="9.42578125" style="1" bestFit="1" customWidth="1"/>
    <col min="15893" max="15893" width="10.42578125" style="1" bestFit="1" customWidth="1"/>
    <col min="15894" max="16128" width="8.85546875" style="1"/>
    <col min="16129" max="16129" width="6" style="1" customWidth="1"/>
    <col min="16130" max="16130" width="40.42578125" style="1" customWidth="1"/>
    <col min="16131" max="16131" width="12" style="1" customWidth="1"/>
    <col min="16132" max="16132" width="15" style="1" customWidth="1"/>
    <col min="16133" max="16133" width="13" style="1" customWidth="1"/>
    <col min="16134" max="16134" width="13.7109375" style="1" customWidth="1"/>
    <col min="16135" max="16135" width="1.7109375" style="1" customWidth="1"/>
    <col min="16136" max="16136" width="15.85546875" style="1" customWidth="1"/>
    <col min="16137" max="16137" width="13.85546875" style="1" customWidth="1"/>
    <col min="16138" max="16138" width="12.5703125" style="1" customWidth="1"/>
    <col min="16139" max="16139" width="16.140625" style="1" customWidth="1"/>
    <col min="16140" max="16140" width="8.85546875" style="1"/>
    <col min="16141" max="16141" width="4.42578125" style="1" customWidth="1"/>
    <col min="16142" max="16142" width="10" style="1" customWidth="1"/>
    <col min="16143" max="16143" width="8.85546875" style="1"/>
    <col min="16144" max="16144" width="16.7109375" style="1" customWidth="1"/>
    <col min="16145" max="16145" width="22.7109375" style="1" customWidth="1"/>
    <col min="16146" max="16146" width="10.42578125" style="1" bestFit="1" customWidth="1"/>
    <col min="16147" max="16147" width="9.28515625" style="1" bestFit="1" customWidth="1"/>
    <col min="16148" max="16148" width="9.42578125" style="1" bestFit="1" customWidth="1"/>
    <col min="16149" max="16149" width="10.42578125" style="1" bestFit="1" customWidth="1"/>
    <col min="16150" max="16384" width="8.85546875" style="1"/>
  </cols>
  <sheetData>
    <row r="1" spans="1:40" ht="26.45" customHeight="1">
      <c r="A1" s="108" t="s">
        <v>43</v>
      </c>
      <c r="M1" s="94"/>
      <c r="N1" s="94"/>
      <c r="O1" s="107"/>
      <c r="P1" s="107"/>
      <c r="Q1" s="94"/>
      <c r="R1" s="94"/>
      <c r="S1" s="94"/>
      <c r="T1" s="94"/>
      <c r="U1" s="94"/>
      <c r="V1" s="94"/>
      <c r="W1" s="94"/>
      <c r="X1" s="107"/>
      <c r="Y1" s="107"/>
      <c r="Z1" s="94"/>
      <c r="AA1" s="94"/>
      <c r="AB1" s="94"/>
      <c r="AC1" s="1"/>
      <c r="AE1" s="106"/>
      <c r="AF1" s="106"/>
      <c r="AG1" s="106"/>
      <c r="AH1" s="106"/>
      <c r="AI1" s="105" t="s">
        <v>41</v>
      </c>
      <c r="AJ1" s="106"/>
      <c r="AK1" s="106"/>
      <c r="AL1" s="106"/>
      <c r="AM1" s="105" t="s">
        <v>41</v>
      </c>
      <c r="AN1" s="105" t="s">
        <v>41</v>
      </c>
    </row>
    <row r="2" spans="1:40" ht="26.45" customHeight="1">
      <c r="A2" s="104" t="s">
        <v>44</v>
      </c>
      <c r="B2" s="101"/>
      <c r="C2" s="101"/>
      <c r="D2" s="101"/>
      <c r="E2" s="101"/>
      <c r="F2" s="101"/>
      <c r="G2" s="103"/>
      <c r="H2" s="101"/>
      <c r="I2" s="101"/>
      <c r="J2" s="101"/>
      <c r="K2" s="101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97" customFormat="1" ht="39.6" customHeight="1">
      <c r="A3" s="102" t="s">
        <v>42</v>
      </c>
      <c r="D3" s="98"/>
      <c r="E3" s="98"/>
      <c r="F3" s="98"/>
      <c r="G3" s="100"/>
      <c r="H3" s="101"/>
      <c r="I3" s="101"/>
      <c r="J3" s="101"/>
      <c r="K3" s="98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1:40" s="97" customFormat="1" ht="34.15" hidden="1" customHeight="1">
      <c r="D4" s="98"/>
      <c r="E4" s="98"/>
      <c r="F4" s="98"/>
      <c r="G4" s="100"/>
      <c r="H4" s="99"/>
      <c r="I4" s="98"/>
      <c r="J4" s="98"/>
      <c r="K4" s="98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95" customFormat="1" ht="34.15" hidden="1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6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1:40" s="63" customFormat="1" ht="34.15" hidden="1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71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s="63" customFormat="1" ht="26.25">
      <c r="A7" s="93"/>
      <c r="B7" s="93"/>
      <c r="C7" s="92"/>
      <c r="D7" s="91" t="s">
        <v>40</v>
      </c>
      <c r="E7" s="91"/>
      <c r="F7" s="90"/>
      <c r="G7" s="89"/>
      <c r="H7" s="88"/>
      <c r="I7" s="87" t="s">
        <v>39</v>
      </c>
      <c r="J7" s="87"/>
      <c r="K7" s="86"/>
      <c r="L7" s="71"/>
      <c r="M7" s="85" t="s">
        <v>38</v>
      </c>
      <c r="N7" s="84"/>
      <c r="O7" s="84"/>
      <c r="P7" s="84"/>
      <c r="Q7" s="84"/>
      <c r="R7" s="84"/>
      <c r="S7" s="83"/>
      <c r="T7" s="83"/>
      <c r="U7" s="83"/>
      <c r="V7" s="83"/>
      <c r="W7" s="83"/>
      <c r="X7" s="83"/>
      <c r="Y7" s="83"/>
      <c r="Z7" s="83"/>
      <c r="AA7" s="83"/>
      <c r="AB7" s="82"/>
      <c r="AC7" s="67"/>
      <c r="AD7" s="81" t="s">
        <v>37</v>
      </c>
      <c r="AE7" s="80"/>
      <c r="AF7" s="80"/>
      <c r="AG7" s="80"/>
      <c r="AH7" s="79"/>
      <c r="AI7" s="79"/>
      <c r="AJ7" s="79"/>
      <c r="AK7" s="79"/>
      <c r="AL7" s="79"/>
      <c r="AM7" s="79"/>
      <c r="AN7" s="78"/>
    </row>
    <row r="8" spans="1:40" s="63" customFormat="1" ht="60.75">
      <c r="A8" s="77" t="s">
        <v>11</v>
      </c>
      <c r="B8" s="76" t="s">
        <v>36</v>
      </c>
      <c r="C8" s="74" t="s">
        <v>35</v>
      </c>
      <c r="D8" s="73" t="s">
        <v>34</v>
      </c>
      <c r="E8" s="73" t="s">
        <v>33</v>
      </c>
      <c r="F8" s="72" t="s">
        <v>32</v>
      </c>
      <c r="G8" s="75"/>
      <c r="H8" s="74" t="s">
        <v>31</v>
      </c>
      <c r="I8" s="73" t="s">
        <v>30</v>
      </c>
      <c r="J8" s="73" t="s">
        <v>29</v>
      </c>
      <c r="K8" s="72" t="s">
        <v>28</v>
      </c>
      <c r="L8" s="71"/>
      <c r="M8" s="70" t="s">
        <v>27</v>
      </c>
      <c r="N8" s="69" t="s">
        <v>26</v>
      </c>
      <c r="O8" s="69" t="s">
        <v>25</v>
      </c>
      <c r="P8" s="69" t="s">
        <v>24</v>
      </c>
      <c r="Q8" s="69" t="s">
        <v>23</v>
      </c>
      <c r="R8" s="69" t="s">
        <v>22</v>
      </c>
      <c r="S8" s="69" t="s">
        <v>21</v>
      </c>
      <c r="T8" s="69" t="s">
        <v>20</v>
      </c>
      <c r="U8" s="69" t="s">
        <v>19</v>
      </c>
      <c r="V8" s="69" t="s">
        <v>18</v>
      </c>
      <c r="W8" s="69" t="s">
        <v>17</v>
      </c>
      <c r="X8" s="69" t="s">
        <v>16</v>
      </c>
      <c r="Y8" s="69" t="s">
        <v>15</v>
      </c>
      <c r="Z8" s="69" t="s">
        <v>14</v>
      </c>
      <c r="AA8" s="69" t="s">
        <v>13</v>
      </c>
      <c r="AB8" s="68" t="s">
        <v>12</v>
      </c>
      <c r="AC8" s="67"/>
      <c r="AD8" s="66" t="s">
        <v>11</v>
      </c>
      <c r="AE8" s="65" t="s">
        <v>10</v>
      </c>
      <c r="AF8" s="65" t="s">
        <v>9</v>
      </c>
      <c r="AG8" s="65" t="s">
        <v>8</v>
      </c>
      <c r="AH8" s="65" t="s">
        <v>7</v>
      </c>
      <c r="AI8" s="65" t="s">
        <v>6</v>
      </c>
      <c r="AJ8" s="65" t="s">
        <v>5</v>
      </c>
      <c r="AK8" s="65" t="s">
        <v>4</v>
      </c>
      <c r="AL8" s="65" t="s">
        <v>3</v>
      </c>
      <c r="AM8" s="65" t="s">
        <v>2</v>
      </c>
      <c r="AN8" s="64" t="s">
        <v>1</v>
      </c>
    </row>
    <row r="9" spans="1:40" s="35" customFormat="1" ht="16.5" customHeight="1" thickBot="1">
      <c r="A9" s="62"/>
      <c r="B9" s="61"/>
      <c r="C9" s="60"/>
      <c r="D9" s="57"/>
      <c r="E9" s="57"/>
      <c r="F9" s="56"/>
      <c r="G9" s="59"/>
      <c r="H9" s="58"/>
      <c r="I9" s="57"/>
      <c r="J9" s="57"/>
      <c r="K9" s="56"/>
      <c r="L9" s="5"/>
      <c r="S9" s="55"/>
      <c r="T9" s="55"/>
      <c r="U9" s="55"/>
      <c r="V9" s="55"/>
      <c r="W9" s="55"/>
      <c r="X9" s="55"/>
      <c r="Y9" s="55"/>
      <c r="Z9" s="55"/>
      <c r="AA9" s="55"/>
      <c r="AB9" s="55"/>
      <c r="AC9" s="40"/>
      <c r="AH9" s="54"/>
    </row>
    <row r="10" spans="1:40" s="35" customFormat="1" ht="13.5" customHeight="1">
      <c r="A10" s="53">
        <v>409</v>
      </c>
      <c r="B10" s="52" t="str">
        <f t="shared" ref="B10:B41" si="0">VLOOKUP(A10,codeCHA,2)</f>
        <v>ALMA DEL MAR</v>
      </c>
      <c r="C10" s="51">
        <f t="shared" ref="C10:C41" si="1">F10</f>
        <v>324</v>
      </c>
      <c r="D10" s="50" t="str">
        <f t="shared" ref="D10:D41" si="2">IF(O10=0,"",O10)</f>
        <v/>
      </c>
      <c r="E10" s="50">
        <f t="shared" ref="E10:E41" si="3">P10</f>
        <v>0</v>
      </c>
      <c r="F10" s="49">
        <f t="shared" ref="F10:F41" si="4">N10</f>
        <v>324</v>
      </c>
      <c r="G10" s="48"/>
      <c r="H10" s="47">
        <f t="shared" ref="H10:H41" si="5">Q10-S10+W10+AF10+AJ10</f>
        <v>3619728</v>
      </c>
      <c r="I10" s="45">
        <f t="shared" ref="I10:I41" si="6">R10+X10+AG10+AK10</f>
        <v>0</v>
      </c>
      <c r="J10" s="45">
        <f t="shared" ref="J10:J41" si="7">U10+Z10+AH10+AL10</f>
        <v>289332</v>
      </c>
      <c r="K10" s="46">
        <f t="shared" ref="K10:K41" si="8">SUM(H10:J10)</f>
        <v>3909060</v>
      </c>
      <c r="L10" s="45">
        <f t="shared" ref="L10:L41" si="9">M10-A10</f>
        <v>0</v>
      </c>
      <c r="M10" s="44">
        <v>409</v>
      </c>
      <c r="N10" s="43">
        <v>324</v>
      </c>
      <c r="O10" s="43"/>
      <c r="P10" s="43"/>
      <c r="Q10" s="42">
        <v>3619728</v>
      </c>
      <c r="R10" s="42">
        <v>0</v>
      </c>
      <c r="S10" s="42">
        <v>0</v>
      </c>
      <c r="T10" s="42">
        <v>3619728</v>
      </c>
      <c r="U10" s="42">
        <v>289332</v>
      </c>
      <c r="V10" s="42">
        <v>3909060</v>
      </c>
      <c r="W10" s="42">
        <v>0</v>
      </c>
      <c r="X10" s="42"/>
      <c r="Y10" s="42"/>
      <c r="Z10" s="42">
        <v>0</v>
      </c>
      <c r="AA10" s="42">
        <v>0</v>
      </c>
      <c r="AB10" s="41">
        <v>3909060</v>
      </c>
      <c r="AC10" s="40"/>
      <c r="AD10" s="39"/>
      <c r="AE10" s="38"/>
      <c r="AF10" s="38"/>
      <c r="AG10" s="38"/>
      <c r="AH10" s="38"/>
      <c r="AI10" s="37">
        <f t="shared" ref="AI10:AI41" si="10">SUM(AF10:AH10)</f>
        <v>0</v>
      </c>
      <c r="AJ10" s="38"/>
      <c r="AK10" s="38"/>
      <c r="AL10" s="38"/>
      <c r="AM10" s="37">
        <f t="shared" ref="AM10:AM41" si="11">SUM(AJ10:AL10)</f>
        <v>0</v>
      </c>
      <c r="AN10" s="36">
        <f t="shared" ref="AN10:AN41" si="12">AI10+AM10</f>
        <v>0</v>
      </c>
    </row>
    <row r="11" spans="1:40" s="35" customFormat="1" ht="13.5" customHeight="1">
      <c r="A11" s="53">
        <v>410</v>
      </c>
      <c r="B11" s="52" t="str">
        <f t="shared" si="0"/>
        <v>EXCEL ACADEMY</v>
      </c>
      <c r="C11" s="51">
        <f t="shared" si="1"/>
        <v>997</v>
      </c>
      <c r="D11" s="50" t="str">
        <f t="shared" si="2"/>
        <v/>
      </c>
      <c r="E11" s="50">
        <f t="shared" si="3"/>
        <v>0</v>
      </c>
      <c r="F11" s="49">
        <f t="shared" si="4"/>
        <v>997</v>
      </c>
      <c r="G11" s="48"/>
      <c r="H11" s="47">
        <f t="shared" si="5"/>
        <v>12545242</v>
      </c>
      <c r="I11" s="45">
        <f t="shared" si="6"/>
        <v>0</v>
      </c>
      <c r="J11" s="45">
        <f t="shared" si="7"/>
        <v>890321</v>
      </c>
      <c r="K11" s="46">
        <f t="shared" si="8"/>
        <v>13435563</v>
      </c>
      <c r="L11" s="45">
        <f t="shared" si="9"/>
        <v>0</v>
      </c>
      <c r="M11" s="44">
        <v>410</v>
      </c>
      <c r="N11" s="43">
        <v>997</v>
      </c>
      <c r="O11" s="43"/>
      <c r="P11" s="43"/>
      <c r="Q11" s="42">
        <v>12545242</v>
      </c>
      <c r="R11" s="42">
        <v>0</v>
      </c>
      <c r="S11" s="42">
        <v>0</v>
      </c>
      <c r="T11" s="42">
        <v>12545242</v>
      </c>
      <c r="U11" s="42">
        <v>890321</v>
      </c>
      <c r="V11" s="42">
        <v>13435563</v>
      </c>
      <c r="W11" s="42">
        <v>0</v>
      </c>
      <c r="X11" s="42"/>
      <c r="Y11" s="42"/>
      <c r="Z11" s="42">
        <v>0</v>
      </c>
      <c r="AA11" s="42">
        <v>0</v>
      </c>
      <c r="AB11" s="41">
        <v>13435563</v>
      </c>
      <c r="AC11" s="40"/>
      <c r="AD11" s="39"/>
      <c r="AE11" s="38"/>
      <c r="AF11" s="38"/>
      <c r="AG11" s="38"/>
      <c r="AH11" s="38"/>
      <c r="AI11" s="37">
        <f t="shared" si="10"/>
        <v>0</v>
      </c>
      <c r="AJ11" s="38"/>
      <c r="AK11" s="38"/>
      <c r="AL11" s="38"/>
      <c r="AM11" s="37">
        <f t="shared" si="11"/>
        <v>0</v>
      </c>
      <c r="AN11" s="36">
        <f t="shared" si="12"/>
        <v>0</v>
      </c>
    </row>
    <row r="12" spans="1:40" s="35" customFormat="1" ht="13.5" customHeight="1">
      <c r="A12" s="53">
        <v>412</v>
      </c>
      <c r="B12" s="52" t="str">
        <f t="shared" si="0"/>
        <v>ACADEMY OF THE PACIFIC RIM</v>
      </c>
      <c r="C12" s="51">
        <f t="shared" si="1"/>
        <v>541</v>
      </c>
      <c r="D12" s="50" t="str">
        <f t="shared" si="2"/>
        <v/>
      </c>
      <c r="E12" s="50">
        <f t="shared" si="3"/>
        <v>0</v>
      </c>
      <c r="F12" s="49">
        <f t="shared" si="4"/>
        <v>541</v>
      </c>
      <c r="G12" s="48"/>
      <c r="H12" s="47">
        <f t="shared" si="5"/>
        <v>7601136</v>
      </c>
      <c r="I12" s="45">
        <f t="shared" si="6"/>
        <v>0</v>
      </c>
      <c r="J12" s="45">
        <f t="shared" si="7"/>
        <v>483113</v>
      </c>
      <c r="K12" s="46">
        <f t="shared" si="8"/>
        <v>8084249</v>
      </c>
      <c r="L12" s="45">
        <f t="shared" si="9"/>
        <v>0</v>
      </c>
      <c r="M12" s="44">
        <v>412</v>
      </c>
      <c r="N12" s="43">
        <v>541</v>
      </c>
      <c r="O12" s="43"/>
      <c r="P12" s="43"/>
      <c r="Q12" s="42">
        <v>7601136</v>
      </c>
      <c r="R12" s="42">
        <v>0</v>
      </c>
      <c r="S12" s="42">
        <v>0</v>
      </c>
      <c r="T12" s="42">
        <v>7601136</v>
      </c>
      <c r="U12" s="42">
        <v>483113</v>
      </c>
      <c r="V12" s="42">
        <v>8084249</v>
      </c>
      <c r="W12" s="42">
        <v>0</v>
      </c>
      <c r="X12" s="42"/>
      <c r="Y12" s="42"/>
      <c r="Z12" s="42">
        <v>0</v>
      </c>
      <c r="AA12" s="42">
        <v>0</v>
      </c>
      <c r="AB12" s="41">
        <v>8084249</v>
      </c>
      <c r="AC12" s="40"/>
      <c r="AD12" s="39"/>
      <c r="AE12" s="38"/>
      <c r="AF12" s="38"/>
      <c r="AG12" s="38"/>
      <c r="AH12" s="38"/>
      <c r="AI12" s="37">
        <f t="shared" si="10"/>
        <v>0</v>
      </c>
      <c r="AJ12" s="38"/>
      <c r="AK12" s="38"/>
      <c r="AL12" s="38"/>
      <c r="AM12" s="37">
        <f t="shared" si="11"/>
        <v>0</v>
      </c>
      <c r="AN12" s="36">
        <f t="shared" si="12"/>
        <v>0</v>
      </c>
    </row>
    <row r="13" spans="1:40" s="35" customFormat="1" ht="13.5" customHeight="1">
      <c r="A13" s="53">
        <v>413</v>
      </c>
      <c r="B13" s="52" t="str">
        <f t="shared" si="0"/>
        <v>FOUR RIVERS</v>
      </c>
      <c r="C13" s="51">
        <f t="shared" si="1"/>
        <v>220</v>
      </c>
      <c r="D13" s="50" t="str">
        <f t="shared" si="2"/>
        <v/>
      </c>
      <c r="E13" s="50">
        <f t="shared" si="3"/>
        <v>0</v>
      </c>
      <c r="F13" s="49">
        <f t="shared" si="4"/>
        <v>220</v>
      </c>
      <c r="G13" s="48"/>
      <c r="H13" s="47">
        <f t="shared" si="5"/>
        <v>3299989</v>
      </c>
      <c r="I13" s="45">
        <f t="shared" si="6"/>
        <v>0</v>
      </c>
      <c r="J13" s="45">
        <f t="shared" si="7"/>
        <v>196460</v>
      </c>
      <c r="K13" s="46">
        <f t="shared" si="8"/>
        <v>3496449</v>
      </c>
      <c r="L13" s="45">
        <f t="shared" si="9"/>
        <v>0</v>
      </c>
      <c r="M13" s="44">
        <v>413</v>
      </c>
      <c r="N13" s="43">
        <v>220</v>
      </c>
      <c r="O13" s="43"/>
      <c r="P13" s="43"/>
      <c r="Q13" s="42">
        <v>3299989</v>
      </c>
      <c r="R13" s="42">
        <v>0</v>
      </c>
      <c r="S13" s="42">
        <v>0</v>
      </c>
      <c r="T13" s="42">
        <v>3299989</v>
      </c>
      <c r="U13" s="42">
        <v>196460</v>
      </c>
      <c r="V13" s="42">
        <v>3496449</v>
      </c>
      <c r="W13" s="42">
        <v>0</v>
      </c>
      <c r="X13" s="42"/>
      <c r="Y13" s="42"/>
      <c r="Z13" s="42">
        <v>0</v>
      </c>
      <c r="AA13" s="42">
        <v>0</v>
      </c>
      <c r="AB13" s="41">
        <v>3496449</v>
      </c>
      <c r="AC13" s="40"/>
      <c r="AD13" s="39"/>
      <c r="AE13" s="38"/>
      <c r="AF13" s="38"/>
      <c r="AG13" s="38"/>
      <c r="AH13" s="38"/>
      <c r="AI13" s="37">
        <f t="shared" si="10"/>
        <v>0</v>
      </c>
      <c r="AJ13" s="38"/>
      <c r="AK13" s="38"/>
      <c r="AL13" s="38"/>
      <c r="AM13" s="37">
        <f t="shared" si="11"/>
        <v>0</v>
      </c>
      <c r="AN13" s="36">
        <f t="shared" si="12"/>
        <v>0</v>
      </c>
    </row>
    <row r="14" spans="1:40" s="35" customFormat="1" ht="13.5" customHeight="1">
      <c r="A14" s="53">
        <v>414</v>
      </c>
      <c r="B14" s="52" t="str">
        <f t="shared" si="0"/>
        <v>BERKSHIRE ARTS AND TECHNOLOGY</v>
      </c>
      <c r="C14" s="51">
        <f t="shared" si="1"/>
        <v>363</v>
      </c>
      <c r="D14" s="50" t="str">
        <f t="shared" si="2"/>
        <v/>
      </c>
      <c r="E14" s="50">
        <f t="shared" si="3"/>
        <v>0</v>
      </c>
      <c r="F14" s="49">
        <f t="shared" si="4"/>
        <v>363</v>
      </c>
      <c r="G14" s="48"/>
      <c r="H14" s="47">
        <f t="shared" si="5"/>
        <v>4642851</v>
      </c>
      <c r="I14" s="45">
        <f t="shared" si="6"/>
        <v>0</v>
      </c>
      <c r="J14" s="45">
        <f t="shared" si="7"/>
        <v>324159</v>
      </c>
      <c r="K14" s="46">
        <f t="shared" si="8"/>
        <v>4967010</v>
      </c>
      <c r="L14" s="45">
        <f t="shared" si="9"/>
        <v>0</v>
      </c>
      <c r="M14" s="44">
        <v>414</v>
      </c>
      <c r="N14" s="43">
        <v>363</v>
      </c>
      <c r="O14" s="43"/>
      <c r="P14" s="43"/>
      <c r="Q14" s="42">
        <v>4642851</v>
      </c>
      <c r="R14" s="42">
        <v>0</v>
      </c>
      <c r="S14" s="42">
        <v>0</v>
      </c>
      <c r="T14" s="42">
        <v>4642851</v>
      </c>
      <c r="U14" s="42">
        <v>324159</v>
      </c>
      <c r="V14" s="42">
        <v>4967010</v>
      </c>
      <c r="W14" s="42">
        <v>0</v>
      </c>
      <c r="X14" s="42"/>
      <c r="Y14" s="42"/>
      <c r="Z14" s="42">
        <v>0</v>
      </c>
      <c r="AA14" s="42">
        <v>0</v>
      </c>
      <c r="AB14" s="41">
        <v>4967010</v>
      </c>
      <c r="AC14" s="40"/>
      <c r="AD14" s="39"/>
      <c r="AE14" s="38"/>
      <c r="AF14" s="38"/>
      <c r="AG14" s="38"/>
      <c r="AH14" s="38"/>
      <c r="AI14" s="37">
        <f t="shared" si="10"/>
        <v>0</v>
      </c>
      <c r="AJ14" s="38"/>
      <c r="AK14" s="38"/>
      <c r="AL14" s="38"/>
      <c r="AM14" s="37">
        <f t="shared" si="11"/>
        <v>0</v>
      </c>
      <c r="AN14" s="36">
        <f t="shared" si="12"/>
        <v>0</v>
      </c>
    </row>
    <row r="15" spans="1:40" s="35" customFormat="1" ht="13.5" customHeight="1">
      <c r="A15" s="53">
        <v>416</v>
      </c>
      <c r="B15" s="52" t="str">
        <f t="shared" si="0"/>
        <v>BOSTON PREPARATORY</v>
      </c>
      <c r="C15" s="51">
        <f t="shared" si="1"/>
        <v>400</v>
      </c>
      <c r="D15" s="50" t="str">
        <f t="shared" si="2"/>
        <v/>
      </c>
      <c r="E15" s="50">
        <f t="shared" si="3"/>
        <v>0</v>
      </c>
      <c r="F15" s="49">
        <f t="shared" si="4"/>
        <v>400</v>
      </c>
      <c r="G15" s="48"/>
      <c r="H15" s="47">
        <f t="shared" si="5"/>
        <v>5927127</v>
      </c>
      <c r="I15" s="45">
        <f t="shared" si="6"/>
        <v>28890</v>
      </c>
      <c r="J15" s="45">
        <f t="shared" si="7"/>
        <v>357200</v>
      </c>
      <c r="K15" s="46">
        <f t="shared" si="8"/>
        <v>6313217</v>
      </c>
      <c r="L15" s="45">
        <f t="shared" si="9"/>
        <v>0</v>
      </c>
      <c r="M15" s="44">
        <v>416</v>
      </c>
      <c r="N15" s="43">
        <v>400</v>
      </c>
      <c r="O15" s="43"/>
      <c r="P15" s="43"/>
      <c r="Q15" s="42">
        <v>5927127</v>
      </c>
      <c r="R15" s="42">
        <v>28890</v>
      </c>
      <c r="S15" s="42">
        <v>0</v>
      </c>
      <c r="T15" s="42">
        <v>5956017</v>
      </c>
      <c r="U15" s="42">
        <v>357200</v>
      </c>
      <c r="V15" s="42">
        <v>6313217</v>
      </c>
      <c r="W15" s="42">
        <v>0</v>
      </c>
      <c r="X15" s="42"/>
      <c r="Y15" s="42"/>
      <c r="Z15" s="42">
        <v>0</v>
      </c>
      <c r="AA15" s="42">
        <v>0</v>
      </c>
      <c r="AB15" s="41">
        <v>6313217</v>
      </c>
      <c r="AC15" s="40"/>
      <c r="AD15" s="39"/>
      <c r="AE15" s="38"/>
      <c r="AF15" s="38"/>
      <c r="AG15" s="38"/>
      <c r="AH15" s="38"/>
      <c r="AI15" s="37">
        <f t="shared" si="10"/>
        <v>0</v>
      </c>
      <c r="AJ15" s="38"/>
      <c r="AK15" s="38"/>
      <c r="AL15" s="38"/>
      <c r="AM15" s="37">
        <f t="shared" si="11"/>
        <v>0</v>
      </c>
      <c r="AN15" s="36">
        <f t="shared" si="12"/>
        <v>0</v>
      </c>
    </row>
    <row r="16" spans="1:40" s="35" customFormat="1" ht="13.5" customHeight="1">
      <c r="A16" s="53">
        <v>417</v>
      </c>
      <c r="B16" s="52" t="str">
        <f t="shared" si="0"/>
        <v>BRIDGE BOSTON</v>
      </c>
      <c r="C16" s="51">
        <f t="shared" si="1"/>
        <v>272</v>
      </c>
      <c r="D16" s="50" t="str">
        <f t="shared" si="2"/>
        <v/>
      </c>
      <c r="E16" s="50">
        <f t="shared" si="3"/>
        <v>0</v>
      </c>
      <c r="F16" s="49">
        <f t="shared" si="4"/>
        <v>272</v>
      </c>
      <c r="G16" s="48"/>
      <c r="H16" s="47">
        <f t="shared" si="5"/>
        <v>4218437</v>
      </c>
      <c r="I16" s="45">
        <f t="shared" si="6"/>
        <v>0</v>
      </c>
      <c r="J16" s="45">
        <f t="shared" si="7"/>
        <v>242896</v>
      </c>
      <c r="K16" s="46">
        <f t="shared" si="8"/>
        <v>4461333</v>
      </c>
      <c r="L16" s="45">
        <f t="shared" si="9"/>
        <v>0</v>
      </c>
      <c r="M16" s="44">
        <v>417</v>
      </c>
      <c r="N16" s="43">
        <v>272</v>
      </c>
      <c r="O16" s="43"/>
      <c r="P16" s="43"/>
      <c r="Q16" s="42">
        <v>4218437</v>
      </c>
      <c r="R16" s="42">
        <v>0</v>
      </c>
      <c r="S16" s="42">
        <v>0</v>
      </c>
      <c r="T16" s="42">
        <v>4218437</v>
      </c>
      <c r="U16" s="42">
        <v>242896</v>
      </c>
      <c r="V16" s="42">
        <v>4461333</v>
      </c>
      <c r="W16" s="42">
        <v>0</v>
      </c>
      <c r="X16" s="42"/>
      <c r="Y16" s="42"/>
      <c r="Z16" s="42">
        <v>0</v>
      </c>
      <c r="AA16" s="42">
        <v>0</v>
      </c>
      <c r="AB16" s="41">
        <v>4461333</v>
      </c>
      <c r="AC16" s="40"/>
      <c r="AD16" s="39"/>
      <c r="AE16" s="38"/>
      <c r="AF16" s="38"/>
      <c r="AG16" s="38"/>
      <c r="AH16" s="38"/>
      <c r="AI16" s="37">
        <f t="shared" si="10"/>
        <v>0</v>
      </c>
      <c r="AJ16" s="38"/>
      <c r="AK16" s="38"/>
      <c r="AL16" s="38"/>
      <c r="AM16" s="37">
        <f t="shared" si="11"/>
        <v>0</v>
      </c>
      <c r="AN16" s="36">
        <f t="shared" si="12"/>
        <v>0</v>
      </c>
    </row>
    <row r="17" spans="1:40" s="35" customFormat="1" ht="13.5" customHeight="1">
      <c r="A17" s="53">
        <v>418</v>
      </c>
      <c r="B17" s="52" t="str">
        <f t="shared" si="0"/>
        <v>CHRISTA MCAULIFFE</v>
      </c>
      <c r="C17" s="51">
        <f t="shared" si="1"/>
        <v>396</v>
      </c>
      <c r="D17" s="50" t="str">
        <f t="shared" si="2"/>
        <v/>
      </c>
      <c r="E17" s="50">
        <f t="shared" si="3"/>
        <v>0</v>
      </c>
      <c r="F17" s="49">
        <f t="shared" si="4"/>
        <v>396</v>
      </c>
      <c r="G17" s="48"/>
      <c r="H17" s="47">
        <f t="shared" si="5"/>
        <v>5098180</v>
      </c>
      <c r="I17" s="45">
        <f t="shared" si="6"/>
        <v>0</v>
      </c>
      <c r="J17" s="45">
        <f t="shared" si="7"/>
        <v>353628</v>
      </c>
      <c r="K17" s="46">
        <f t="shared" si="8"/>
        <v>5451808</v>
      </c>
      <c r="L17" s="45">
        <f t="shared" si="9"/>
        <v>0</v>
      </c>
      <c r="M17" s="44">
        <v>418</v>
      </c>
      <c r="N17" s="43">
        <v>396</v>
      </c>
      <c r="O17" s="43"/>
      <c r="P17" s="43"/>
      <c r="Q17" s="42">
        <v>5098180</v>
      </c>
      <c r="R17" s="42">
        <v>0</v>
      </c>
      <c r="S17" s="42">
        <v>0</v>
      </c>
      <c r="T17" s="42">
        <v>5098180</v>
      </c>
      <c r="U17" s="42">
        <v>353628</v>
      </c>
      <c r="V17" s="42">
        <v>5451808</v>
      </c>
      <c r="W17" s="42">
        <v>0</v>
      </c>
      <c r="X17" s="42"/>
      <c r="Y17" s="42"/>
      <c r="Z17" s="42">
        <v>0</v>
      </c>
      <c r="AA17" s="42">
        <v>0</v>
      </c>
      <c r="AB17" s="41">
        <v>5451808</v>
      </c>
      <c r="AC17" s="40"/>
      <c r="AD17" s="39"/>
      <c r="AE17" s="38"/>
      <c r="AF17" s="38"/>
      <c r="AG17" s="38"/>
      <c r="AH17" s="38"/>
      <c r="AI17" s="37">
        <f t="shared" si="10"/>
        <v>0</v>
      </c>
      <c r="AJ17" s="38"/>
      <c r="AK17" s="38"/>
      <c r="AL17" s="38"/>
      <c r="AM17" s="37">
        <f t="shared" si="11"/>
        <v>0</v>
      </c>
      <c r="AN17" s="36">
        <f t="shared" si="12"/>
        <v>0</v>
      </c>
    </row>
    <row r="18" spans="1:40" s="35" customFormat="1" ht="13.5" customHeight="1">
      <c r="A18" s="53">
        <v>419</v>
      </c>
      <c r="B18" s="52" t="str">
        <f t="shared" si="0"/>
        <v>HELEN Y. DAVIS LEADERSHIP ACADEMY</v>
      </c>
      <c r="C18" s="51">
        <f t="shared" si="1"/>
        <v>216</v>
      </c>
      <c r="D18" s="50" t="str">
        <f t="shared" si="2"/>
        <v/>
      </c>
      <c r="E18" s="50">
        <f t="shared" si="3"/>
        <v>0</v>
      </c>
      <c r="F18" s="49">
        <f t="shared" si="4"/>
        <v>216</v>
      </c>
      <c r="G18" s="48"/>
      <c r="H18" s="47">
        <f t="shared" si="5"/>
        <v>3138264</v>
      </c>
      <c r="I18" s="45">
        <f t="shared" si="6"/>
        <v>0</v>
      </c>
      <c r="J18" s="45">
        <f t="shared" si="7"/>
        <v>192888</v>
      </c>
      <c r="K18" s="46">
        <f t="shared" si="8"/>
        <v>3331152</v>
      </c>
      <c r="L18" s="45">
        <f t="shared" si="9"/>
        <v>0</v>
      </c>
      <c r="M18" s="44">
        <v>419</v>
      </c>
      <c r="N18" s="43">
        <v>216</v>
      </c>
      <c r="O18" s="43"/>
      <c r="P18" s="43"/>
      <c r="Q18" s="42">
        <v>3138264</v>
      </c>
      <c r="R18" s="42">
        <v>0</v>
      </c>
      <c r="S18" s="42">
        <v>0</v>
      </c>
      <c r="T18" s="42">
        <v>3138264</v>
      </c>
      <c r="U18" s="42">
        <v>192888</v>
      </c>
      <c r="V18" s="42">
        <v>3331152</v>
      </c>
      <c r="W18" s="42">
        <v>0</v>
      </c>
      <c r="X18" s="42"/>
      <c r="Y18" s="42"/>
      <c r="Z18" s="42">
        <v>0</v>
      </c>
      <c r="AA18" s="42">
        <v>0</v>
      </c>
      <c r="AB18" s="41">
        <v>3331152</v>
      </c>
      <c r="AC18" s="40"/>
      <c r="AD18" s="39"/>
      <c r="AE18" s="38"/>
      <c r="AF18" s="38"/>
      <c r="AG18" s="38"/>
      <c r="AH18" s="38"/>
      <c r="AI18" s="37">
        <f t="shared" si="10"/>
        <v>0</v>
      </c>
      <c r="AJ18" s="38"/>
      <c r="AK18" s="38"/>
      <c r="AL18" s="38"/>
      <c r="AM18" s="37">
        <f t="shared" si="11"/>
        <v>0</v>
      </c>
      <c r="AN18" s="36">
        <f t="shared" si="12"/>
        <v>0</v>
      </c>
    </row>
    <row r="19" spans="1:40" s="35" customFormat="1" ht="13.5" customHeight="1">
      <c r="A19" s="53">
        <v>420</v>
      </c>
      <c r="B19" s="52" t="str">
        <f t="shared" si="0"/>
        <v>BENJAMIN BANNEKER</v>
      </c>
      <c r="C19" s="51">
        <f t="shared" si="1"/>
        <v>350</v>
      </c>
      <c r="D19" s="50" t="str">
        <f t="shared" si="2"/>
        <v/>
      </c>
      <c r="E19" s="50">
        <f t="shared" si="3"/>
        <v>0</v>
      </c>
      <c r="F19" s="49">
        <f t="shared" si="4"/>
        <v>350</v>
      </c>
      <c r="G19" s="48"/>
      <c r="H19" s="47">
        <f t="shared" si="5"/>
        <v>6552551</v>
      </c>
      <c r="I19" s="45">
        <f t="shared" si="6"/>
        <v>0</v>
      </c>
      <c r="J19" s="45">
        <f t="shared" si="7"/>
        <v>312550</v>
      </c>
      <c r="K19" s="46">
        <f t="shared" si="8"/>
        <v>6865101</v>
      </c>
      <c r="L19" s="45">
        <f t="shared" si="9"/>
        <v>0</v>
      </c>
      <c r="M19" s="44">
        <v>420</v>
      </c>
      <c r="N19" s="43">
        <v>350</v>
      </c>
      <c r="O19" s="43"/>
      <c r="P19" s="43"/>
      <c r="Q19" s="42">
        <v>6552551</v>
      </c>
      <c r="R19" s="42">
        <v>0</v>
      </c>
      <c r="S19" s="42">
        <v>0</v>
      </c>
      <c r="T19" s="42">
        <v>6552551</v>
      </c>
      <c r="U19" s="42">
        <v>312550</v>
      </c>
      <c r="V19" s="42">
        <v>6865101</v>
      </c>
      <c r="W19" s="42">
        <v>0</v>
      </c>
      <c r="X19" s="42"/>
      <c r="Y19" s="42"/>
      <c r="Z19" s="42">
        <v>0</v>
      </c>
      <c r="AA19" s="42">
        <v>0</v>
      </c>
      <c r="AB19" s="41">
        <v>6865101</v>
      </c>
      <c r="AC19" s="40"/>
      <c r="AD19" s="39"/>
      <c r="AE19" s="38"/>
      <c r="AF19" s="38"/>
      <c r="AG19" s="38"/>
      <c r="AH19" s="38"/>
      <c r="AI19" s="37">
        <f t="shared" si="10"/>
        <v>0</v>
      </c>
      <c r="AJ19" s="38"/>
      <c r="AK19" s="38"/>
      <c r="AL19" s="38"/>
      <c r="AM19" s="37">
        <f t="shared" si="11"/>
        <v>0</v>
      </c>
      <c r="AN19" s="36">
        <f t="shared" si="12"/>
        <v>0</v>
      </c>
    </row>
    <row r="20" spans="1:40" s="35" customFormat="1" ht="13.5" customHeight="1">
      <c r="A20" s="53">
        <v>426</v>
      </c>
      <c r="B20" s="52" t="str">
        <f t="shared" si="0"/>
        <v>COMMUNITY DAY - GATEWAY</v>
      </c>
      <c r="C20" s="51">
        <f t="shared" si="1"/>
        <v>280</v>
      </c>
      <c r="D20" s="50" t="str">
        <f t="shared" si="2"/>
        <v/>
      </c>
      <c r="E20" s="50">
        <f t="shared" si="3"/>
        <v>0</v>
      </c>
      <c r="F20" s="49">
        <f t="shared" si="4"/>
        <v>280</v>
      </c>
      <c r="G20" s="48"/>
      <c r="H20" s="47">
        <f t="shared" si="5"/>
        <v>3353107</v>
      </c>
      <c r="I20" s="45">
        <f t="shared" si="6"/>
        <v>107831</v>
      </c>
      <c r="J20" s="45">
        <f t="shared" si="7"/>
        <v>250040</v>
      </c>
      <c r="K20" s="46">
        <f t="shared" si="8"/>
        <v>3710978</v>
      </c>
      <c r="L20" s="45">
        <f t="shared" si="9"/>
        <v>0</v>
      </c>
      <c r="M20" s="44">
        <v>426</v>
      </c>
      <c r="N20" s="43">
        <v>280</v>
      </c>
      <c r="O20" s="43"/>
      <c r="P20" s="43"/>
      <c r="Q20" s="42">
        <v>3353107</v>
      </c>
      <c r="R20" s="42">
        <v>107831</v>
      </c>
      <c r="S20" s="42">
        <v>0</v>
      </c>
      <c r="T20" s="42">
        <v>3460938</v>
      </c>
      <c r="U20" s="42">
        <v>250040</v>
      </c>
      <c r="V20" s="42">
        <v>3710978</v>
      </c>
      <c r="W20" s="42">
        <v>0</v>
      </c>
      <c r="X20" s="42"/>
      <c r="Y20" s="42"/>
      <c r="Z20" s="42">
        <v>0</v>
      </c>
      <c r="AA20" s="42">
        <v>0</v>
      </c>
      <c r="AB20" s="41">
        <v>3710978</v>
      </c>
      <c r="AC20" s="40"/>
      <c r="AD20" s="39"/>
      <c r="AE20" s="38"/>
      <c r="AF20" s="38"/>
      <c r="AG20" s="38"/>
      <c r="AH20" s="38"/>
      <c r="AI20" s="37">
        <f t="shared" si="10"/>
        <v>0</v>
      </c>
      <c r="AJ20" s="38"/>
      <c r="AK20" s="38"/>
      <c r="AL20" s="38"/>
      <c r="AM20" s="37">
        <f t="shared" si="11"/>
        <v>0</v>
      </c>
      <c r="AN20" s="36">
        <f t="shared" si="12"/>
        <v>0</v>
      </c>
    </row>
    <row r="21" spans="1:40" s="35" customFormat="1">
      <c r="A21" s="53">
        <v>428</v>
      </c>
      <c r="B21" s="52" t="str">
        <f t="shared" si="0"/>
        <v>BROOKE ROSLINDALE</v>
      </c>
      <c r="C21" s="51">
        <f t="shared" si="1"/>
        <v>1667</v>
      </c>
      <c r="D21" s="50" t="str">
        <f t="shared" si="2"/>
        <v/>
      </c>
      <c r="E21" s="50">
        <f t="shared" si="3"/>
        <v>0</v>
      </c>
      <c r="F21" s="49">
        <f t="shared" si="4"/>
        <v>1667</v>
      </c>
      <c r="G21" s="48"/>
      <c r="H21" s="47">
        <f t="shared" si="5"/>
        <v>23132397</v>
      </c>
      <c r="I21" s="45">
        <f t="shared" si="6"/>
        <v>0</v>
      </c>
      <c r="J21" s="45">
        <f t="shared" si="7"/>
        <v>1488631</v>
      </c>
      <c r="K21" s="46">
        <f t="shared" si="8"/>
        <v>24621028</v>
      </c>
      <c r="L21" s="45">
        <f t="shared" si="9"/>
        <v>0</v>
      </c>
      <c r="M21" s="44">
        <v>428</v>
      </c>
      <c r="N21" s="43">
        <v>1667</v>
      </c>
      <c r="O21" s="43"/>
      <c r="P21" s="43"/>
      <c r="Q21" s="42">
        <v>23132397</v>
      </c>
      <c r="R21" s="42">
        <v>0</v>
      </c>
      <c r="S21" s="42">
        <v>0</v>
      </c>
      <c r="T21" s="42">
        <v>23132397</v>
      </c>
      <c r="U21" s="42">
        <v>1488631</v>
      </c>
      <c r="V21" s="42">
        <v>24621028</v>
      </c>
      <c r="W21" s="42">
        <v>0</v>
      </c>
      <c r="X21" s="42"/>
      <c r="Y21" s="42"/>
      <c r="Z21" s="42">
        <v>0</v>
      </c>
      <c r="AA21" s="42">
        <v>0</v>
      </c>
      <c r="AB21" s="41">
        <v>24621028</v>
      </c>
      <c r="AC21" s="40"/>
      <c r="AD21" s="39"/>
      <c r="AE21" s="38"/>
      <c r="AF21" s="38"/>
      <c r="AG21" s="38"/>
      <c r="AH21" s="38"/>
      <c r="AI21" s="37">
        <f t="shared" si="10"/>
        <v>0</v>
      </c>
      <c r="AJ21" s="38"/>
      <c r="AK21" s="38"/>
      <c r="AL21" s="38"/>
      <c r="AM21" s="37">
        <f t="shared" si="11"/>
        <v>0</v>
      </c>
      <c r="AN21" s="36">
        <f t="shared" si="12"/>
        <v>0</v>
      </c>
    </row>
    <row r="22" spans="1:40" s="35" customFormat="1">
      <c r="A22" s="53">
        <v>429</v>
      </c>
      <c r="B22" s="52" t="str">
        <f t="shared" si="0"/>
        <v>KIPP ACADEMY LYNN</v>
      </c>
      <c r="C22" s="51">
        <f t="shared" si="1"/>
        <v>1180</v>
      </c>
      <c r="D22" s="50" t="str">
        <f t="shared" si="2"/>
        <v/>
      </c>
      <c r="E22" s="50">
        <f t="shared" si="3"/>
        <v>0</v>
      </c>
      <c r="F22" s="49">
        <f t="shared" si="4"/>
        <v>1180</v>
      </c>
      <c r="G22" s="48"/>
      <c r="H22" s="47">
        <f t="shared" si="5"/>
        <v>13520175</v>
      </c>
      <c r="I22" s="45">
        <f t="shared" si="6"/>
        <v>98289</v>
      </c>
      <c r="J22" s="45">
        <f t="shared" si="7"/>
        <v>1053740</v>
      </c>
      <c r="K22" s="46">
        <f t="shared" si="8"/>
        <v>14672204</v>
      </c>
      <c r="L22" s="45">
        <f t="shared" si="9"/>
        <v>0</v>
      </c>
      <c r="M22" s="44">
        <v>429</v>
      </c>
      <c r="N22" s="43">
        <v>1180</v>
      </c>
      <c r="O22" s="43"/>
      <c r="P22" s="43"/>
      <c r="Q22" s="42">
        <v>13520175</v>
      </c>
      <c r="R22" s="42">
        <v>98289</v>
      </c>
      <c r="S22" s="42">
        <v>0</v>
      </c>
      <c r="T22" s="42">
        <v>13618464</v>
      </c>
      <c r="U22" s="42">
        <v>1053740</v>
      </c>
      <c r="V22" s="42">
        <v>14672204</v>
      </c>
      <c r="W22" s="42">
        <v>0</v>
      </c>
      <c r="X22" s="42"/>
      <c r="Y22" s="42"/>
      <c r="Z22" s="42">
        <v>0</v>
      </c>
      <c r="AA22" s="42">
        <v>0</v>
      </c>
      <c r="AB22" s="41">
        <v>14672204</v>
      </c>
      <c r="AC22" s="40"/>
      <c r="AD22" s="39"/>
      <c r="AE22" s="38"/>
      <c r="AF22" s="38"/>
      <c r="AG22" s="38"/>
      <c r="AH22" s="38"/>
      <c r="AI22" s="37">
        <f t="shared" si="10"/>
        <v>0</v>
      </c>
      <c r="AJ22" s="38"/>
      <c r="AK22" s="38"/>
      <c r="AL22" s="38"/>
      <c r="AM22" s="37">
        <f t="shared" si="11"/>
        <v>0</v>
      </c>
      <c r="AN22" s="36">
        <f t="shared" si="12"/>
        <v>0</v>
      </c>
    </row>
    <row r="23" spans="1:40" s="35" customFormat="1">
      <c r="A23" s="53">
        <v>430</v>
      </c>
      <c r="B23" s="52" t="str">
        <f t="shared" si="0"/>
        <v>ADVANCED MATH AND SCIENCE ACADEMY</v>
      </c>
      <c r="C23" s="51">
        <f t="shared" si="1"/>
        <v>966</v>
      </c>
      <c r="D23" s="50" t="str">
        <f t="shared" si="2"/>
        <v/>
      </c>
      <c r="E23" s="50">
        <f t="shared" si="3"/>
        <v>0</v>
      </c>
      <c r="F23" s="49">
        <f t="shared" si="4"/>
        <v>966</v>
      </c>
      <c r="G23" s="48"/>
      <c r="H23" s="47">
        <f t="shared" si="5"/>
        <v>12223939</v>
      </c>
      <c r="I23" s="45">
        <f t="shared" si="6"/>
        <v>0</v>
      </c>
      <c r="J23" s="45">
        <f t="shared" si="7"/>
        <v>862638</v>
      </c>
      <c r="K23" s="46">
        <f t="shared" si="8"/>
        <v>13086577</v>
      </c>
      <c r="L23" s="45">
        <f t="shared" si="9"/>
        <v>0</v>
      </c>
      <c r="M23" s="44">
        <v>430</v>
      </c>
      <c r="N23" s="43">
        <v>966</v>
      </c>
      <c r="O23" s="43"/>
      <c r="P23" s="43"/>
      <c r="Q23" s="42">
        <v>12223939</v>
      </c>
      <c r="R23" s="42">
        <v>0</v>
      </c>
      <c r="S23" s="42">
        <v>0</v>
      </c>
      <c r="T23" s="42">
        <v>12223939</v>
      </c>
      <c r="U23" s="42">
        <v>862638</v>
      </c>
      <c r="V23" s="42">
        <v>13086577</v>
      </c>
      <c r="W23" s="42">
        <v>0</v>
      </c>
      <c r="X23" s="42"/>
      <c r="Y23" s="42"/>
      <c r="Z23" s="42">
        <v>0</v>
      </c>
      <c r="AA23" s="42">
        <v>0</v>
      </c>
      <c r="AB23" s="41">
        <v>13086577</v>
      </c>
      <c r="AC23" s="40"/>
      <c r="AD23" s="39"/>
      <c r="AE23" s="38"/>
      <c r="AF23" s="38"/>
      <c r="AG23" s="38"/>
      <c r="AH23" s="38"/>
      <c r="AI23" s="37">
        <f t="shared" si="10"/>
        <v>0</v>
      </c>
      <c r="AJ23" s="38"/>
      <c r="AK23" s="38"/>
      <c r="AL23" s="38"/>
      <c r="AM23" s="37">
        <f t="shared" si="11"/>
        <v>0</v>
      </c>
      <c r="AN23" s="36">
        <f t="shared" si="12"/>
        <v>0</v>
      </c>
    </row>
    <row r="24" spans="1:40" s="35" customFormat="1">
      <c r="A24" s="53">
        <v>431</v>
      </c>
      <c r="B24" s="52" t="str">
        <f t="shared" si="0"/>
        <v>COMMUNITY DAY - R. KINGMAN WEBSTER</v>
      </c>
      <c r="C24" s="51">
        <f t="shared" si="1"/>
        <v>280</v>
      </c>
      <c r="D24" s="50" t="str">
        <f t="shared" si="2"/>
        <v/>
      </c>
      <c r="E24" s="50">
        <f t="shared" si="3"/>
        <v>0</v>
      </c>
      <c r="F24" s="49">
        <f t="shared" si="4"/>
        <v>280</v>
      </c>
      <c r="G24" s="48"/>
      <c r="H24" s="47">
        <f t="shared" si="5"/>
        <v>3223434</v>
      </c>
      <c r="I24" s="45">
        <f t="shared" si="6"/>
        <v>141560</v>
      </c>
      <c r="J24" s="45">
        <f t="shared" si="7"/>
        <v>250040</v>
      </c>
      <c r="K24" s="46">
        <f t="shared" si="8"/>
        <v>3615034</v>
      </c>
      <c r="L24" s="45">
        <f t="shared" si="9"/>
        <v>0</v>
      </c>
      <c r="M24" s="44">
        <v>431</v>
      </c>
      <c r="N24" s="43">
        <v>280</v>
      </c>
      <c r="O24" s="43"/>
      <c r="P24" s="43"/>
      <c r="Q24" s="42">
        <v>3223434</v>
      </c>
      <c r="R24" s="42">
        <v>141560</v>
      </c>
      <c r="S24" s="42">
        <v>0</v>
      </c>
      <c r="T24" s="42">
        <v>3364994</v>
      </c>
      <c r="U24" s="42">
        <v>250040</v>
      </c>
      <c r="V24" s="42">
        <v>3615034</v>
      </c>
      <c r="W24" s="42">
        <v>0</v>
      </c>
      <c r="X24" s="42"/>
      <c r="Y24" s="42"/>
      <c r="Z24" s="42">
        <v>0</v>
      </c>
      <c r="AA24" s="42">
        <v>0</v>
      </c>
      <c r="AB24" s="41">
        <v>3615034</v>
      </c>
      <c r="AC24" s="40"/>
      <c r="AD24" s="39"/>
      <c r="AE24" s="38"/>
      <c r="AF24" s="38"/>
      <c r="AG24" s="38"/>
      <c r="AH24" s="38"/>
      <c r="AI24" s="37">
        <f t="shared" si="10"/>
        <v>0</v>
      </c>
      <c r="AJ24" s="38"/>
      <c r="AK24" s="38"/>
      <c r="AL24" s="38"/>
      <c r="AM24" s="37">
        <f t="shared" si="11"/>
        <v>0</v>
      </c>
      <c r="AN24" s="36">
        <f t="shared" si="12"/>
        <v>0</v>
      </c>
    </row>
    <row r="25" spans="1:40" s="35" customFormat="1">
      <c r="A25" s="53">
        <v>432</v>
      </c>
      <c r="B25" s="52" t="str">
        <f t="shared" si="0"/>
        <v>CAPE COD LIGHTHOUSE</v>
      </c>
      <c r="C25" s="51">
        <f t="shared" si="1"/>
        <v>243</v>
      </c>
      <c r="D25" s="50" t="str">
        <f t="shared" si="2"/>
        <v/>
      </c>
      <c r="E25" s="50">
        <f t="shared" si="3"/>
        <v>0</v>
      </c>
      <c r="F25" s="49">
        <f t="shared" si="4"/>
        <v>243</v>
      </c>
      <c r="G25" s="48"/>
      <c r="H25" s="47">
        <f t="shared" si="5"/>
        <v>3258166</v>
      </c>
      <c r="I25" s="45">
        <f t="shared" si="6"/>
        <v>0</v>
      </c>
      <c r="J25" s="45">
        <f t="shared" si="7"/>
        <v>216999</v>
      </c>
      <c r="K25" s="46">
        <f t="shared" si="8"/>
        <v>3475165</v>
      </c>
      <c r="L25" s="45">
        <f t="shared" si="9"/>
        <v>0</v>
      </c>
      <c r="M25" s="44">
        <v>432</v>
      </c>
      <c r="N25" s="43">
        <v>243</v>
      </c>
      <c r="O25" s="43"/>
      <c r="P25" s="43"/>
      <c r="Q25" s="42">
        <v>3258166</v>
      </c>
      <c r="R25" s="42">
        <v>0</v>
      </c>
      <c r="S25" s="42">
        <v>0</v>
      </c>
      <c r="T25" s="42">
        <v>3258166</v>
      </c>
      <c r="U25" s="42">
        <v>216999</v>
      </c>
      <c r="V25" s="42">
        <v>3475165</v>
      </c>
      <c r="W25" s="42">
        <v>0</v>
      </c>
      <c r="X25" s="42"/>
      <c r="Y25" s="42"/>
      <c r="Z25" s="42">
        <v>0</v>
      </c>
      <c r="AA25" s="42">
        <v>0</v>
      </c>
      <c r="AB25" s="41">
        <v>3475165</v>
      </c>
      <c r="AC25" s="40"/>
      <c r="AD25" s="39"/>
      <c r="AE25" s="38"/>
      <c r="AF25" s="38"/>
      <c r="AG25" s="38"/>
      <c r="AH25" s="38"/>
      <c r="AI25" s="37">
        <f t="shared" si="10"/>
        <v>0</v>
      </c>
      <c r="AJ25" s="38"/>
      <c r="AK25" s="38"/>
      <c r="AL25" s="38"/>
      <c r="AM25" s="37">
        <f t="shared" si="11"/>
        <v>0</v>
      </c>
      <c r="AN25" s="36">
        <f t="shared" si="12"/>
        <v>0</v>
      </c>
    </row>
    <row r="26" spans="1:40" s="35" customFormat="1">
      <c r="A26" s="53">
        <v>435</v>
      </c>
      <c r="B26" s="52" t="str">
        <f t="shared" si="0"/>
        <v>INNOVATION ACADEMY</v>
      </c>
      <c r="C26" s="51">
        <f t="shared" si="1"/>
        <v>800</v>
      </c>
      <c r="D26" s="50" t="str">
        <f t="shared" si="2"/>
        <v/>
      </c>
      <c r="E26" s="50">
        <f t="shared" si="3"/>
        <v>0</v>
      </c>
      <c r="F26" s="49">
        <f t="shared" si="4"/>
        <v>800</v>
      </c>
      <c r="G26" s="48"/>
      <c r="H26" s="47">
        <f t="shared" si="5"/>
        <v>9050490</v>
      </c>
      <c r="I26" s="45">
        <f t="shared" si="6"/>
        <v>0</v>
      </c>
      <c r="J26" s="45">
        <f t="shared" si="7"/>
        <v>714400</v>
      </c>
      <c r="K26" s="46">
        <f t="shared" si="8"/>
        <v>9764890</v>
      </c>
      <c r="L26" s="45">
        <f t="shared" si="9"/>
        <v>0</v>
      </c>
      <c r="M26" s="44">
        <v>435</v>
      </c>
      <c r="N26" s="43">
        <v>800</v>
      </c>
      <c r="O26" s="43"/>
      <c r="P26" s="43"/>
      <c r="Q26" s="42">
        <v>9050490</v>
      </c>
      <c r="R26" s="42">
        <v>0</v>
      </c>
      <c r="S26" s="42">
        <v>0</v>
      </c>
      <c r="T26" s="42">
        <v>9050490</v>
      </c>
      <c r="U26" s="42">
        <v>714400</v>
      </c>
      <c r="V26" s="42">
        <v>9764890</v>
      </c>
      <c r="W26" s="42">
        <v>0</v>
      </c>
      <c r="X26" s="42"/>
      <c r="Y26" s="42"/>
      <c r="Z26" s="42">
        <v>0</v>
      </c>
      <c r="AA26" s="42">
        <v>0</v>
      </c>
      <c r="AB26" s="41">
        <v>9764890</v>
      </c>
      <c r="AC26" s="40"/>
      <c r="AD26" s="39"/>
      <c r="AE26" s="38"/>
      <c r="AF26" s="38"/>
      <c r="AG26" s="38"/>
      <c r="AH26" s="38"/>
      <c r="AI26" s="37">
        <f t="shared" si="10"/>
        <v>0</v>
      </c>
      <c r="AJ26" s="38"/>
      <c r="AK26" s="38"/>
      <c r="AL26" s="38"/>
      <c r="AM26" s="37">
        <f t="shared" si="11"/>
        <v>0</v>
      </c>
      <c r="AN26" s="36">
        <f t="shared" si="12"/>
        <v>0</v>
      </c>
    </row>
    <row r="27" spans="1:40" s="35" customFormat="1">
      <c r="A27" s="53">
        <v>436</v>
      </c>
      <c r="B27" s="52" t="str">
        <f t="shared" si="0"/>
        <v>COMMUNITY CS OF CAMBRIDGE</v>
      </c>
      <c r="C27" s="51">
        <f t="shared" si="1"/>
        <v>360</v>
      </c>
      <c r="D27" s="50" t="str">
        <f t="shared" si="2"/>
        <v/>
      </c>
      <c r="E27" s="50">
        <f t="shared" si="3"/>
        <v>0</v>
      </c>
      <c r="F27" s="49">
        <f t="shared" si="4"/>
        <v>360</v>
      </c>
      <c r="G27" s="48"/>
      <c r="H27" s="47">
        <f t="shared" si="5"/>
        <v>6809064</v>
      </c>
      <c r="I27" s="45">
        <f t="shared" si="6"/>
        <v>0</v>
      </c>
      <c r="J27" s="45">
        <f t="shared" si="7"/>
        <v>321480</v>
      </c>
      <c r="K27" s="46">
        <f t="shared" si="8"/>
        <v>7130544</v>
      </c>
      <c r="L27" s="45">
        <f t="shared" si="9"/>
        <v>0</v>
      </c>
      <c r="M27" s="44">
        <v>436</v>
      </c>
      <c r="N27" s="43">
        <v>360</v>
      </c>
      <c r="O27" s="43"/>
      <c r="P27" s="43"/>
      <c r="Q27" s="42">
        <v>6809064</v>
      </c>
      <c r="R27" s="42">
        <v>0</v>
      </c>
      <c r="S27" s="42">
        <v>0</v>
      </c>
      <c r="T27" s="42">
        <v>6809064</v>
      </c>
      <c r="U27" s="42">
        <v>321480</v>
      </c>
      <c r="V27" s="42">
        <v>7130544</v>
      </c>
      <c r="W27" s="42">
        <v>0</v>
      </c>
      <c r="X27" s="42"/>
      <c r="Y27" s="42"/>
      <c r="Z27" s="42">
        <v>0</v>
      </c>
      <c r="AA27" s="42">
        <v>0</v>
      </c>
      <c r="AB27" s="41">
        <v>7130544</v>
      </c>
      <c r="AC27" s="40"/>
      <c r="AD27" s="39"/>
      <c r="AE27" s="38"/>
      <c r="AF27" s="38"/>
      <c r="AG27" s="38"/>
      <c r="AH27" s="38"/>
      <c r="AI27" s="37">
        <f t="shared" si="10"/>
        <v>0</v>
      </c>
      <c r="AJ27" s="38"/>
      <c r="AK27" s="38"/>
      <c r="AL27" s="38"/>
      <c r="AM27" s="37">
        <f t="shared" si="11"/>
        <v>0</v>
      </c>
      <c r="AN27" s="36">
        <f t="shared" si="12"/>
        <v>0</v>
      </c>
    </row>
    <row r="28" spans="1:40" s="35" customFormat="1">
      <c r="A28" s="53">
        <v>437</v>
      </c>
      <c r="B28" s="52" t="str">
        <f t="shared" si="0"/>
        <v>CITY ON A HILL - CIRCUIT ST</v>
      </c>
      <c r="C28" s="51">
        <f t="shared" si="1"/>
        <v>280</v>
      </c>
      <c r="D28" s="50" t="str">
        <f t="shared" si="2"/>
        <v/>
      </c>
      <c r="E28" s="50">
        <f t="shared" si="3"/>
        <v>0</v>
      </c>
      <c r="F28" s="49">
        <f t="shared" si="4"/>
        <v>280</v>
      </c>
      <c r="G28" s="48"/>
      <c r="H28" s="47">
        <f t="shared" si="5"/>
        <v>4588702</v>
      </c>
      <c r="I28" s="45">
        <f t="shared" si="6"/>
        <v>120768</v>
      </c>
      <c r="J28" s="45">
        <f t="shared" si="7"/>
        <v>250040</v>
      </c>
      <c r="K28" s="46">
        <f t="shared" si="8"/>
        <v>4959510</v>
      </c>
      <c r="L28" s="45">
        <f t="shared" si="9"/>
        <v>0</v>
      </c>
      <c r="M28" s="44">
        <v>437</v>
      </c>
      <c r="N28" s="43">
        <v>280</v>
      </c>
      <c r="O28" s="43"/>
      <c r="P28" s="43"/>
      <c r="Q28" s="42">
        <v>4588702</v>
      </c>
      <c r="R28" s="42">
        <v>120768</v>
      </c>
      <c r="S28" s="42">
        <v>0</v>
      </c>
      <c r="T28" s="42">
        <v>4709470</v>
      </c>
      <c r="U28" s="42">
        <v>250040</v>
      </c>
      <c r="V28" s="42">
        <v>4959510</v>
      </c>
      <c r="W28" s="42">
        <v>0</v>
      </c>
      <c r="X28" s="42"/>
      <c r="Y28" s="42"/>
      <c r="Z28" s="42">
        <v>0</v>
      </c>
      <c r="AA28" s="42">
        <v>0</v>
      </c>
      <c r="AB28" s="41">
        <v>4959510</v>
      </c>
      <c r="AC28" s="40"/>
      <c r="AD28" s="39"/>
      <c r="AE28" s="38"/>
      <c r="AF28" s="38"/>
      <c r="AG28" s="38"/>
      <c r="AH28" s="38"/>
      <c r="AI28" s="37">
        <f t="shared" si="10"/>
        <v>0</v>
      </c>
      <c r="AJ28" s="38"/>
      <c r="AK28" s="38"/>
      <c r="AL28" s="38"/>
      <c r="AM28" s="37">
        <f t="shared" si="11"/>
        <v>0</v>
      </c>
      <c r="AN28" s="36">
        <f t="shared" si="12"/>
        <v>0</v>
      </c>
    </row>
    <row r="29" spans="1:40" s="35" customFormat="1">
      <c r="A29" s="53">
        <v>438</v>
      </c>
      <c r="B29" s="52" t="str">
        <f t="shared" si="0"/>
        <v>CODMAN ACADEMY</v>
      </c>
      <c r="C29" s="51">
        <f t="shared" si="1"/>
        <v>345</v>
      </c>
      <c r="D29" s="50" t="str">
        <f t="shared" si="2"/>
        <v/>
      </c>
      <c r="E29" s="50">
        <f t="shared" si="3"/>
        <v>0</v>
      </c>
      <c r="F29" s="49">
        <f t="shared" si="4"/>
        <v>345</v>
      </c>
      <c r="G29" s="48"/>
      <c r="H29" s="47">
        <f t="shared" si="5"/>
        <v>5225025</v>
      </c>
      <c r="I29" s="45">
        <f t="shared" si="6"/>
        <v>28426</v>
      </c>
      <c r="J29" s="45">
        <f t="shared" si="7"/>
        <v>308085</v>
      </c>
      <c r="K29" s="46">
        <f t="shared" si="8"/>
        <v>5561536</v>
      </c>
      <c r="L29" s="45">
        <f t="shared" si="9"/>
        <v>0</v>
      </c>
      <c r="M29" s="44">
        <v>438</v>
      </c>
      <c r="N29" s="43">
        <v>345</v>
      </c>
      <c r="O29" s="43"/>
      <c r="P29" s="43"/>
      <c r="Q29" s="42">
        <v>5225025</v>
      </c>
      <c r="R29" s="42">
        <v>28426</v>
      </c>
      <c r="S29" s="42">
        <v>0</v>
      </c>
      <c r="T29" s="42">
        <v>5253451</v>
      </c>
      <c r="U29" s="42">
        <v>308085</v>
      </c>
      <c r="V29" s="42">
        <v>5561536</v>
      </c>
      <c r="W29" s="42">
        <v>0</v>
      </c>
      <c r="X29" s="42"/>
      <c r="Y29" s="42"/>
      <c r="Z29" s="42">
        <v>0</v>
      </c>
      <c r="AA29" s="42">
        <v>0</v>
      </c>
      <c r="AB29" s="41">
        <v>5561536</v>
      </c>
      <c r="AC29" s="40"/>
      <c r="AD29" s="39"/>
      <c r="AE29" s="38"/>
      <c r="AF29" s="38"/>
      <c r="AG29" s="38"/>
      <c r="AH29" s="38"/>
      <c r="AI29" s="37">
        <f t="shared" si="10"/>
        <v>0</v>
      </c>
      <c r="AJ29" s="38"/>
      <c r="AK29" s="38"/>
      <c r="AL29" s="38"/>
      <c r="AM29" s="37">
        <f t="shared" si="11"/>
        <v>0</v>
      </c>
      <c r="AN29" s="36">
        <f t="shared" si="12"/>
        <v>0</v>
      </c>
    </row>
    <row r="30" spans="1:40" s="35" customFormat="1">
      <c r="A30" s="53">
        <v>439</v>
      </c>
      <c r="B30" s="52" t="str">
        <f t="shared" si="0"/>
        <v>CONSERVATORY LAB</v>
      </c>
      <c r="C30" s="51">
        <f t="shared" si="1"/>
        <v>444</v>
      </c>
      <c r="D30" s="50" t="str">
        <f t="shared" si="2"/>
        <v/>
      </c>
      <c r="E30" s="50">
        <f t="shared" si="3"/>
        <v>0</v>
      </c>
      <c r="F30" s="49">
        <f t="shared" si="4"/>
        <v>444</v>
      </c>
      <c r="G30" s="48"/>
      <c r="H30" s="47">
        <f t="shared" si="5"/>
        <v>5875896</v>
      </c>
      <c r="I30" s="45">
        <f t="shared" si="6"/>
        <v>0</v>
      </c>
      <c r="J30" s="45">
        <f t="shared" si="7"/>
        <v>396492</v>
      </c>
      <c r="K30" s="46">
        <f t="shared" si="8"/>
        <v>6272388</v>
      </c>
      <c r="L30" s="45">
        <f t="shared" si="9"/>
        <v>0</v>
      </c>
      <c r="M30" s="44">
        <v>439</v>
      </c>
      <c r="N30" s="43">
        <v>444</v>
      </c>
      <c r="O30" s="43"/>
      <c r="P30" s="43"/>
      <c r="Q30" s="42">
        <v>5875896</v>
      </c>
      <c r="R30" s="42">
        <v>0</v>
      </c>
      <c r="S30" s="42">
        <v>0</v>
      </c>
      <c r="T30" s="42">
        <v>5875896</v>
      </c>
      <c r="U30" s="42">
        <v>396492</v>
      </c>
      <c r="V30" s="42">
        <v>6272388</v>
      </c>
      <c r="W30" s="42">
        <v>0</v>
      </c>
      <c r="X30" s="42"/>
      <c r="Y30" s="42"/>
      <c r="Z30" s="42">
        <v>0</v>
      </c>
      <c r="AA30" s="42">
        <v>0</v>
      </c>
      <c r="AB30" s="41">
        <v>6272388</v>
      </c>
      <c r="AC30" s="40"/>
      <c r="AD30" s="39"/>
      <c r="AE30" s="38"/>
      <c r="AF30" s="38"/>
      <c r="AG30" s="38"/>
      <c r="AH30" s="38"/>
      <c r="AI30" s="37">
        <f t="shared" si="10"/>
        <v>0</v>
      </c>
      <c r="AJ30" s="38"/>
      <c r="AK30" s="38"/>
      <c r="AL30" s="38"/>
      <c r="AM30" s="37">
        <f t="shared" si="11"/>
        <v>0</v>
      </c>
      <c r="AN30" s="36">
        <f t="shared" si="12"/>
        <v>0</v>
      </c>
    </row>
    <row r="31" spans="1:40" s="35" customFormat="1">
      <c r="A31" s="53">
        <v>440</v>
      </c>
      <c r="B31" s="52" t="str">
        <f t="shared" si="0"/>
        <v>COMMUNITY DAY - PROSPECT</v>
      </c>
      <c r="C31" s="51">
        <f t="shared" si="1"/>
        <v>400</v>
      </c>
      <c r="D31" s="50" t="str">
        <f t="shared" si="2"/>
        <v/>
      </c>
      <c r="E31" s="50">
        <f t="shared" si="3"/>
        <v>0</v>
      </c>
      <c r="F31" s="49">
        <f t="shared" si="4"/>
        <v>400</v>
      </c>
      <c r="G31" s="48"/>
      <c r="H31" s="47">
        <f t="shared" si="5"/>
        <v>4532760</v>
      </c>
      <c r="I31" s="45">
        <f t="shared" si="6"/>
        <v>124024</v>
      </c>
      <c r="J31" s="45">
        <f t="shared" si="7"/>
        <v>357200</v>
      </c>
      <c r="K31" s="46">
        <f t="shared" si="8"/>
        <v>5013984</v>
      </c>
      <c r="L31" s="45">
        <f t="shared" si="9"/>
        <v>0</v>
      </c>
      <c r="M31" s="44">
        <v>440</v>
      </c>
      <c r="N31" s="43">
        <v>400</v>
      </c>
      <c r="O31" s="43"/>
      <c r="P31" s="43"/>
      <c r="Q31" s="42">
        <v>4532760</v>
      </c>
      <c r="R31" s="42">
        <v>124024</v>
      </c>
      <c r="S31" s="42">
        <v>0</v>
      </c>
      <c r="T31" s="42">
        <v>4656784</v>
      </c>
      <c r="U31" s="42">
        <v>357200</v>
      </c>
      <c r="V31" s="42">
        <v>5013984</v>
      </c>
      <c r="W31" s="42">
        <v>0</v>
      </c>
      <c r="X31" s="42"/>
      <c r="Y31" s="42"/>
      <c r="Z31" s="42">
        <v>0</v>
      </c>
      <c r="AA31" s="42">
        <v>0</v>
      </c>
      <c r="AB31" s="41">
        <v>5013984</v>
      </c>
      <c r="AC31" s="40"/>
      <c r="AD31" s="39"/>
      <c r="AE31" s="38"/>
      <c r="AF31" s="38"/>
      <c r="AG31" s="38"/>
      <c r="AH31" s="38"/>
      <c r="AI31" s="37">
        <f t="shared" si="10"/>
        <v>0</v>
      </c>
      <c r="AJ31" s="38"/>
      <c r="AK31" s="38"/>
      <c r="AL31" s="38"/>
      <c r="AM31" s="37">
        <f t="shared" si="11"/>
        <v>0</v>
      </c>
      <c r="AN31" s="36">
        <f t="shared" si="12"/>
        <v>0</v>
      </c>
    </row>
    <row r="32" spans="1:40" s="35" customFormat="1">
      <c r="A32" s="53">
        <v>441</v>
      </c>
      <c r="B32" s="52" t="str">
        <f t="shared" si="0"/>
        <v>SABIS INTERNATIONAL</v>
      </c>
      <c r="C32" s="51">
        <f t="shared" si="1"/>
        <v>1574</v>
      </c>
      <c r="D32" s="50" t="str">
        <f t="shared" si="2"/>
        <v/>
      </c>
      <c r="E32" s="50">
        <f t="shared" si="3"/>
        <v>0</v>
      </c>
      <c r="F32" s="49">
        <f t="shared" si="4"/>
        <v>1574</v>
      </c>
      <c r="G32" s="48"/>
      <c r="H32" s="47">
        <f t="shared" si="5"/>
        <v>16234620</v>
      </c>
      <c r="I32" s="45">
        <f t="shared" si="6"/>
        <v>0</v>
      </c>
      <c r="J32" s="45">
        <f t="shared" si="7"/>
        <v>1405582</v>
      </c>
      <c r="K32" s="46">
        <f t="shared" si="8"/>
        <v>17640202</v>
      </c>
      <c r="L32" s="45">
        <f t="shared" si="9"/>
        <v>0</v>
      </c>
      <c r="M32" s="44">
        <v>441</v>
      </c>
      <c r="N32" s="43">
        <v>1574</v>
      </c>
      <c r="O32" s="43"/>
      <c r="P32" s="43"/>
      <c r="Q32" s="42">
        <v>16234620</v>
      </c>
      <c r="R32" s="42">
        <v>0</v>
      </c>
      <c r="S32" s="42">
        <v>0</v>
      </c>
      <c r="T32" s="42">
        <v>16234620</v>
      </c>
      <c r="U32" s="42">
        <v>1405582</v>
      </c>
      <c r="V32" s="42">
        <v>17640202</v>
      </c>
      <c r="W32" s="42">
        <v>0</v>
      </c>
      <c r="X32" s="42"/>
      <c r="Y32" s="42"/>
      <c r="Z32" s="42">
        <v>0</v>
      </c>
      <c r="AA32" s="42">
        <v>0</v>
      </c>
      <c r="AB32" s="41">
        <v>17640202</v>
      </c>
      <c r="AC32" s="40"/>
      <c r="AD32" s="39"/>
      <c r="AE32" s="38"/>
      <c r="AF32" s="38"/>
      <c r="AG32" s="38"/>
      <c r="AH32" s="38"/>
      <c r="AI32" s="37">
        <f t="shared" si="10"/>
        <v>0</v>
      </c>
      <c r="AJ32" s="38"/>
      <c r="AK32" s="38"/>
      <c r="AL32" s="38"/>
      <c r="AM32" s="37">
        <f t="shared" si="11"/>
        <v>0</v>
      </c>
      <c r="AN32" s="36">
        <f t="shared" si="12"/>
        <v>0</v>
      </c>
    </row>
    <row r="33" spans="1:40" s="35" customFormat="1">
      <c r="A33" s="53">
        <v>444</v>
      </c>
      <c r="B33" s="52" t="str">
        <f t="shared" si="0"/>
        <v>NEIGHBORHOOD HOUSE</v>
      </c>
      <c r="C33" s="51">
        <f t="shared" si="1"/>
        <v>468</v>
      </c>
      <c r="D33" s="50" t="str">
        <f t="shared" si="2"/>
        <v/>
      </c>
      <c r="E33" s="50">
        <f t="shared" si="3"/>
        <v>0</v>
      </c>
      <c r="F33" s="49">
        <f t="shared" si="4"/>
        <v>468</v>
      </c>
      <c r="G33" s="48"/>
      <c r="H33" s="47">
        <f t="shared" si="5"/>
        <v>6070197</v>
      </c>
      <c r="I33" s="45">
        <f t="shared" si="6"/>
        <v>0</v>
      </c>
      <c r="J33" s="45">
        <f t="shared" si="7"/>
        <v>417924</v>
      </c>
      <c r="K33" s="46">
        <f t="shared" si="8"/>
        <v>6488121</v>
      </c>
      <c r="L33" s="45">
        <f t="shared" si="9"/>
        <v>0</v>
      </c>
      <c r="M33" s="44">
        <v>444</v>
      </c>
      <c r="N33" s="43">
        <v>468</v>
      </c>
      <c r="O33" s="43"/>
      <c r="P33" s="43"/>
      <c r="Q33" s="42">
        <v>6070197</v>
      </c>
      <c r="R33" s="42">
        <v>0</v>
      </c>
      <c r="S33" s="42">
        <v>0</v>
      </c>
      <c r="T33" s="42">
        <v>6070197</v>
      </c>
      <c r="U33" s="42">
        <v>417924</v>
      </c>
      <c r="V33" s="42">
        <v>6488121</v>
      </c>
      <c r="W33" s="42">
        <v>0</v>
      </c>
      <c r="X33" s="42"/>
      <c r="Y33" s="42"/>
      <c r="Z33" s="42">
        <v>0</v>
      </c>
      <c r="AA33" s="42">
        <v>0</v>
      </c>
      <c r="AB33" s="41">
        <v>6488121</v>
      </c>
      <c r="AC33" s="40"/>
      <c r="AD33" s="39"/>
      <c r="AE33" s="38"/>
      <c r="AF33" s="38"/>
      <c r="AG33" s="38"/>
      <c r="AH33" s="38"/>
      <c r="AI33" s="37">
        <f t="shared" si="10"/>
        <v>0</v>
      </c>
      <c r="AJ33" s="38"/>
      <c r="AK33" s="38"/>
      <c r="AL33" s="38"/>
      <c r="AM33" s="37">
        <f t="shared" si="11"/>
        <v>0</v>
      </c>
      <c r="AN33" s="36">
        <f t="shared" si="12"/>
        <v>0</v>
      </c>
    </row>
    <row r="34" spans="1:40" s="35" customFormat="1">
      <c r="A34" s="53">
        <v>445</v>
      </c>
      <c r="B34" s="52" t="str">
        <f t="shared" si="0"/>
        <v>ABBY KELLEY FOSTER</v>
      </c>
      <c r="C34" s="51">
        <f t="shared" si="1"/>
        <v>1426</v>
      </c>
      <c r="D34" s="50" t="str">
        <f t="shared" si="2"/>
        <v/>
      </c>
      <c r="E34" s="50">
        <f t="shared" si="3"/>
        <v>0</v>
      </c>
      <c r="F34" s="49">
        <f t="shared" si="4"/>
        <v>1426</v>
      </c>
      <c r="G34" s="48"/>
      <c r="H34" s="47">
        <f t="shared" si="5"/>
        <v>15039914</v>
      </c>
      <c r="I34" s="45">
        <f t="shared" si="6"/>
        <v>967075</v>
      </c>
      <c r="J34" s="45">
        <f t="shared" si="7"/>
        <v>1273418</v>
      </c>
      <c r="K34" s="46">
        <f t="shared" si="8"/>
        <v>17280407</v>
      </c>
      <c r="L34" s="45">
        <f t="shared" si="9"/>
        <v>0</v>
      </c>
      <c r="M34" s="44">
        <v>445</v>
      </c>
      <c r="N34" s="43">
        <v>1426</v>
      </c>
      <c r="O34" s="43"/>
      <c r="P34" s="43"/>
      <c r="Q34" s="42">
        <v>15039914</v>
      </c>
      <c r="R34" s="42">
        <v>967075</v>
      </c>
      <c r="S34" s="42">
        <v>0</v>
      </c>
      <c r="T34" s="42">
        <v>16006989</v>
      </c>
      <c r="U34" s="42">
        <v>1273418</v>
      </c>
      <c r="V34" s="42">
        <v>17280407</v>
      </c>
      <c r="W34" s="42">
        <v>0</v>
      </c>
      <c r="X34" s="42"/>
      <c r="Y34" s="42"/>
      <c r="Z34" s="42">
        <v>0</v>
      </c>
      <c r="AA34" s="42">
        <v>0</v>
      </c>
      <c r="AB34" s="41">
        <v>17280407</v>
      </c>
      <c r="AC34" s="40"/>
      <c r="AD34" s="39"/>
      <c r="AE34" s="38"/>
      <c r="AF34" s="38"/>
      <c r="AG34" s="38"/>
      <c r="AH34" s="38"/>
      <c r="AI34" s="37">
        <f t="shared" si="10"/>
        <v>0</v>
      </c>
      <c r="AJ34" s="38"/>
      <c r="AK34" s="38"/>
      <c r="AL34" s="38"/>
      <c r="AM34" s="37">
        <f t="shared" si="11"/>
        <v>0</v>
      </c>
      <c r="AN34" s="36">
        <f t="shared" si="12"/>
        <v>0</v>
      </c>
    </row>
    <row r="35" spans="1:40" s="35" customFormat="1">
      <c r="A35" s="53">
        <v>446</v>
      </c>
      <c r="B35" s="52" t="str">
        <f t="shared" si="0"/>
        <v>FOXBOROUGH REGIONAL</v>
      </c>
      <c r="C35" s="51">
        <f t="shared" si="1"/>
        <v>1290</v>
      </c>
      <c r="D35" s="50" t="str">
        <f t="shared" si="2"/>
        <v/>
      </c>
      <c r="E35" s="50">
        <f t="shared" si="3"/>
        <v>0</v>
      </c>
      <c r="F35" s="49">
        <f t="shared" si="4"/>
        <v>1290</v>
      </c>
      <c r="G35" s="48"/>
      <c r="H35" s="47">
        <f t="shared" si="5"/>
        <v>14308032</v>
      </c>
      <c r="I35" s="45">
        <f t="shared" si="6"/>
        <v>0</v>
      </c>
      <c r="J35" s="45">
        <f t="shared" si="7"/>
        <v>1151970</v>
      </c>
      <c r="K35" s="46">
        <f t="shared" si="8"/>
        <v>15460002</v>
      </c>
      <c r="L35" s="45">
        <f t="shared" si="9"/>
        <v>0</v>
      </c>
      <c r="M35" s="44">
        <v>446</v>
      </c>
      <c r="N35" s="43">
        <v>1290</v>
      </c>
      <c r="O35" s="43"/>
      <c r="P35" s="43"/>
      <c r="Q35" s="42">
        <v>14308032</v>
      </c>
      <c r="R35" s="42">
        <v>0</v>
      </c>
      <c r="S35" s="42">
        <v>0</v>
      </c>
      <c r="T35" s="42">
        <v>14308032</v>
      </c>
      <c r="U35" s="42">
        <v>1151970</v>
      </c>
      <c r="V35" s="42">
        <v>15460002</v>
      </c>
      <c r="W35" s="42">
        <v>0</v>
      </c>
      <c r="X35" s="42"/>
      <c r="Y35" s="42"/>
      <c r="Z35" s="42">
        <v>0</v>
      </c>
      <c r="AA35" s="42">
        <v>0</v>
      </c>
      <c r="AB35" s="41">
        <v>15460002</v>
      </c>
      <c r="AC35" s="40"/>
      <c r="AD35" s="39"/>
      <c r="AE35" s="38"/>
      <c r="AF35" s="38"/>
      <c r="AG35" s="38"/>
      <c r="AH35" s="38"/>
      <c r="AI35" s="37">
        <f t="shared" si="10"/>
        <v>0</v>
      </c>
      <c r="AJ35" s="38"/>
      <c r="AK35" s="38"/>
      <c r="AL35" s="38"/>
      <c r="AM35" s="37">
        <f t="shared" si="11"/>
        <v>0</v>
      </c>
      <c r="AN35" s="36">
        <f t="shared" si="12"/>
        <v>0</v>
      </c>
    </row>
    <row r="36" spans="1:40" s="35" customFormat="1">
      <c r="A36" s="53">
        <v>447</v>
      </c>
      <c r="B36" s="52" t="str">
        <f t="shared" si="0"/>
        <v>BENJAMIN FRANKLIN CLASSICAL</v>
      </c>
      <c r="C36" s="51">
        <f t="shared" si="1"/>
        <v>450</v>
      </c>
      <c r="D36" s="50" t="str">
        <f t="shared" si="2"/>
        <v/>
      </c>
      <c r="E36" s="50">
        <f t="shared" si="3"/>
        <v>0</v>
      </c>
      <c r="F36" s="49">
        <f t="shared" si="4"/>
        <v>450</v>
      </c>
      <c r="G36" s="48"/>
      <c r="H36" s="47">
        <f t="shared" si="5"/>
        <v>4594966</v>
      </c>
      <c r="I36" s="45">
        <f t="shared" si="6"/>
        <v>0</v>
      </c>
      <c r="J36" s="45">
        <f t="shared" si="7"/>
        <v>401850</v>
      </c>
      <c r="K36" s="46">
        <f t="shared" si="8"/>
        <v>4996816</v>
      </c>
      <c r="L36" s="45">
        <f t="shared" si="9"/>
        <v>0</v>
      </c>
      <c r="M36" s="44">
        <v>447</v>
      </c>
      <c r="N36" s="43">
        <v>450</v>
      </c>
      <c r="O36" s="43"/>
      <c r="P36" s="43"/>
      <c r="Q36" s="42">
        <v>4594966</v>
      </c>
      <c r="R36" s="42">
        <v>0</v>
      </c>
      <c r="S36" s="42">
        <v>0</v>
      </c>
      <c r="T36" s="42">
        <v>4594966</v>
      </c>
      <c r="U36" s="42">
        <v>401850</v>
      </c>
      <c r="V36" s="42">
        <v>4996816</v>
      </c>
      <c r="W36" s="42">
        <v>0</v>
      </c>
      <c r="X36" s="42"/>
      <c r="Y36" s="42"/>
      <c r="Z36" s="42">
        <v>0</v>
      </c>
      <c r="AA36" s="42">
        <v>0</v>
      </c>
      <c r="AB36" s="41">
        <v>4996816</v>
      </c>
      <c r="AC36" s="40"/>
      <c r="AD36" s="39"/>
      <c r="AE36" s="38"/>
      <c r="AF36" s="38"/>
      <c r="AG36" s="38"/>
      <c r="AH36" s="38"/>
      <c r="AI36" s="37">
        <f t="shared" si="10"/>
        <v>0</v>
      </c>
      <c r="AJ36" s="38"/>
      <c r="AK36" s="38"/>
      <c r="AL36" s="38"/>
      <c r="AM36" s="37">
        <f t="shared" si="11"/>
        <v>0</v>
      </c>
      <c r="AN36" s="36">
        <f t="shared" si="12"/>
        <v>0</v>
      </c>
    </row>
    <row r="37" spans="1:40" s="35" customFormat="1">
      <c r="A37" s="53">
        <v>449</v>
      </c>
      <c r="B37" s="52" t="str">
        <f t="shared" si="0"/>
        <v>BOSTON COLLEGIATE</v>
      </c>
      <c r="C37" s="51">
        <f t="shared" si="1"/>
        <v>665</v>
      </c>
      <c r="D37" s="50" t="str">
        <f t="shared" si="2"/>
        <v/>
      </c>
      <c r="E37" s="50">
        <f t="shared" si="3"/>
        <v>0</v>
      </c>
      <c r="F37" s="49">
        <f t="shared" si="4"/>
        <v>665</v>
      </c>
      <c r="G37" s="48"/>
      <c r="H37" s="47">
        <f t="shared" si="5"/>
        <v>8979495</v>
      </c>
      <c r="I37" s="45">
        <f t="shared" si="6"/>
        <v>0</v>
      </c>
      <c r="J37" s="45">
        <f t="shared" si="7"/>
        <v>593845</v>
      </c>
      <c r="K37" s="46">
        <f t="shared" si="8"/>
        <v>9573340</v>
      </c>
      <c r="L37" s="45">
        <f t="shared" si="9"/>
        <v>0</v>
      </c>
      <c r="M37" s="44">
        <v>449</v>
      </c>
      <c r="N37" s="43">
        <v>665</v>
      </c>
      <c r="O37" s="43"/>
      <c r="P37" s="43"/>
      <c r="Q37" s="42">
        <v>8979495</v>
      </c>
      <c r="R37" s="42">
        <v>0</v>
      </c>
      <c r="S37" s="42">
        <v>0</v>
      </c>
      <c r="T37" s="42">
        <v>8979495</v>
      </c>
      <c r="U37" s="42">
        <v>593845</v>
      </c>
      <c r="V37" s="42">
        <v>9573340</v>
      </c>
      <c r="W37" s="42">
        <v>0</v>
      </c>
      <c r="X37" s="42"/>
      <c r="Y37" s="42"/>
      <c r="Z37" s="42">
        <v>0</v>
      </c>
      <c r="AA37" s="42">
        <v>0</v>
      </c>
      <c r="AB37" s="41">
        <v>9573340</v>
      </c>
      <c r="AC37" s="40"/>
      <c r="AD37" s="39"/>
      <c r="AE37" s="38"/>
      <c r="AF37" s="38"/>
      <c r="AG37" s="38"/>
      <c r="AH37" s="38"/>
      <c r="AI37" s="37">
        <f t="shared" si="10"/>
        <v>0</v>
      </c>
      <c r="AJ37" s="38"/>
      <c r="AK37" s="38"/>
      <c r="AL37" s="38"/>
      <c r="AM37" s="37">
        <f t="shared" si="11"/>
        <v>0</v>
      </c>
      <c r="AN37" s="36">
        <f t="shared" si="12"/>
        <v>0</v>
      </c>
    </row>
    <row r="38" spans="1:40" s="35" customFormat="1">
      <c r="A38" s="53">
        <v>450</v>
      </c>
      <c r="B38" s="52" t="str">
        <f t="shared" si="0"/>
        <v>HILLTOWN COOPERATIVE</v>
      </c>
      <c r="C38" s="51">
        <f t="shared" si="1"/>
        <v>218</v>
      </c>
      <c r="D38" s="50" t="str">
        <f t="shared" si="2"/>
        <v/>
      </c>
      <c r="E38" s="50">
        <f t="shared" si="3"/>
        <v>0</v>
      </c>
      <c r="F38" s="49">
        <f t="shared" si="4"/>
        <v>218</v>
      </c>
      <c r="G38" s="48"/>
      <c r="H38" s="47">
        <f t="shared" si="5"/>
        <v>2417766</v>
      </c>
      <c r="I38" s="45">
        <f t="shared" si="6"/>
        <v>0</v>
      </c>
      <c r="J38" s="45">
        <f t="shared" si="7"/>
        <v>194674</v>
      </c>
      <c r="K38" s="46">
        <f t="shared" si="8"/>
        <v>2612440</v>
      </c>
      <c r="L38" s="45">
        <f t="shared" si="9"/>
        <v>0</v>
      </c>
      <c r="M38" s="44">
        <v>450</v>
      </c>
      <c r="N38" s="43">
        <v>218</v>
      </c>
      <c r="O38" s="43"/>
      <c r="P38" s="43"/>
      <c r="Q38" s="42">
        <v>2417766</v>
      </c>
      <c r="R38" s="42">
        <v>0</v>
      </c>
      <c r="S38" s="42">
        <v>0</v>
      </c>
      <c r="T38" s="42">
        <v>2417766</v>
      </c>
      <c r="U38" s="42">
        <v>194674</v>
      </c>
      <c r="V38" s="42">
        <v>2612440</v>
      </c>
      <c r="W38" s="42">
        <v>0</v>
      </c>
      <c r="X38" s="42"/>
      <c r="Y38" s="42"/>
      <c r="Z38" s="42">
        <v>0</v>
      </c>
      <c r="AA38" s="42">
        <v>0</v>
      </c>
      <c r="AB38" s="41">
        <v>2612440</v>
      </c>
      <c r="AC38" s="40"/>
      <c r="AD38" s="39"/>
      <c r="AE38" s="38"/>
      <c r="AF38" s="38"/>
      <c r="AG38" s="38"/>
      <c r="AH38" s="38"/>
      <c r="AI38" s="37">
        <f t="shared" si="10"/>
        <v>0</v>
      </c>
      <c r="AJ38" s="38"/>
      <c r="AK38" s="38"/>
      <c r="AL38" s="38"/>
      <c r="AM38" s="37">
        <f t="shared" si="11"/>
        <v>0</v>
      </c>
      <c r="AN38" s="36">
        <f t="shared" si="12"/>
        <v>0</v>
      </c>
    </row>
    <row r="39" spans="1:40" s="35" customFormat="1">
      <c r="A39" s="53">
        <v>453</v>
      </c>
      <c r="B39" s="52" t="str">
        <f t="shared" si="0"/>
        <v>HOLYOKE COMMUNITY</v>
      </c>
      <c r="C39" s="51">
        <f t="shared" si="1"/>
        <v>702</v>
      </c>
      <c r="D39" s="50" t="str">
        <f t="shared" si="2"/>
        <v/>
      </c>
      <c r="E39" s="50">
        <f t="shared" si="3"/>
        <v>0</v>
      </c>
      <c r="F39" s="49">
        <f t="shared" si="4"/>
        <v>702</v>
      </c>
      <c r="G39" s="48"/>
      <c r="H39" s="47">
        <f t="shared" si="5"/>
        <v>8141775</v>
      </c>
      <c r="I39" s="45">
        <f t="shared" si="6"/>
        <v>465207</v>
      </c>
      <c r="J39" s="45">
        <f t="shared" si="7"/>
        <v>626886</v>
      </c>
      <c r="K39" s="46">
        <f t="shared" si="8"/>
        <v>9233868</v>
      </c>
      <c r="L39" s="45">
        <f t="shared" si="9"/>
        <v>0</v>
      </c>
      <c r="M39" s="44">
        <v>453</v>
      </c>
      <c r="N39" s="43">
        <v>702</v>
      </c>
      <c r="O39" s="43"/>
      <c r="P39" s="43"/>
      <c r="Q39" s="42">
        <v>8141775</v>
      </c>
      <c r="R39" s="42">
        <v>465207</v>
      </c>
      <c r="S39" s="42">
        <v>0</v>
      </c>
      <c r="T39" s="42">
        <v>8606982</v>
      </c>
      <c r="U39" s="42">
        <v>626886</v>
      </c>
      <c r="V39" s="42">
        <v>9233868</v>
      </c>
      <c r="W39" s="42">
        <v>0</v>
      </c>
      <c r="X39" s="42"/>
      <c r="Y39" s="42"/>
      <c r="Z39" s="42">
        <v>0</v>
      </c>
      <c r="AA39" s="42">
        <v>0</v>
      </c>
      <c r="AB39" s="41">
        <v>9233868</v>
      </c>
      <c r="AC39" s="40"/>
      <c r="AD39" s="39"/>
      <c r="AE39" s="38"/>
      <c r="AF39" s="38"/>
      <c r="AG39" s="38"/>
      <c r="AH39" s="38"/>
      <c r="AI39" s="37">
        <f t="shared" si="10"/>
        <v>0</v>
      </c>
      <c r="AJ39" s="38"/>
      <c r="AK39" s="38"/>
      <c r="AL39" s="38"/>
      <c r="AM39" s="37">
        <f t="shared" si="11"/>
        <v>0</v>
      </c>
      <c r="AN39" s="36">
        <f t="shared" si="12"/>
        <v>0</v>
      </c>
    </row>
    <row r="40" spans="1:40" s="35" customFormat="1">
      <c r="A40" s="53">
        <v>454</v>
      </c>
      <c r="B40" s="52" t="str">
        <f t="shared" si="0"/>
        <v>LAWRENCE FAMILY DEVELOPMENT</v>
      </c>
      <c r="C40" s="51">
        <f t="shared" si="1"/>
        <v>720</v>
      </c>
      <c r="D40" s="50" t="str">
        <f t="shared" si="2"/>
        <v/>
      </c>
      <c r="E40" s="50">
        <f t="shared" si="3"/>
        <v>0</v>
      </c>
      <c r="F40" s="49">
        <f t="shared" si="4"/>
        <v>720</v>
      </c>
      <c r="G40" s="48"/>
      <c r="H40" s="47">
        <f t="shared" si="5"/>
        <v>8197385</v>
      </c>
      <c r="I40" s="45">
        <f t="shared" si="6"/>
        <v>175416</v>
      </c>
      <c r="J40" s="45">
        <f t="shared" si="7"/>
        <v>642960</v>
      </c>
      <c r="K40" s="46">
        <f t="shared" si="8"/>
        <v>9015761</v>
      </c>
      <c r="L40" s="45">
        <f t="shared" si="9"/>
        <v>0</v>
      </c>
      <c r="M40" s="44">
        <v>454</v>
      </c>
      <c r="N40" s="43">
        <v>720</v>
      </c>
      <c r="O40" s="43"/>
      <c r="P40" s="43"/>
      <c r="Q40" s="42">
        <v>8197385</v>
      </c>
      <c r="R40" s="42">
        <v>175416</v>
      </c>
      <c r="S40" s="42">
        <v>0</v>
      </c>
      <c r="T40" s="42">
        <v>8372801</v>
      </c>
      <c r="U40" s="42">
        <v>642960</v>
      </c>
      <c r="V40" s="42">
        <v>9015761</v>
      </c>
      <c r="W40" s="42">
        <v>0</v>
      </c>
      <c r="X40" s="42"/>
      <c r="Y40" s="42"/>
      <c r="Z40" s="42">
        <v>0</v>
      </c>
      <c r="AA40" s="42">
        <v>0</v>
      </c>
      <c r="AB40" s="41">
        <v>9015761</v>
      </c>
      <c r="AC40" s="40"/>
      <c r="AD40" s="39"/>
      <c r="AE40" s="38"/>
      <c r="AF40" s="38"/>
      <c r="AG40" s="38"/>
      <c r="AH40" s="38"/>
      <c r="AI40" s="37">
        <f t="shared" si="10"/>
        <v>0</v>
      </c>
      <c r="AJ40" s="38"/>
      <c r="AK40" s="38"/>
      <c r="AL40" s="38"/>
      <c r="AM40" s="37">
        <f t="shared" si="11"/>
        <v>0</v>
      </c>
      <c r="AN40" s="36">
        <f t="shared" si="12"/>
        <v>0</v>
      </c>
    </row>
    <row r="41" spans="1:40" s="35" customFormat="1">
      <c r="A41" s="53">
        <v>455</v>
      </c>
      <c r="B41" s="52" t="str">
        <f t="shared" si="0"/>
        <v>HILL VIEW MONTESSORI</v>
      </c>
      <c r="C41" s="51">
        <f t="shared" si="1"/>
        <v>306</v>
      </c>
      <c r="D41" s="50" t="str">
        <f t="shared" si="2"/>
        <v/>
      </c>
      <c r="E41" s="50">
        <f t="shared" si="3"/>
        <v>0</v>
      </c>
      <c r="F41" s="49">
        <f t="shared" si="4"/>
        <v>306</v>
      </c>
      <c r="G41" s="48"/>
      <c r="H41" s="47">
        <f t="shared" si="5"/>
        <v>2814771</v>
      </c>
      <c r="I41" s="45">
        <f t="shared" si="6"/>
        <v>0</v>
      </c>
      <c r="J41" s="45">
        <f t="shared" si="7"/>
        <v>273258</v>
      </c>
      <c r="K41" s="46">
        <f t="shared" si="8"/>
        <v>3088029</v>
      </c>
      <c r="L41" s="45">
        <f t="shared" si="9"/>
        <v>0</v>
      </c>
      <c r="M41" s="44">
        <v>455</v>
      </c>
      <c r="N41" s="43">
        <v>306</v>
      </c>
      <c r="O41" s="43"/>
      <c r="P41" s="43"/>
      <c r="Q41" s="42">
        <v>2814771</v>
      </c>
      <c r="R41" s="42">
        <v>0</v>
      </c>
      <c r="S41" s="42">
        <v>0</v>
      </c>
      <c r="T41" s="42">
        <v>2814771</v>
      </c>
      <c r="U41" s="42">
        <v>273258</v>
      </c>
      <c r="V41" s="42">
        <v>3088029</v>
      </c>
      <c r="W41" s="42">
        <v>0</v>
      </c>
      <c r="X41" s="42"/>
      <c r="Y41" s="42"/>
      <c r="Z41" s="42">
        <v>0</v>
      </c>
      <c r="AA41" s="42">
        <v>0</v>
      </c>
      <c r="AB41" s="41">
        <v>3088029</v>
      </c>
      <c r="AC41" s="40"/>
      <c r="AD41" s="39"/>
      <c r="AE41" s="38"/>
      <c r="AF41" s="38"/>
      <c r="AG41" s="38"/>
      <c r="AH41" s="38"/>
      <c r="AI41" s="37">
        <f t="shared" si="10"/>
        <v>0</v>
      </c>
      <c r="AJ41" s="38"/>
      <c r="AK41" s="38"/>
      <c r="AL41" s="38"/>
      <c r="AM41" s="37">
        <f t="shared" si="11"/>
        <v>0</v>
      </c>
      <c r="AN41" s="36">
        <f t="shared" si="12"/>
        <v>0</v>
      </c>
    </row>
    <row r="42" spans="1:40" s="35" customFormat="1">
      <c r="A42" s="53">
        <v>456</v>
      </c>
      <c r="B42" s="52" t="str">
        <f t="shared" ref="B42:B73" si="13">VLOOKUP(A42,codeCHA,2)</f>
        <v>LOWELL COMMUNITY</v>
      </c>
      <c r="C42" s="51">
        <f t="shared" ref="C42:C78" si="14">F42</f>
        <v>800</v>
      </c>
      <c r="D42" s="50" t="str">
        <f t="shared" ref="D42:D76" si="15">IF(O42=0,"",O42)</f>
        <v/>
      </c>
      <c r="E42" s="50">
        <f t="shared" ref="E42:E78" si="16">P42</f>
        <v>0</v>
      </c>
      <c r="F42" s="49">
        <f t="shared" ref="F42:F78" si="17">N42</f>
        <v>800</v>
      </c>
      <c r="G42" s="48"/>
      <c r="H42" s="47">
        <f t="shared" ref="H42:H78" si="18">Q42-S42+W42+AF42+AJ42</f>
        <v>9552051</v>
      </c>
      <c r="I42" s="45">
        <f t="shared" ref="I42:I78" si="19">R42+X42+AG42+AK42</f>
        <v>0</v>
      </c>
      <c r="J42" s="45">
        <f t="shared" ref="J42:J78" si="20">U42+Z42+AH42+AL42</f>
        <v>714400</v>
      </c>
      <c r="K42" s="46">
        <f t="shared" ref="K42:K73" si="21">SUM(H42:J42)</f>
        <v>10266451</v>
      </c>
      <c r="L42" s="45">
        <f t="shared" ref="L42:L73" si="22">M42-A42</f>
        <v>0</v>
      </c>
      <c r="M42" s="44">
        <v>456</v>
      </c>
      <c r="N42" s="43">
        <v>800</v>
      </c>
      <c r="O42" s="43"/>
      <c r="P42" s="43"/>
      <c r="Q42" s="42">
        <v>9552051</v>
      </c>
      <c r="R42" s="42">
        <v>0</v>
      </c>
      <c r="S42" s="42">
        <v>0</v>
      </c>
      <c r="T42" s="42">
        <v>9552051</v>
      </c>
      <c r="U42" s="42">
        <v>714400</v>
      </c>
      <c r="V42" s="42">
        <v>10266451</v>
      </c>
      <c r="W42" s="42">
        <v>0</v>
      </c>
      <c r="X42" s="42"/>
      <c r="Y42" s="42"/>
      <c r="Z42" s="42">
        <v>0</v>
      </c>
      <c r="AA42" s="42">
        <v>0</v>
      </c>
      <c r="AB42" s="41">
        <v>10266451</v>
      </c>
      <c r="AC42" s="40"/>
      <c r="AD42" s="39"/>
      <c r="AE42" s="38"/>
      <c r="AF42" s="38"/>
      <c r="AG42" s="38"/>
      <c r="AH42" s="38"/>
      <c r="AI42" s="37">
        <f t="shared" ref="AI42:AI73" si="23">SUM(AF42:AH42)</f>
        <v>0</v>
      </c>
      <c r="AJ42" s="38"/>
      <c r="AK42" s="38"/>
      <c r="AL42" s="38"/>
      <c r="AM42" s="37">
        <f t="shared" ref="AM42:AM73" si="24">SUM(AJ42:AL42)</f>
        <v>0</v>
      </c>
      <c r="AN42" s="36">
        <f t="shared" ref="AN42:AN73" si="25">AI42+AM42</f>
        <v>0</v>
      </c>
    </row>
    <row r="43" spans="1:40" s="35" customFormat="1">
      <c r="A43" s="53">
        <v>458</v>
      </c>
      <c r="B43" s="52" t="str">
        <f t="shared" si="13"/>
        <v>LOWELL MIDDLESEX ACADEMY</v>
      </c>
      <c r="C43" s="51">
        <f t="shared" si="14"/>
        <v>150</v>
      </c>
      <c r="D43" s="50" t="str">
        <f t="shared" si="15"/>
        <v/>
      </c>
      <c r="E43" s="50">
        <f t="shared" si="16"/>
        <v>0</v>
      </c>
      <c r="F43" s="49">
        <f t="shared" si="17"/>
        <v>150</v>
      </c>
      <c r="G43" s="48"/>
      <c r="H43" s="47">
        <f t="shared" si="18"/>
        <v>1970857</v>
      </c>
      <c r="I43" s="45">
        <f t="shared" si="19"/>
        <v>0</v>
      </c>
      <c r="J43" s="45">
        <f t="shared" si="20"/>
        <v>133950</v>
      </c>
      <c r="K43" s="46">
        <f t="shared" si="21"/>
        <v>2104807</v>
      </c>
      <c r="L43" s="45">
        <f t="shared" si="22"/>
        <v>0</v>
      </c>
      <c r="M43" s="44">
        <v>458</v>
      </c>
      <c r="N43" s="43">
        <v>150</v>
      </c>
      <c r="O43" s="43"/>
      <c r="P43" s="43"/>
      <c r="Q43" s="42">
        <v>1970857</v>
      </c>
      <c r="R43" s="42">
        <v>0</v>
      </c>
      <c r="S43" s="42">
        <v>0</v>
      </c>
      <c r="T43" s="42">
        <v>1970857</v>
      </c>
      <c r="U43" s="42">
        <v>133950</v>
      </c>
      <c r="V43" s="42">
        <v>2104807</v>
      </c>
      <c r="W43" s="42">
        <v>0</v>
      </c>
      <c r="X43" s="42"/>
      <c r="Y43" s="42"/>
      <c r="Z43" s="42">
        <v>0</v>
      </c>
      <c r="AA43" s="42">
        <v>0</v>
      </c>
      <c r="AB43" s="41">
        <v>2104807</v>
      </c>
      <c r="AC43" s="40"/>
      <c r="AD43" s="39"/>
      <c r="AE43" s="38"/>
      <c r="AF43" s="38"/>
      <c r="AG43" s="38"/>
      <c r="AH43" s="38"/>
      <c r="AI43" s="37">
        <f t="shared" si="23"/>
        <v>0</v>
      </c>
      <c r="AJ43" s="38"/>
      <c r="AK43" s="38"/>
      <c r="AL43" s="38"/>
      <c r="AM43" s="37">
        <f t="shared" si="24"/>
        <v>0</v>
      </c>
      <c r="AN43" s="36">
        <f t="shared" si="25"/>
        <v>0</v>
      </c>
    </row>
    <row r="44" spans="1:40" s="35" customFormat="1">
      <c r="A44" s="53">
        <v>463</v>
      </c>
      <c r="B44" s="52" t="str">
        <f t="shared" si="13"/>
        <v>KIPP ACADEMY BOSTON</v>
      </c>
      <c r="C44" s="51">
        <f t="shared" si="14"/>
        <v>504</v>
      </c>
      <c r="D44" s="50" t="str">
        <f t="shared" si="15"/>
        <v/>
      </c>
      <c r="E44" s="50">
        <f t="shared" si="16"/>
        <v>0</v>
      </c>
      <c r="F44" s="49">
        <f t="shared" si="17"/>
        <v>504</v>
      </c>
      <c r="G44" s="48"/>
      <c r="H44" s="47">
        <f t="shared" si="18"/>
        <v>7779429</v>
      </c>
      <c r="I44" s="45">
        <f t="shared" si="19"/>
        <v>0</v>
      </c>
      <c r="J44" s="45">
        <f t="shared" si="20"/>
        <v>450072</v>
      </c>
      <c r="K44" s="46">
        <f t="shared" si="21"/>
        <v>8229501</v>
      </c>
      <c r="L44" s="45">
        <f t="shared" si="22"/>
        <v>0</v>
      </c>
      <c r="M44" s="44">
        <v>463</v>
      </c>
      <c r="N44" s="43">
        <v>504</v>
      </c>
      <c r="O44" s="43"/>
      <c r="P44" s="43"/>
      <c r="Q44" s="42">
        <v>7779429</v>
      </c>
      <c r="R44" s="42">
        <v>0</v>
      </c>
      <c r="S44" s="42">
        <v>0</v>
      </c>
      <c r="T44" s="42">
        <v>7779429</v>
      </c>
      <c r="U44" s="42">
        <v>450072</v>
      </c>
      <c r="V44" s="42">
        <v>8229501</v>
      </c>
      <c r="W44" s="42">
        <v>0</v>
      </c>
      <c r="X44" s="42"/>
      <c r="Y44" s="42"/>
      <c r="Z44" s="42">
        <v>0</v>
      </c>
      <c r="AA44" s="42">
        <v>0</v>
      </c>
      <c r="AB44" s="41">
        <v>8229501</v>
      </c>
      <c r="AC44" s="40"/>
      <c r="AD44" s="39"/>
      <c r="AE44" s="38"/>
      <c r="AF44" s="38"/>
      <c r="AG44" s="38"/>
      <c r="AH44" s="38"/>
      <c r="AI44" s="37">
        <f t="shared" si="23"/>
        <v>0</v>
      </c>
      <c r="AJ44" s="38"/>
      <c r="AK44" s="38"/>
      <c r="AL44" s="38"/>
      <c r="AM44" s="37">
        <f t="shared" si="24"/>
        <v>0</v>
      </c>
      <c r="AN44" s="36">
        <f t="shared" si="25"/>
        <v>0</v>
      </c>
    </row>
    <row r="45" spans="1:40" s="35" customFormat="1">
      <c r="A45" s="53">
        <v>464</v>
      </c>
      <c r="B45" s="52" t="str">
        <f t="shared" si="13"/>
        <v>MARBLEHEAD COMMUNITY</v>
      </c>
      <c r="C45" s="51">
        <f t="shared" si="14"/>
        <v>230</v>
      </c>
      <c r="D45" s="50" t="str">
        <f t="shared" si="15"/>
        <v/>
      </c>
      <c r="E45" s="50">
        <f t="shared" si="16"/>
        <v>0</v>
      </c>
      <c r="F45" s="49">
        <f t="shared" si="17"/>
        <v>230</v>
      </c>
      <c r="G45" s="48"/>
      <c r="H45" s="47">
        <f t="shared" si="18"/>
        <v>2629363</v>
      </c>
      <c r="I45" s="45">
        <f t="shared" si="19"/>
        <v>0</v>
      </c>
      <c r="J45" s="45">
        <f t="shared" si="20"/>
        <v>205390</v>
      </c>
      <c r="K45" s="46">
        <f t="shared" si="21"/>
        <v>2834753</v>
      </c>
      <c r="L45" s="45">
        <f t="shared" si="22"/>
        <v>0</v>
      </c>
      <c r="M45" s="44">
        <v>464</v>
      </c>
      <c r="N45" s="43">
        <v>230</v>
      </c>
      <c r="O45" s="43"/>
      <c r="P45" s="43"/>
      <c r="Q45" s="42">
        <v>2629363</v>
      </c>
      <c r="R45" s="42">
        <v>0</v>
      </c>
      <c r="S45" s="42">
        <v>0</v>
      </c>
      <c r="T45" s="42">
        <v>2629363</v>
      </c>
      <c r="U45" s="42">
        <v>205390</v>
      </c>
      <c r="V45" s="42">
        <v>2834753</v>
      </c>
      <c r="W45" s="42">
        <v>0</v>
      </c>
      <c r="X45" s="42"/>
      <c r="Y45" s="42"/>
      <c r="Z45" s="42">
        <v>0</v>
      </c>
      <c r="AA45" s="42">
        <v>0</v>
      </c>
      <c r="AB45" s="41">
        <v>2834753</v>
      </c>
      <c r="AC45" s="40"/>
      <c r="AD45" s="39"/>
      <c r="AE45" s="38"/>
      <c r="AF45" s="38"/>
      <c r="AG45" s="38"/>
      <c r="AH45" s="38"/>
      <c r="AI45" s="37">
        <f t="shared" si="23"/>
        <v>0</v>
      </c>
      <c r="AJ45" s="38"/>
      <c r="AK45" s="38"/>
      <c r="AL45" s="38"/>
      <c r="AM45" s="37">
        <f t="shared" si="24"/>
        <v>0</v>
      </c>
      <c r="AN45" s="36">
        <f t="shared" si="25"/>
        <v>0</v>
      </c>
    </row>
    <row r="46" spans="1:40" s="35" customFormat="1">
      <c r="A46" s="53">
        <v>466</v>
      </c>
      <c r="B46" s="52" t="str">
        <f t="shared" si="13"/>
        <v>MARTHA'S VINEYARD</v>
      </c>
      <c r="C46" s="51">
        <f t="shared" si="14"/>
        <v>180</v>
      </c>
      <c r="D46" s="50" t="str">
        <f t="shared" si="15"/>
        <v/>
      </c>
      <c r="E46" s="50">
        <f t="shared" si="16"/>
        <v>0</v>
      </c>
      <c r="F46" s="49">
        <f t="shared" si="17"/>
        <v>180</v>
      </c>
      <c r="G46" s="48"/>
      <c r="H46" s="47">
        <f t="shared" si="18"/>
        <v>3945451.3568000002</v>
      </c>
      <c r="I46" s="45">
        <f t="shared" si="19"/>
        <v>32453</v>
      </c>
      <c r="J46" s="45">
        <f t="shared" si="20"/>
        <v>160740</v>
      </c>
      <c r="K46" s="46">
        <f t="shared" si="21"/>
        <v>4138644.3568000002</v>
      </c>
      <c r="L46" s="45">
        <f t="shared" si="22"/>
        <v>0</v>
      </c>
      <c r="M46" s="44">
        <v>466</v>
      </c>
      <c r="N46" s="43">
        <v>180</v>
      </c>
      <c r="O46" s="43"/>
      <c r="P46" s="43"/>
      <c r="Q46" s="42">
        <v>4195658</v>
      </c>
      <c r="R46" s="42">
        <v>32453</v>
      </c>
      <c r="S46" s="42">
        <v>308992.64320000005</v>
      </c>
      <c r="T46" s="42">
        <v>3919118.3567999993</v>
      </c>
      <c r="U46" s="42">
        <v>158954</v>
      </c>
      <c r="V46" s="42">
        <v>4078072.3567999993</v>
      </c>
      <c r="W46" s="42">
        <v>58786</v>
      </c>
      <c r="X46" s="42"/>
      <c r="Y46" s="42"/>
      <c r="Z46" s="42">
        <v>1786</v>
      </c>
      <c r="AA46" s="42">
        <v>60572</v>
      </c>
      <c r="AB46" s="41">
        <v>4138644.3567999993</v>
      </c>
      <c r="AC46" s="40"/>
      <c r="AD46" s="39"/>
      <c r="AE46" s="38"/>
      <c r="AF46" s="38"/>
      <c r="AG46" s="38"/>
      <c r="AH46" s="38"/>
      <c r="AI46" s="37">
        <f t="shared" si="23"/>
        <v>0</v>
      </c>
      <c r="AJ46" s="38"/>
      <c r="AK46" s="38"/>
      <c r="AL46" s="38"/>
      <c r="AM46" s="37">
        <f t="shared" si="24"/>
        <v>0</v>
      </c>
      <c r="AN46" s="36">
        <f t="shared" si="25"/>
        <v>0</v>
      </c>
    </row>
    <row r="47" spans="1:40" s="35" customFormat="1">
      <c r="A47" s="53">
        <v>469</v>
      </c>
      <c r="B47" s="52" t="str">
        <f t="shared" si="13"/>
        <v>MATCH</v>
      </c>
      <c r="C47" s="51">
        <f t="shared" si="14"/>
        <v>1164</v>
      </c>
      <c r="D47" s="50" t="str">
        <f t="shared" si="15"/>
        <v/>
      </c>
      <c r="E47" s="50">
        <f t="shared" si="16"/>
        <v>0</v>
      </c>
      <c r="F47" s="49">
        <f t="shared" si="17"/>
        <v>1164</v>
      </c>
      <c r="G47" s="48"/>
      <c r="H47" s="47">
        <f t="shared" si="18"/>
        <v>18253329</v>
      </c>
      <c r="I47" s="45">
        <f t="shared" si="19"/>
        <v>0</v>
      </c>
      <c r="J47" s="45">
        <f t="shared" si="20"/>
        <v>1039452</v>
      </c>
      <c r="K47" s="46">
        <f t="shared" si="21"/>
        <v>19292781</v>
      </c>
      <c r="L47" s="45">
        <f t="shared" si="22"/>
        <v>0</v>
      </c>
      <c r="M47" s="44">
        <v>469</v>
      </c>
      <c r="N47" s="43">
        <v>1164</v>
      </c>
      <c r="O47" s="43"/>
      <c r="P47" s="43"/>
      <c r="Q47" s="42">
        <v>18253329</v>
      </c>
      <c r="R47" s="42">
        <v>0</v>
      </c>
      <c r="S47" s="42">
        <v>0</v>
      </c>
      <c r="T47" s="42">
        <v>18253329</v>
      </c>
      <c r="U47" s="42">
        <v>1039452</v>
      </c>
      <c r="V47" s="42">
        <v>19292781</v>
      </c>
      <c r="W47" s="42">
        <v>0</v>
      </c>
      <c r="X47" s="42"/>
      <c r="Y47" s="42"/>
      <c r="Z47" s="42">
        <v>0</v>
      </c>
      <c r="AA47" s="42">
        <v>0</v>
      </c>
      <c r="AB47" s="41">
        <v>19292781</v>
      </c>
      <c r="AC47" s="40"/>
      <c r="AD47" s="39"/>
      <c r="AE47" s="38"/>
      <c r="AF47" s="38"/>
      <c r="AG47" s="38"/>
      <c r="AH47" s="38"/>
      <c r="AI47" s="37">
        <f t="shared" si="23"/>
        <v>0</v>
      </c>
      <c r="AJ47" s="38"/>
      <c r="AK47" s="38"/>
      <c r="AL47" s="38"/>
      <c r="AM47" s="37">
        <f t="shared" si="24"/>
        <v>0</v>
      </c>
      <c r="AN47" s="36">
        <f t="shared" si="25"/>
        <v>0</v>
      </c>
    </row>
    <row r="48" spans="1:40" s="35" customFormat="1">
      <c r="A48" s="53">
        <v>470</v>
      </c>
      <c r="B48" s="52" t="str">
        <f t="shared" si="13"/>
        <v>MYSTIC VALLEY REGIONAL</v>
      </c>
      <c r="C48" s="51">
        <f t="shared" si="14"/>
        <v>1511</v>
      </c>
      <c r="D48" s="50" t="str">
        <f t="shared" si="15"/>
        <v/>
      </c>
      <c r="E48" s="50">
        <f t="shared" si="16"/>
        <v>0</v>
      </c>
      <c r="F48" s="49">
        <f t="shared" si="17"/>
        <v>1511</v>
      </c>
      <c r="G48" s="48"/>
      <c r="H48" s="47">
        <f t="shared" si="18"/>
        <v>16272506</v>
      </c>
      <c r="I48" s="45">
        <f t="shared" si="19"/>
        <v>34200</v>
      </c>
      <c r="J48" s="45">
        <f t="shared" si="20"/>
        <v>1349323</v>
      </c>
      <c r="K48" s="46">
        <f t="shared" si="21"/>
        <v>17656029</v>
      </c>
      <c r="L48" s="45">
        <f t="shared" si="22"/>
        <v>0</v>
      </c>
      <c r="M48" s="44">
        <v>470</v>
      </c>
      <c r="N48" s="43">
        <v>1511</v>
      </c>
      <c r="O48" s="43"/>
      <c r="P48" s="43"/>
      <c r="Q48" s="42">
        <v>16272506</v>
      </c>
      <c r="R48" s="42">
        <v>34200</v>
      </c>
      <c r="S48" s="42">
        <v>0</v>
      </c>
      <c r="T48" s="42">
        <v>16306706</v>
      </c>
      <c r="U48" s="42">
        <v>1349323</v>
      </c>
      <c r="V48" s="42">
        <v>17656029</v>
      </c>
      <c r="W48" s="42">
        <v>0</v>
      </c>
      <c r="X48" s="42"/>
      <c r="Y48" s="42"/>
      <c r="Z48" s="42">
        <v>0</v>
      </c>
      <c r="AA48" s="42">
        <v>0</v>
      </c>
      <c r="AB48" s="41">
        <v>17656029</v>
      </c>
      <c r="AC48" s="40"/>
      <c r="AD48" s="39"/>
      <c r="AE48" s="38"/>
      <c r="AF48" s="38"/>
      <c r="AG48" s="38"/>
      <c r="AH48" s="38"/>
      <c r="AI48" s="37">
        <f t="shared" si="23"/>
        <v>0</v>
      </c>
      <c r="AJ48" s="38"/>
      <c r="AK48" s="38"/>
      <c r="AL48" s="38"/>
      <c r="AM48" s="37">
        <f t="shared" si="24"/>
        <v>0</v>
      </c>
      <c r="AN48" s="36">
        <f t="shared" si="25"/>
        <v>0</v>
      </c>
    </row>
    <row r="49" spans="1:40" s="35" customFormat="1">
      <c r="A49" s="53">
        <v>474</v>
      </c>
      <c r="B49" s="52" t="str">
        <f t="shared" si="13"/>
        <v>SIZER SCHOOL, A NORTH CENTRAL CHARTER ESSENTIAL SCHOOL</v>
      </c>
      <c r="C49" s="51">
        <f t="shared" si="14"/>
        <v>400</v>
      </c>
      <c r="D49" s="50" t="str">
        <f t="shared" si="15"/>
        <v/>
      </c>
      <c r="E49" s="50">
        <f t="shared" si="16"/>
        <v>0</v>
      </c>
      <c r="F49" s="49">
        <f t="shared" si="17"/>
        <v>400</v>
      </c>
      <c r="G49" s="48"/>
      <c r="H49" s="47">
        <f t="shared" si="18"/>
        <v>4481569</v>
      </c>
      <c r="I49" s="45">
        <f t="shared" si="19"/>
        <v>0</v>
      </c>
      <c r="J49" s="45">
        <f t="shared" si="20"/>
        <v>357200</v>
      </c>
      <c r="K49" s="46">
        <f t="shared" si="21"/>
        <v>4838769</v>
      </c>
      <c r="L49" s="45">
        <f t="shared" si="22"/>
        <v>0</v>
      </c>
      <c r="M49" s="44">
        <v>474</v>
      </c>
      <c r="N49" s="43">
        <v>400</v>
      </c>
      <c r="O49" s="43"/>
      <c r="P49" s="43"/>
      <c r="Q49" s="42">
        <v>4481569</v>
      </c>
      <c r="R49" s="42">
        <v>0</v>
      </c>
      <c r="S49" s="42">
        <v>0</v>
      </c>
      <c r="T49" s="42">
        <v>4481569</v>
      </c>
      <c r="U49" s="42">
        <v>357200</v>
      </c>
      <c r="V49" s="42">
        <v>4838769</v>
      </c>
      <c r="W49" s="42">
        <v>0</v>
      </c>
      <c r="X49" s="42"/>
      <c r="Y49" s="42"/>
      <c r="Z49" s="42">
        <v>0</v>
      </c>
      <c r="AA49" s="42">
        <v>0</v>
      </c>
      <c r="AB49" s="41">
        <v>4838769</v>
      </c>
      <c r="AC49" s="40"/>
      <c r="AD49" s="39"/>
      <c r="AE49" s="38"/>
      <c r="AF49" s="38"/>
      <c r="AG49" s="38"/>
      <c r="AH49" s="38"/>
      <c r="AI49" s="37">
        <f t="shared" si="23"/>
        <v>0</v>
      </c>
      <c r="AJ49" s="38"/>
      <c r="AK49" s="38"/>
      <c r="AL49" s="38"/>
      <c r="AM49" s="37">
        <f t="shared" si="24"/>
        <v>0</v>
      </c>
      <c r="AN49" s="36">
        <f t="shared" si="25"/>
        <v>0</v>
      </c>
    </row>
    <row r="50" spans="1:40" s="35" customFormat="1">
      <c r="A50" s="53">
        <v>478</v>
      </c>
      <c r="B50" s="52" t="str">
        <f t="shared" si="13"/>
        <v>FRANCIS W. PARKER CHARTER ESSENTIAL</v>
      </c>
      <c r="C50" s="51">
        <f t="shared" si="14"/>
        <v>400</v>
      </c>
      <c r="D50" s="50" t="str">
        <f t="shared" si="15"/>
        <v/>
      </c>
      <c r="E50" s="50">
        <f t="shared" si="16"/>
        <v>0</v>
      </c>
      <c r="F50" s="49">
        <f t="shared" si="17"/>
        <v>400</v>
      </c>
      <c r="G50" s="48"/>
      <c r="H50" s="47">
        <f t="shared" si="18"/>
        <v>4660590</v>
      </c>
      <c r="I50" s="45">
        <f t="shared" si="19"/>
        <v>0</v>
      </c>
      <c r="J50" s="45">
        <f t="shared" si="20"/>
        <v>357200</v>
      </c>
      <c r="K50" s="46">
        <f t="shared" si="21"/>
        <v>5017790</v>
      </c>
      <c r="L50" s="45">
        <f t="shared" si="22"/>
        <v>0</v>
      </c>
      <c r="M50" s="44">
        <v>478</v>
      </c>
      <c r="N50" s="43">
        <v>400</v>
      </c>
      <c r="O50" s="43"/>
      <c r="P50" s="43"/>
      <c r="Q50" s="42">
        <v>4660590</v>
      </c>
      <c r="R50" s="42">
        <v>0</v>
      </c>
      <c r="S50" s="42">
        <v>0</v>
      </c>
      <c r="T50" s="42">
        <v>4660590</v>
      </c>
      <c r="U50" s="42">
        <v>357200</v>
      </c>
      <c r="V50" s="42">
        <v>5017790</v>
      </c>
      <c r="W50" s="42">
        <v>0</v>
      </c>
      <c r="X50" s="42"/>
      <c r="Y50" s="42"/>
      <c r="Z50" s="42">
        <v>0</v>
      </c>
      <c r="AA50" s="42">
        <v>0</v>
      </c>
      <c r="AB50" s="41">
        <v>5017790</v>
      </c>
      <c r="AC50" s="40"/>
      <c r="AD50" s="39"/>
      <c r="AE50" s="38"/>
      <c r="AF50" s="38"/>
      <c r="AG50" s="38"/>
      <c r="AH50" s="38"/>
      <c r="AI50" s="37">
        <f t="shared" si="23"/>
        <v>0</v>
      </c>
      <c r="AJ50" s="38"/>
      <c r="AK50" s="38"/>
      <c r="AL50" s="38"/>
      <c r="AM50" s="37">
        <f t="shared" si="24"/>
        <v>0</v>
      </c>
      <c r="AN50" s="36">
        <f t="shared" si="25"/>
        <v>0</v>
      </c>
    </row>
    <row r="51" spans="1:40" s="35" customFormat="1">
      <c r="A51" s="53">
        <v>479</v>
      </c>
      <c r="B51" s="52" t="str">
        <f t="shared" si="13"/>
        <v>PIONEER VALLEY PERFORMING ARTS</v>
      </c>
      <c r="C51" s="51">
        <f t="shared" si="14"/>
        <v>400</v>
      </c>
      <c r="D51" s="50" t="str">
        <f t="shared" si="15"/>
        <v/>
      </c>
      <c r="E51" s="50">
        <f t="shared" si="16"/>
        <v>0</v>
      </c>
      <c r="F51" s="49">
        <f t="shared" si="17"/>
        <v>400</v>
      </c>
      <c r="G51" s="48"/>
      <c r="H51" s="47">
        <f t="shared" si="18"/>
        <v>5088662</v>
      </c>
      <c r="I51" s="45">
        <f t="shared" si="19"/>
        <v>0</v>
      </c>
      <c r="J51" s="45">
        <f t="shared" si="20"/>
        <v>357200</v>
      </c>
      <c r="K51" s="46">
        <f t="shared" si="21"/>
        <v>5445862</v>
      </c>
      <c r="L51" s="45">
        <f t="shared" si="22"/>
        <v>0</v>
      </c>
      <c r="M51" s="44">
        <v>479</v>
      </c>
      <c r="N51" s="43">
        <v>400</v>
      </c>
      <c r="O51" s="43"/>
      <c r="P51" s="43"/>
      <c r="Q51" s="42">
        <v>5088662</v>
      </c>
      <c r="R51" s="42">
        <v>0</v>
      </c>
      <c r="S51" s="42">
        <v>0</v>
      </c>
      <c r="T51" s="42">
        <v>5088662</v>
      </c>
      <c r="U51" s="42">
        <v>357200</v>
      </c>
      <c r="V51" s="42">
        <v>5445862</v>
      </c>
      <c r="W51" s="42">
        <v>0</v>
      </c>
      <c r="X51" s="42"/>
      <c r="Y51" s="42"/>
      <c r="Z51" s="42">
        <v>0</v>
      </c>
      <c r="AA51" s="42">
        <v>0</v>
      </c>
      <c r="AB51" s="41">
        <v>5445862</v>
      </c>
      <c r="AC51" s="40"/>
      <c r="AD51" s="39"/>
      <c r="AE51" s="38"/>
      <c r="AF51" s="38"/>
      <c r="AG51" s="38"/>
      <c r="AH51" s="38"/>
      <c r="AI51" s="37">
        <f t="shared" si="23"/>
        <v>0</v>
      </c>
      <c r="AJ51" s="38"/>
      <c r="AK51" s="38"/>
      <c r="AL51" s="38"/>
      <c r="AM51" s="37">
        <f t="shared" si="24"/>
        <v>0</v>
      </c>
      <c r="AN51" s="36">
        <f t="shared" si="25"/>
        <v>0</v>
      </c>
    </row>
    <row r="52" spans="1:40" s="35" customFormat="1">
      <c r="A52" s="53">
        <v>481</v>
      </c>
      <c r="B52" s="52" t="str">
        <f t="shared" si="13"/>
        <v>BOSTON RENAISSANCE</v>
      </c>
      <c r="C52" s="51">
        <f t="shared" si="14"/>
        <v>944</v>
      </c>
      <c r="D52" s="50" t="str">
        <f t="shared" si="15"/>
        <v/>
      </c>
      <c r="E52" s="50">
        <f t="shared" si="16"/>
        <v>0</v>
      </c>
      <c r="F52" s="49">
        <f t="shared" si="17"/>
        <v>944</v>
      </c>
      <c r="G52" s="48"/>
      <c r="H52" s="47">
        <f t="shared" si="18"/>
        <v>13332653</v>
      </c>
      <c r="I52" s="45">
        <f t="shared" si="19"/>
        <v>0</v>
      </c>
      <c r="J52" s="45">
        <f t="shared" si="20"/>
        <v>842992</v>
      </c>
      <c r="K52" s="46">
        <f t="shared" si="21"/>
        <v>14175645</v>
      </c>
      <c r="L52" s="45">
        <f t="shared" si="22"/>
        <v>0</v>
      </c>
      <c r="M52" s="44">
        <v>481</v>
      </c>
      <c r="N52" s="43">
        <v>944</v>
      </c>
      <c r="O52" s="43"/>
      <c r="P52" s="43"/>
      <c r="Q52" s="42">
        <v>13332653</v>
      </c>
      <c r="R52" s="42">
        <v>0</v>
      </c>
      <c r="S52" s="42">
        <v>0</v>
      </c>
      <c r="T52" s="42">
        <v>13332653</v>
      </c>
      <c r="U52" s="42">
        <v>842992</v>
      </c>
      <c r="V52" s="42">
        <v>14175645</v>
      </c>
      <c r="W52" s="42">
        <v>0</v>
      </c>
      <c r="X52" s="42"/>
      <c r="Y52" s="42"/>
      <c r="Z52" s="42">
        <v>0</v>
      </c>
      <c r="AA52" s="42">
        <v>0</v>
      </c>
      <c r="AB52" s="41">
        <v>14175645</v>
      </c>
      <c r="AC52" s="40"/>
      <c r="AD52" s="39"/>
      <c r="AE52" s="38"/>
      <c r="AF52" s="38"/>
      <c r="AG52" s="38"/>
      <c r="AH52" s="38"/>
      <c r="AI52" s="37">
        <f t="shared" si="23"/>
        <v>0</v>
      </c>
      <c r="AJ52" s="38"/>
      <c r="AK52" s="38"/>
      <c r="AL52" s="38"/>
      <c r="AM52" s="37">
        <f t="shared" si="24"/>
        <v>0</v>
      </c>
      <c r="AN52" s="36">
        <f t="shared" si="25"/>
        <v>0</v>
      </c>
    </row>
    <row r="53" spans="1:40" s="35" customFormat="1">
      <c r="A53" s="53">
        <v>482</v>
      </c>
      <c r="B53" s="52" t="str">
        <f t="shared" si="13"/>
        <v>RIVER VALLEY</v>
      </c>
      <c r="C53" s="51">
        <f t="shared" si="14"/>
        <v>288</v>
      </c>
      <c r="D53" s="50" t="str">
        <f t="shared" si="15"/>
        <v/>
      </c>
      <c r="E53" s="50">
        <f t="shared" si="16"/>
        <v>0</v>
      </c>
      <c r="F53" s="49">
        <f t="shared" si="17"/>
        <v>288</v>
      </c>
      <c r="G53" s="48"/>
      <c r="H53" s="47">
        <f t="shared" si="18"/>
        <v>3350370</v>
      </c>
      <c r="I53" s="45">
        <f t="shared" si="19"/>
        <v>0</v>
      </c>
      <c r="J53" s="45">
        <f t="shared" si="20"/>
        <v>257184</v>
      </c>
      <c r="K53" s="46">
        <f t="shared" si="21"/>
        <v>3607554</v>
      </c>
      <c r="L53" s="45">
        <f t="shared" si="22"/>
        <v>0</v>
      </c>
      <c r="M53" s="44">
        <v>482</v>
      </c>
      <c r="N53" s="43">
        <v>288</v>
      </c>
      <c r="O53" s="43"/>
      <c r="P53" s="43"/>
      <c r="Q53" s="42">
        <v>3350370</v>
      </c>
      <c r="R53" s="42">
        <v>0</v>
      </c>
      <c r="S53" s="42">
        <v>0</v>
      </c>
      <c r="T53" s="42">
        <v>3350370</v>
      </c>
      <c r="U53" s="42">
        <v>257184</v>
      </c>
      <c r="V53" s="42">
        <v>3607554</v>
      </c>
      <c r="W53" s="42">
        <v>0</v>
      </c>
      <c r="X53" s="42"/>
      <c r="Y53" s="42"/>
      <c r="Z53" s="42">
        <v>0</v>
      </c>
      <c r="AA53" s="42">
        <v>0</v>
      </c>
      <c r="AB53" s="41">
        <v>3607554</v>
      </c>
      <c r="AC53" s="40"/>
      <c r="AD53" s="39"/>
      <c r="AE53" s="38"/>
      <c r="AF53" s="38"/>
      <c r="AG53" s="38"/>
      <c r="AH53" s="38"/>
      <c r="AI53" s="37">
        <f t="shared" si="23"/>
        <v>0</v>
      </c>
      <c r="AJ53" s="38"/>
      <c r="AK53" s="38"/>
      <c r="AL53" s="38"/>
      <c r="AM53" s="37">
        <f t="shared" si="24"/>
        <v>0</v>
      </c>
      <c r="AN53" s="36">
        <f t="shared" si="25"/>
        <v>0</v>
      </c>
    </row>
    <row r="54" spans="1:40" s="35" customFormat="1">
      <c r="A54" s="53">
        <v>483</v>
      </c>
      <c r="B54" s="52" t="str">
        <f t="shared" si="13"/>
        <v>RISING TIDE</v>
      </c>
      <c r="C54" s="51">
        <f t="shared" si="14"/>
        <v>700</v>
      </c>
      <c r="D54" s="50" t="str">
        <f t="shared" si="15"/>
        <v/>
      </c>
      <c r="E54" s="50">
        <f t="shared" si="16"/>
        <v>0</v>
      </c>
      <c r="F54" s="49">
        <f t="shared" si="17"/>
        <v>700</v>
      </c>
      <c r="G54" s="48"/>
      <c r="H54" s="47">
        <f t="shared" si="18"/>
        <v>8236611</v>
      </c>
      <c r="I54" s="45">
        <f t="shared" si="19"/>
        <v>0</v>
      </c>
      <c r="J54" s="45">
        <f t="shared" si="20"/>
        <v>625100</v>
      </c>
      <c r="K54" s="46">
        <f t="shared" si="21"/>
        <v>8861711</v>
      </c>
      <c r="L54" s="45">
        <f t="shared" si="22"/>
        <v>0</v>
      </c>
      <c r="M54" s="44">
        <v>483</v>
      </c>
      <c r="N54" s="43">
        <v>700</v>
      </c>
      <c r="O54" s="43"/>
      <c r="P54" s="43"/>
      <c r="Q54" s="42">
        <v>8236611</v>
      </c>
      <c r="R54" s="42">
        <v>0</v>
      </c>
      <c r="S54" s="42">
        <v>0</v>
      </c>
      <c r="T54" s="42">
        <v>8236611</v>
      </c>
      <c r="U54" s="42">
        <v>625100</v>
      </c>
      <c r="V54" s="42">
        <v>8861711</v>
      </c>
      <c r="W54" s="42">
        <v>0</v>
      </c>
      <c r="X54" s="42"/>
      <c r="Y54" s="42"/>
      <c r="Z54" s="42">
        <v>0</v>
      </c>
      <c r="AA54" s="42">
        <v>0</v>
      </c>
      <c r="AB54" s="41">
        <v>8861711</v>
      </c>
      <c r="AC54" s="40"/>
      <c r="AD54" s="39"/>
      <c r="AE54" s="38"/>
      <c r="AF54" s="38"/>
      <c r="AG54" s="38"/>
      <c r="AH54" s="38"/>
      <c r="AI54" s="37">
        <f t="shared" si="23"/>
        <v>0</v>
      </c>
      <c r="AJ54" s="38"/>
      <c r="AK54" s="38"/>
      <c r="AL54" s="38"/>
      <c r="AM54" s="37">
        <f t="shared" si="24"/>
        <v>0</v>
      </c>
      <c r="AN54" s="36">
        <f t="shared" si="25"/>
        <v>0</v>
      </c>
    </row>
    <row r="55" spans="1:40" s="35" customFormat="1">
      <c r="A55" s="53">
        <v>484</v>
      </c>
      <c r="B55" s="52" t="str">
        <f t="shared" si="13"/>
        <v>ROXBURY PREPARATORY</v>
      </c>
      <c r="C55" s="51">
        <f t="shared" si="14"/>
        <v>1498</v>
      </c>
      <c r="D55" s="50" t="str">
        <f t="shared" si="15"/>
        <v/>
      </c>
      <c r="E55" s="50">
        <f t="shared" si="16"/>
        <v>0</v>
      </c>
      <c r="F55" s="49">
        <f t="shared" si="17"/>
        <v>1498</v>
      </c>
      <c r="G55" s="48"/>
      <c r="H55" s="47">
        <f t="shared" si="18"/>
        <v>22459514</v>
      </c>
      <c r="I55" s="45">
        <f t="shared" si="19"/>
        <v>0</v>
      </c>
      <c r="J55" s="45">
        <f t="shared" si="20"/>
        <v>1337714</v>
      </c>
      <c r="K55" s="46">
        <f t="shared" si="21"/>
        <v>23797228</v>
      </c>
      <c r="L55" s="45">
        <f t="shared" si="22"/>
        <v>0</v>
      </c>
      <c r="M55" s="44">
        <v>484</v>
      </c>
      <c r="N55" s="43">
        <v>1498</v>
      </c>
      <c r="O55" s="43"/>
      <c r="P55" s="43"/>
      <c r="Q55" s="42">
        <v>22459514</v>
      </c>
      <c r="R55" s="42">
        <v>0</v>
      </c>
      <c r="S55" s="42">
        <v>0</v>
      </c>
      <c r="T55" s="42">
        <v>22459514</v>
      </c>
      <c r="U55" s="42">
        <v>1337714</v>
      </c>
      <c r="V55" s="42">
        <v>23797228</v>
      </c>
      <c r="W55" s="42">
        <v>0</v>
      </c>
      <c r="X55" s="42"/>
      <c r="Y55" s="42"/>
      <c r="Z55" s="42">
        <v>0</v>
      </c>
      <c r="AA55" s="42">
        <v>0</v>
      </c>
      <c r="AB55" s="41">
        <v>23797228</v>
      </c>
      <c r="AC55" s="40"/>
      <c r="AD55" s="39"/>
      <c r="AE55" s="38"/>
      <c r="AF55" s="38"/>
      <c r="AG55" s="38"/>
      <c r="AH55" s="38"/>
      <c r="AI55" s="37">
        <f t="shared" si="23"/>
        <v>0</v>
      </c>
      <c r="AJ55" s="38"/>
      <c r="AK55" s="38"/>
      <c r="AL55" s="38"/>
      <c r="AM55" s="37">
        <f t="shared" si="24"/>
        <v>0</v>
      </c>
      <c r="AN55" s="36">
        <f t="shared" si="25"/>
        <v>0</v>
      </c>
    </row>
    <row r="56" spans="1:40" s="35" customFormat="1">
      <c r="A56" s="53">
        <v>485</v>
      </c>
      <c r="B56" s="52" t="str">
        <f t="shared" si="13"/>
        <v>SALEM ACADEMY</v>
      </c>
      <c r="C56" s="51">
        <f t="shared" si="14"/>
        <v>456</v>
      </c>
      <c r="D56" s="50" t="str">
        <f t="shared" si="15"/>
        <v/>
      </c>
      <c r="E56" s="50">
        <f t="shared" si="16"/>
        <v>0</v>
      </c>
      <c r="F56" s="49">
        <f t="shared" si="17"/>
        <v>456</v>
      </c>
      <c r="G56" s="48"/>
      <c r="H56" s="47">
        <f t="shared" si="18"/>
        <v>6150239</v>
      </c>
      <c r="I56" s="45">
        <f t="shared" si="19"/>
        <v>0</v>
      </c>
      <c r="J56" s="45">
        <f t="shared" si="20"/>
        <v>407208</v>
      </c>
      <c r="K56" s="46">
        <f t="shared" si="21"/>
        <v>6557447</v>
      </c>
      <c r="L56" s="45">
        <f t="shared" si="22"/>
        <v>0</v>
      </c>
      <c r="M56" s="44">
        <v>485</v>
      </c>
      <c r="N56" s="43">
        <v>456</v>
      </c>
      <c r="O56" s="43"/>
      <c r="P56" s="43"/>
      <c r="Q56" s="42">
        <v>6150239</v>
      </c>
      <c r="R56" s="42">
        <v>0</v>
      </c>
      <c r="S56" s="42">
        <v>0</v>
      </c>
      <c r="T56" s="42">
        <v>6150239</v>
      </c>
      <c r="U56" s="42">
        <v>407208</v>
      </c>
      <c r="V56" s="42">
        <v>6557447</v>
      </c>
      <c r="W56" s="42">
        <v>0</v>
      </c>
      <c r="X56" s="42"/>
      <c r="Y56" s="42"/>
      <c r="Z56" s="42">
        <v>0</v>
      </c>
      <c r="AA56" s="42">
        <v>0</v>
      </c>
      <c r="AB56" s="41">
        <v>6557447</v>
      </c>
      <c r="AC56" s="40"/>
      <c r="AD56" s="39"/>
      <c r="AE56" s="38"/>
      <c r="AF56" s="38"/>
      <c r="AG56" s="38"/>
      <c r="AH56" s="38"/>
      <c r="AI56" s="37">
        <f t="shared" si="23"/>
        <v>0</v>
      </c>
      <c r="AJ56" s="38"/>
      <c r="AK56" s="38"/>
      <c r="AL56" s="38"/>
      <c r="AM56" s="37">
        <f t="shared" si="24"/>
        <v>0</v>
      </c>
      <c r="AN56" s="36">
        <f t="shared" si="25"/>
        <v>0</v>
      </c>
    </row>
    <row r="57" spans="1:40" s="35" customFormat="1">
      <c r="A57" s="53">
        <v>486</v>
      </c>
      <c r="B57" s="52" t="str">
        <f t="shared" si="13"/>
        <v>SEVEN HILLS</v>
      </c>
      <c r="C57" s="51">
        <f t="shared" si="14"/>
        <v>666</v>
      </c>
      <c r="D57" s="50" t="str">
        <f t="shared" si="15"/>
        <v/>
      </c>
      <c r="E57" s="50">
        <f t="shared" si="16"/>
        <v>0</v>
      </c>
      <c r="F57" s="49">
        <f t="shared" si="17"/>
        <v>666</v>
      </c>
      <c r="G57" s="48"/>
      <c r="H57" s="47">
        <f t="shared" si="18"/>
        <v>7450481</v>
      </c>
      <c r="I57" s="45">
        <f t="shared" si="19"/>
        <v>0</v>
      </c>
      <c r="J57" s="45">
        <f t="shared" si="20"/>
        <v>594738</v>
      </c>
      <c r="K57" s="46">
        <f t="shared" si="21"/>
        <v>8045219</v>
      </c>
      <c r="L57" s="45">
        <f t="shared" si="22"/>
        <v>0</v>
      </c>
      <c r="M57" s="44">
        <v>486</v>
      </c>
      <c r="N57" s="43">
        <v>666</v>
      </c>
      <c r="O57" s="43"/>
      <c r="P57" s="43"/>
      <c r="Q57" s="42">
        <v>7450481</v>
      </c>
      <c r="R57" s="42">
        <v>0</v>
      </c>
      <c r="S57" s="42">
        <v>0</v>
      </c>
      <c r="T57" s="42">
        <v>7450481</v>
      </c>
      <c r="U57" s="42">
        <v>594738</v>
      </c>
      <c r="V57" s="42">
        <v>8045219</v>
      </c>
      <c r="W57" s="42">
        <v>0</v>
      </c>
      <c r="X57" s="42"/>
      <c r="Y57" s="42"/>
      <c r="Z57" s="42">
        <v>0</v>
      </c>
      <c r="AA57" s="42">
        <v>0</v>
      </c>
      <c r="AB57" s="41">
        <v>8045219</v>
      </c>
      <c r="AC57" s="40"/>
      <c r="AD57" s="39"/>
      <c r="AE57" s="38"/>
      <c r="AF57" s="38"/>
      <c r="AG57" s="38"/>
      <c r="AH57" s="38"/>
      <c r="AI57" s="37">
        <f t="shared" si="23"/>
        <v>0</v>
      </c>
      <c r="AJ57" s="38"/>
      <c r="AK57" s="38"/>
      <c r="AL57" s="38"/>
      <c r="AM57" s="37">
        <f t="shared" si="24"/>
        <v>0</v>
      </c>
      <c r="AN57" s="36">
        <f t="shared" si="25"/>
        <v>0</v>
      </c>
    </row>
    <row r="58" spans="1:40" s="35" customFormat="1">
      <c r="A58" s="53">
        <v>487</v>
      </c>
      <c r="B58" s="52" t="str">
        <f t="shared" si="13"/>
        <v>PROSPECT HILL ACADEMY</v>
      </c>
      <c r="C58" s="51">
        <f t="shared" si="14"/>
        <v>1197</v>
      </c>
      <c r="D58" s="50" t="str">
        <f t="shared" si="15"/>
        <v/>
      </c>
      <c r="E58" s="50">
        <f t="shared" si="16"/>
        <v>0</v>
      </c>
      <c r="F58" s="49">
        <f t="shared" si="17"/>
        <v>1197</v>
      </c>
      <c r="G58" s="48"/>
      <c r="H58" s="47">
        <f t="shared" si="18"/>
        <v>18997077</v>
      </c>
      <c r="I58" s="45">
        <f t="shared" si="19"/>
        <v>0</v>
      </c>
      <c r="J58" s="45">
        <f t="shared" si="20"/>
        <v>1068921</v>
      </c>
      <c r="K58" s="46">
        <f t="shared" si="21"/>
        <v>20065998</v>
      </c>
      <c r="L58" s="45">
        <f t="shared" si="22"/>
        <v>0</v>
      </c>
      <c r="M58" s="44">
        <v>487</v>
      </c>
      <c r="N58" s="43">
        <v>1197</v>
      </c>
      <c r="O58" s="43"/>
      <c r="P58" s="43"/>
      <c r="Q58" s="42">
        <v>18997077</v>
      </c>
      <c r="R58" s="42">
        <v>0</v>
      </c>
      <c r="S58" s="42">
        <v>0</v>
      </c>
      <c r="T58" s="42">
        <v>18997077</v>
      </c>
      <c r="U58" s="42">
        <v>1068921</v>
      </c>
      <c r="V58" s="42">
        <v>20065998</v>
      </c>
      <c r="W58" s="42">
        <v>0</v>
      </c>
      <c r="X58" s="42"/>
      <c r="Y58" s="42"/>
      <c r="Z58" s="42">
        <v>0</v>
      </c>
      <c r="AA58" s="42">
        <v>0</v>
      </c>
      <c r="AB58" s="41">
        <v>20065998</v>
      </c>
      <c r="AC58" s="40"/>
      <c r="AD58" s="39"/>
      <c r="AE58" s="38"/>
      <c r="AF58" s="38"/>
      <c r="AG58" s="38"/>
      <c r="AH58" s="38"/>
      <c r="AI58" s="37">
        <f t="shared" si="23"/>
        <v>0</v>
      </c>
      <c r="AJ58" s="38"/>
      <c r="AK58" s="38"/>
      <c r="AL58" s="38"/>
      <c r="AM58" s="37">
        <f t="shared" si="24"/>
        <v>0</v>
      </c>
      <c r="AN58" s="36">
        <f t="shared" si="25"/>
        <v>0</v>
      </c>
    </row>
    <row r="59" spans="1:40" s="35" customFormat="1">
      <c r="A59" s="53">
        <v>488</v>
      </c>
      <c r="B59" s="52" t="str">
        <f t="shared" si="13"/>
        <v>SOUTH SHORE</v>
      </c>
      <c r="C59" s="51">
        <f t="shared" si="14"/>
        <v>760</v>
      </c>
      <c r="D59" s="50" t="str">
        <f t="shared" si="15"/>
        <v/>
      </c>
      <c r="E59" s="50">
        <f t="shared" si="16"/>
        <v>0</v>
      </c>
      <c r="F59" s="49">
        <f t="shared" si="17"/>
        <v>760</v>
      </c>
      <c r="G59" s="48"/>
      <c r="H59" s="47">
        <f t="shared" si="18"/>
        <v>8749358</v>
      </c>
      <c r="I59" s="45">
        <f t="shared" si="19"/>
        <v>0</v>
      </c>
      <c r="J59" s="45">
        <f t="shared" si="20"/>
        <v>678680</v>
      </c>
      <c r="K59" s="46">
        <f t="shared" si="21"/>
        <v>9428038</v>
      </c>
      <c r="L59" s="45">
        <f t="shared" si="22"/>
        <v>0</v>
      </c>
      <c r="M59" s="44">
        <v>488</v>
      </c>
      <c r="N59" s="43">
        <v>760</v>
      </c>
      <c r="O59" s="43"/>
      <c r="P59" s="43"/>
      <c r="Q59" s="42">
        <v>8749358</v>
      </c>
      <c r="R59" s="42">
        <v>0</v>
      </c>
      <c r="S59" s="42">
        <v>0</v>
      </c>
      <c r="T59" s="42">
        <v>8749358</v>
      </c>
      <c r="U59" s="42">
        <v>678680</v>
      </c>
      <c r="V59" s="42">
        <v>9428038</v>
      </c>
      <c r="W59" s="42">
        <v>0</v>
      </c>
      <c r="X59" s="42"/>
      <c r="Y59" s="42"/>
      <c r="Z59" s="42">
        <v>0</v>
      </c>
      <c r="AA59" s="42">
        <v>0</v>
      </c>
      <c r="AB59" s="41">
        <v>9428038</v>
      </c>
      <c r="AC59" s="40"/>
      <c r="AD59" s="39"/>
      <c r="AE59" s="38"/>
      <c r="AF59" s="38"/>
      <c r="AG59" s="38"/>
      <c r="AH59" s="38"/>
      <c r="AI59" s="37">
        <f t="shared" si="23"/>
        <v>0</v>
      </c>
      <c r="AJ59" s="38"/>
      <c r="AK59" s="38"/>
      <c r="AL59" s="38"/>
      <c r="AM59" s="37">
        <f t="shared" si="24"/>
        <v>0</v>
      </c>
      <c r="AN59" s="36">
        <f t="shared" si="25"/>
        <v>0</v>
      </c>
    </row>
    <row r="60" spans="1:40" s="35" customFormat="1">
      <c r="A60" s="53">
        <v>489</v>
      </c>
      <c r="B60" s="52" t="str">
        <f t="shared" si="13"/>
        <v>STURGIS</v>
      </c>
      <c r="C60" s="51">
        <f t="shared" si="14"/>
        <v>800</v>
      </c>
      <c r="D60" s="50" t="str">
        <f t="shared" si="15"/>
        <v/>
      </c>
      <c r="E60" s="50">
        <f t="shared" si="16"/>
        <v>0</v>
      </c>
      <c r="F60" s="49">
        <f t="shared" si="17"/>
        <v>800</v>
      </c>
      <c r="G60" s="48"/>
      <c r="H60" s="47">
        <f t="shared" si="18"/>
        <v>11461742</v>
      </c>
      <c r="I60" s="45">
        <f t="shared" si="19"/>
        <v>0</v>
      </c>
      <c r="J60" s="45">
        <f t="shared" si="20"/>
        <v>714400</v>
      </c>
      <c r="K60" s="46">
        <f t="shared" si="21"/>
        <v>12176142</v>
      </c>
      <c r="L60" s="45">
        <f t="shared" si="22"/>
        <v>0</v>
      </c>
      <c r="M60" s="44">
        <v>489</v>
      </c>
      <c r="N60" s="43">
        <v>800</v>
      </c>
      <c r="O60" s="43"/>
      <c r="P60" s="43"/>
      <c r="Q60" s="42">
        <v>11461742</v>
      </c>
      <c r="R60" s="42">
        <v>0</v>
      </c>
      <c r="S60" s="42">
        <v>0</v>
      </c>
      <c r="T60" s="42">
        <v>11461742</v>
      </c>
      <c r="U60" s="42">
        <v>714400</v>
      </c>
      <c r="V60" s="42">
        <v>12176142</v>
      </c>
      <c r="W60" s="42">
        <v>0</v>
      </c>
      <c r="X60" s="42"/>
      <c r="Y60" s="42"/>
      <c r="Z60" s="42">
        <v>0</v>
      </c>
      <c r="AA60" s="42">
        <v>0</v>
      </c>
      <c r="AB60" s="41">
        <v>12176142</v>
      </c>
      <c r="AC60" s="40"/>
      <c r="AD60" s="39"/>
      <c r="AE60" s="38"/>
      <c r="AF60" s="38"/>
      <c r="AG60" s="38"/>
      <c r="AH60" s="38"/>
      <c r="AI60" s="37">
        <f t="shared" si="23"/>
        <v>0</v>
      </c>
      <c r="AJ60" s="38"/>
      <c r="AK60" s="38"/>
      <c r="AL60" s="38"/>
      <c r="AM60" s="37">
        <f t="shared" si="24"/>
        <v>0</v>
      </c>
      <c r="AN60" s="36">
        <f t="shared" si="25"/>
        <v>0</v>
      </c>
    </row>
    <row r="61" spans="1:40" s="35" customFormat="1">
      <c r="A61" s="53">
        <v>491</v>
      </c>
      <c r="B61" s="52" t="str">
        <f t="shared" si="13"/>
        <v>ATLANTIS</v>
      </c>
      <c r="C61" s="51">
        <f t="shared" si="14"/>
        <v>1197</v>
      </c>
      <c r="D61" s="50" t="str">
        <f t="shared" si="15"/>
        <v/>
      </c>
      <c r="E61" s="50">
        <f t="shared" si="16"/>
        <v>0</v>
      </c>
      <c r="F61" s="49">
        <f t="shared" si="17"/>
        <v>1197</v>
      </c>
      <c r="G61" s="48"/>
      <c r="H61" s="47">
        <f t="shared" si="18"/>
        <v>12237583</v>
      </c>
      <c r="I61" s="45">
        <f t="shared" si="19"/>
        <v>0</v>
      </c>
      <c r="J61" s="45">
        <f t="shared" si="20"/>
        <v>1068921</v>
      </c>
      <c r="K61" s="46">
        <f t="shared" si="21"/>
        <v>13306504</v>
      </c>
      <c r="L61" s="45">
        <f t="shared" si="22"/>
        <v>0</v>
      </c>
      <c r="M61" s="44">
        <v>491</v>
      </c>
      <c r="N61" s="43">
        <v>1197</v>
      </c>
      <c r="O61" s="43"/>
      <c r="P61" s="43"/>
      <c r="Q61" s="42">
        <v>12237583</v>
      </c>
      <c r="R61" s="42">
        <v>0</v>
      </c>
      <c r="S61" s="42">
        <v>0</v>
      </c>
      <c r="T61" s="42">
        <v>12237583</v>
      </c>
      <c r="U61" s="42">
        <v>1068921</v>
      </c>
      <c r="V61" s="42">
        <v>13306504</v>
      </c>
      <c r="W61" s="42">
        <v>0</v>
      </c>
      <c r="X61" s="42"/>
      <c r="Y61" s="42"/>
      <c r="Z61" s="42">
        <v>0</v>
      </c>
      <c r="AA61" s="42">
        <v>0</v>
      </c>
      <c r="AB61" s="41">
        <v>13306504</v>
      </c>
      <c r="AC61" s="40"/>
      <c r="AD61" s="39"/>
      <c r="AE61" s="38"/>
      <c r="AF61" s="38"/>
      <c r="AG61" s="38"/>
      <c r="AH61" s="38"/>
      <c r="AI61" s="37">
        <f t="shared" si="23"/>
        <v>0</v>
      </c>
      <c r="AJ61" s="38"/>
      <c r="AK61" s="38"/>
      <c r="AL61" s="38"/>
      <c r="AM61" s="37">
        <f t="shared" si="24"/>
        <v>0</v>
      </c>
      <c r="AN61" s="36">
        <f t="shared" si="25"/>
        <v>0</v>
      </c>
    </row>
    <row r="62" spans="1:40" s="35" customFormat="1">
      <c r="A62" s="53">
        <v>492</v>
      </c>
      <c r="B62" s="52" t="str">
        <f t="shared" si="13"/>
        <v>MARTIN LUTHER KING JR CS OF EXCELLENCE</v>
      </c>
      <c r="C62" s="51">
        <f t="shared" si="14"/>
        <v>360</v>
      </c>
      <c r="D62" s="50" t="str">
        <f t="shared" si="15"/>
        <v/>
      </c>
      <c r="E62" s="50">
        <f t="shared" si="16"/>
        <v>0</v>
      </c>
      <c r="F62" s="49">
        <f t="shared" si="17"/>
        <v>360</v>
      </c>
      <c r="G62" s="48"/>
      <c r="H62" s="47">
        <f t="shared" si="18"/>
        <v>4208513</v>
      </c>
      <c r="I62" s="45">
        <f t="shared" si="19"/>
        <v>0</v>
      </c>
      <c r="J62" s="45">
        <f t="shared" si="20"/>
        <v>321480</v>
      </c>
      <c r="K62" s="46">
        <f t="shared" si="21"/>
        <v>4529993</v>
      </c>
      <c r="L62" s="45">
        <f t="shared" si="22"/>
        <v>0</v>
      </c>
      <c r="M62" s="44">
        <v>492</v>
      </c>
      <c r="N62" s="43">
        <v>360</v>
      </c>
      <c r="O62" s="43"/>
      <c r="P62" s="43"/>
      <c r="Q62" s="42">
        <v>4208513</v>
      </c>
      <c r="R62" s="42">
        <v>0</v>
      </c>
      <c r="S62" s="42">
        <v>0</v>
      </c>
      <c r="T62" s="42">
        <v>4208513</v>
      </c>
      <c r="U62" s="42">
        <v>321480</v>
      </c>
      <c r="V62" s="42">
        <v>4529993</v>
      </c>
      <c r="W62" s="42">
        <v>0</v>
      </c>
      <c r="X62" s="42"/>
      <c r="Y62" s="42"/>
      <c r="Z62" s="42">
        <v>0</v>
      </c>
      <c r="AA62" s="42">
        <v>0</v>
      </c>
      <c r="AB62" s="41">
        <v>4529993</v>
      </c>
      <c r="AC62" s="40"/>
      <c r="AD62" s="39"/>
      <c r="AE62" s="38"/>
      <c r="AF62" s="38"/>
      <c r="AG62" s="38"/>
      <c r="AH62" s="38"/>
      <c r="AI62" s="37">
        <f t="shared" si="23"/>
        <v>0</v>
      </c>
      <c r="AJ62" s="38"/>
      <c r="AK62" s="38"/>
      <c r="AL62" s="38"/>
      <c r="AM62" s="37">
        <f t="shared" si="24"/>
        <v>0</v>
      </c>
      <c r="AN62" s="36">
        <f t="shared" si="25"/>
        <v>0</v>
      </c>
    </row>
    <row r="63" spans="1:40" s="35" customFormat="1">
      <c r="A63" s="53">
        <v>493</v>
      </c>
      <c r="B63" s="52" t="str">
        <f t="shared" si="13"/>
        <v>PHOENIX CHARTER ACADEMY</v>
      </c>
      <c r="C63" s="51">
        <f t="shared" si="14"/>
        <v>200</v>
      </c>
      <c r="D63" s="50" t="str">
        <f t="shared" si="15"/>
        <v/>
      </c>
      <c r="E63" s="50">
        <f t="shared" si="16"/>
        <v>0</v>
      </c>
      <c r="F63" s="49">
        <f t="shared" si="17"/>
        <v>200</v>
      </c>
      <c r="G63" s="48"/>
      <c r="H63" s="47">
        <f t="shared" si="18"/>
        <v>2460562</v>
      </c>
      <c r="I63" s="45">
        <f t="shared" si="19"/>
        <v>0</v>
      </c>
      <c r="J63" s="45">
        <f t="shared" si="20"/>
        <v>178600</v>
      </c>
      <c r="K63" s="46">
        <f t="shared" si="21"/>
        <v>2639162</v>
      </c>
      <c r="L63" s="45">
        <f t="shared" si="22"/>
        <v>0</v>
      </c>
      <c r="M63" s="44">
        <v>493</v>
      </c>
      <c r="N63" s="43">
        <v>200</v>
      </c>
      <c r="O63" s="43"/>
      <c r="P63" s="43"/>
      <c r="Q63" s="42">
        <v>2460562</v>
      </c>
      <c r="R63" s="42">
        <v>0</v>
      </c>
      <c r="S63" s="42">
        <v>0</v>
      </c>
      <c r="T63" s="42">
        <v>2460562</v>
      </c>
      <c r="U63" s="42">
        <v>178600</v>
      </c>
      <c r="V63" s="42">
        <v>2639162</v>
      </c>
      <c r="W63" s="42">
        <v>0</v>
      </c>
      <c r="X63" s="42"/>
      <c r="Y63" s="42"/>
      <c r="Z63" s="42">
        <v>0</v>
      </c>
      <c r="AA63" s="42">
        <v>0</v>
      </c>
      <c r="AB63" s="41">
        <v>2639162</v>
      </c>
      <c r="AC63" s="40"/>
      <c r="AD63" s="39"/>
      <c r="AE63" s="38"/>
      <c r="AF63" s="38"/>
      <c r="AG63" s="38"/>
      <c r="AH63" s="38"/>
      <c r="AI63" s="37">
        <f t="shared" si="23"/>
        <v>0</v>
      </c>
      <c r="AJ63" s="38"/>
      <c r="AK63" s="38"/>
      <c r="AL63" s="38"/>
      <c r="AM63" s="37">
        <f t="shared" si="24"/>
        <v>0</v>
      </c>
      <c r="AN63" s="36">
        <f t="shared" si="25"/>
        <v>0</v>
      </c>
    </row>
    <row r="64" spans="1:40" s="35" customFormat="1">
      <c r="A64" s="53">
        <v>494</v>
      </c>
      <c r="B64" s="52" t="str">
        <f t="shared" si="13"/>
        <v>PIONEER CS OF SCIENCE</v>
      </c>
      <c r="C64" s="51">
        <f t="shared" si="14"/>
        <v>540</v>
      </c>
      <c r="D64" s="50" t="str">
        <f t="shared" si="15"/>
        <v/>
      </c>
      <c r="E64" s="50">
        <f t="shared" si="16"/>
        <v>0</v>
      </c>
      <c r="F64" s="49">
        <f t="shared" si="17"/>
        <v>540</v>
      </c>
      <c r="G64" s="48"/>
      <c r="H64" s="47">
        <f t="shared" si="18"/>
        <v>6387973</v>
      </c>
      <c r="I64" s="45">
        <f t="shared" si="19"/>
        <v>0</v>
      </c>
      <c r="J64" s="45">
        <f t="shared" si="20"/>
        <v>482220</v>
      </c>
      <c r="K64" s="46">
        <f t="shared" si="21"/>
        <v>6870193</v>
      </c>
      <c r="L64" s="45">
        <f t="shared" si="22"/>
        <v>0</v>
      </c>
      <c r="M64" s="44">
        <v>494</v>
      </c>
      <c r="N64" s="43">
        <v>540</v>
      </c>
      <c r="O64" s="43"/>
      <c r="P64" s="43"/>
      <c r="Q64" s="42">
        <v>6387973</v>
      </c>
      <c r="R64" s="42">
        <v>0</v>
      </c>
      <c r="S64" s="42">
        <v>0</v>
      </c>
      <c r="T64" s="42">
        <v>6387973</v>
      </c>
      <c r="U64" s="42">
        <v>482220</v>
      </c>
      <c r="V64" s="42">
        <v>6870193</v>
      </c>
      <c r="W64" s="42">
        <v>0</v>
      </c>
      <c r="X64" s="42"/>
      <c r="Y64" s="42"/>
      <c r="Z64" s="42">
        <v>0</v>
      </c>
      <c r="AA64" s="42">
        <v>0</v>
      </c>
      <c r="AB64" s="41">
        <v>6870193</v>
      </c>
      <c r="AC64" s="40"/>
      <c r="AD64" s="39"/>
      <c r="AE64" s="38"/>
      <c r="AF64" s="38"/>
      <c r="AG64" s="38"/>
      <c r="AH64" s="38"/>
      <c r="AI64" s="37">
        <f t="shared" si="23"/>
        <v>0</v>
      </c>
      <c r="AJ64" s="38"/>
      <c r="AK64" s="38"/>
      <c r="AL64" s="38"/>
      <c r="AM64" s="37">
        <f t="shared" si="24"/>
        <v>0</v>
      </c>
      <c r="AN64" s="36">
        <f t="shared" si="25"/>
        <v>0</v>
      </c>
    </row>
    <row r="65" spans="1:40" s="35" customFormat="1">
      <c r="A65" s="53">
        <v>496</v>
      </c>
      <c r="B65" s="52" t="str">
        <f t="shared" si="13"/>
        <v>GLOBAL LEARNING</v>
      </c>
      <c r="C65" s="51">
        <f t="shared" si="14"/>
        <v>500</v>
      </c>
      <c r="D65" s="50" t="str">
        <f t="shared" si="15"/>
        <v/>
      </c>
      <c r="E65" s="50">
        <f t="shared" si="16"/>
        <v>0</v>
      </c>
      <c r="F65" s="49">
        <f t="shared" si="17"/>
        <v>500</v>
      </c>
      <c r="G65" s="48"/>
      <c r="H65" s="47">
        <f t="shared" si="18"/>
        <v>5516290</v>
      </c>
      <c r="I65" s="45">
        <f t="shared" si="19"/>
        <v>124611</v>
      </c>
      <c r="J65" s="45">
        <f t="shared" si="20"/>
        <v>446500</v>
      </c>
      <c r="K65" s="46">
        <f t="shared" si="21"/>
        <v>6087401</v>
      </c>
      <c r="L65" s="45">
        <f t="shared" si="22"/>
        <v>0</v>
      </c>
      <c r="M65" s="44">
        <v>496</v>
      </c>
      <c r="N65" s="43">
        <v>500</v>
      </c>
      <c r="O65" s="43"/>
      <c r="P65" s="43"/>
      <c r="Q65" s="42">
        <v>5516290</v>
      </c>
      <c r="R65" s="42">
        <v>124611</v>
      </c>
      <c r="S65" s="42">
        <v>0</v>
      </c>
      <c r="T65" s="42">
        <v>5640901</v>
      </c>
      <c r="U65" s="42">
        <v>446500</v>
      </c>
      <c r="V65" s="42">
        <v>6087401</v>
      </c>
      <c r="W65" s="42">
        <v>0</v>
      </c>
      <c r="X65" s="42"/>
      <c r="Y65" s="42"/>
      <c r="Z65" s="42">
        <v>0</v>
      </c>
      <c r="AA65" s="42">
        <v>0</v>
      </c>
      <c r="AB65" s="41">
        <v>6087401</v>
      </c>
      <c r="AC65" s="40"/>
      <c r="AD65" s="39"/>
      <c r="AE65" s="38"/>
      <c r="AF65" s="38"/>
      <c r="AG65" s="38"/>
      <c r="AH65" s="38"/>
      <c r="AI65" s="37">
        <f t="shared" si="23"/>
        <v>0</v>
      </c>
      <c r="AJ65" s="38"/>
      <c r="AK65" s="38"/>
      <c r="AL65" s="38"/>
      <c r="AM65" s="37">
        <f t="shared" si="24"/>
        <v>0</v>
      </c>
      <c r="AN65" s="36">
        <f t="shared" si="25"/>
        <v>0</v>
      </c>
    </row>
    <row r="66" spans="1:40" s="35" customFormat="1">
      <c r="A66" s="53">
        <v>497</v>
      </c>
      <c r="B66" s="52" t="str">
        <f t="shared" si="13"/>
        <v>PIONEER VALLEY CHINESE IMMERSION</v>
      </c>
      <c r="C66" s="51">
        <f t="shared" si="14"/>
        <v>525</v>
      </c>
      <c r="D66" s="50" t="str">
        <f t="shared" si="15"/>
        <v/>
      </c>
      <c r="E66" s="50">
        <f t="shared" si="16"/>
        <v>0</v>
      </c>
      <c r="F66" s="49">
        <f t="shared" si="17"/>
        <v>525</v>
      </c>
      <c r="G66" s="48"/>
      <c r="H66" s="47">
        <f t="shared" si="18"/>
        <v>6792273</v>
      </c>
      <c r="I66" s="45">
        <f t="shared" si="19"/>
        <v>0</v>
      </c>
      <c r="J66" s="45">
        <f t="shared" si="20"/>
        <v>468825</v>
      </c>
      <c r="K66" s="46">
        <f t="shared" si="21"/>
        <v>7261098</v>
      </c>
      <c r="L66" s="45">
        <f t="shared" si="22"/>
        <v>0</v>
      </c>
      <c r="M66" s="44">
        <v>497</v>
      </c>
      <c r="N66" s="43">
        <v>525</v>
      </c>
      <c r="O66" s="43"/>
      <c r="P66" s="43"/>
      <c r="Q66" s="42">
        <v>6792273</v>
      </c>
      <c r="R66" s="42">
        <v>0</v>
      </c>
      <c r="S66" s="42">
        <v>0</v>
      </c>
      <c r="T66" s="42">
        <v>6792273</v>
      </c>
      <c r="U66" s="42">
        <v>468825</v>
      </c>
      <c r="V66" s="42">
        <v>7261098</v>
      </c>
      <c r="W66" s="42">
        <v>0</v>
      </c>
      <c r="X66" s="42"/>
      <c r="Y66" s="42"/>
      <c r="Z66" s="42">
        <v>0</v>
      </c>
      <c r="AA66" s="42">
        <v>0</v>
      </c>
      <c r="AB66" s="41">
        <v>7261098</v>
      </c>
      <c r="AC66" s="40"/>
      <c r="AD66" s="39"/>
      <c r="AE66" s="38"/>
      <c r="AF66" s="38"/>
      <c r="AG66" s="38"/>
      <c r="AH66" s="38"/>
      <c r="AI66" s="37">
        <f t="shared" si="23"/>
        <v>0</v>
      </c>
      <c r="AJ66" s="38"/>
      <c r="AK66" s="38"/>
      <c r="AL66" s="38"/>
      <c r="AM66" s="37">
        <f t="shared" si="24"/>
        <v>0</v>
      </c>
      <c r="AN66" s="36">
        <f t="shared" si="25"/>
        <v>0</v>
      </c>
    </row>
    <row r="67" spans="1:40" s="35" customFormat="1">
      <c r="A67" s="53">
        <v>498</v>
      </c>
      <c r="B67" s="52" t="str">
        <f t="shared" si="13"/>
        <v>VERITAS PREPARATORY</v>
      </c>
      <c r="C67" s="51">
        <f t="shared" si="14"/>
        <v>324</v>
      </c>
      <c r="D67" s="50" t="str">
        <f t="shared" si="15"/>
        <v/>
      </c>
      <c r="E67" s="50">
        <f t="shared" si="16"/>
        <v>0</v>
      </c>
      <c r="F67" s="49">
        <f t="shared" si="17"/>
        <v>324</v>
      </c>
      <c r="G67" s="48"/>
      <c r="H67" s="47">
        <f t="shared" si="18"/>
        <v>3673512</v>
      </c>
      <c r="I67" s="45">
        <f t="shared" si="19"/>
        <v>0</v>
      </c>
      <c r="J67" s="45">
        <f t="shared" si="20"/>
        <v>289332</v>
      </c>
      <c r="K67" s="46">
        <f t="shared" si="21"/>
        <v>3962844</v>
      </c>
      <c r="L67" s="45">
        <f t="shared" si="22"/>
        <v>0</v>
      </c>
      <c r="M67" s="44">
        <v>498</v>
      </c>
      <c r="N67" s="43">
        <v>324</v>
      </c>
      <c r="O67" s="43"/>
      <c r="P67" s="43"/>
      <c r="Q67" s="42">
        <v>3673512</v>
      </c>
      <c r="R67" s="42">
        <v>0</v>
      </c>
      <c r="S67" s="42">
        <v>0</v>
      </c>
      <c r="T67" s="42">
        <v>3673512</v>
      </c>
      <c r="U67" s="42">
        <v>289332</v>
      </c>
      <c r="V67" s="42">
        <v>3962844</v>
      </c>
      <c r="W67" s="42">
        <v>0</v>
      </c>
      <c r="X67" s="42"/>
      <c r="Y67" s="42"/>
      <c r="Z67" s="42">
        <v>0</v>
      </c>
      <c r="AA67" s="42">
        <v>0</v>
      </c>
      <c r="AB67" s="41">
        <v>3962844</v>
      </c>
      <c r="AC67" s="40"/>
      <c r="AD67" s="39"/>
      <c r="AE67" s="38"/>
      <c r="AF67" s="38"/>
      <c r="AG67" s="38"/>
      <c r="AH67" s="38"/>
      <c r="AI67" s="37">
        <f t="shared" si="23"/>
        <v>0</v>
      </c>
      <c r="AJ67" s="38"/>
      <c r="AK67" s="38"/>
      <c r="AL67" s="38"/>
      <c r="AM67" s="37">
        <f t="shared" si="24"/>
        <v>0</v>
      </c>
      <c r="AN67" s="36">
        <f t="shared" si="25"/>
        <v>0</v>
      </c>
    </row>
    <row r="68" spans="1:40" s="35" customFormat="1">
      <c r="A68" s="53">
        <v>499</v>
      </c>
      <c r="B68" s="52" t="str">
        <f t="shared" si="13"/>
        <v>HAMPDEN CS OF SCIENCE</v>
      </c>
      <c r="C68" s="51">
        <f t="shared" si="14"/>
        <v>470</v>
      </c>
      <c r="D68" s="50" t="str">
        <f t="shared" si="15"/>
        <v/>
      </c>
      <c r="E68" s="50">
        <f t="shared" si="16"/>
        <v>0</v>
      </c>
      <c r="F68" s="49">
        <f t="shared" si="17"/>
        <v>470</v>
      </c>
      <c r="G68" s="48"/>
      <c r="H68" s="47">
        <f t="shared" si="18"/>
        <v>5372994</v>
      </c>
      <c r="I68" s="45">
        <f t="shared" si="19"/>
        <v>0</v>
      </c>
      <c r="J68" s="45">
        <f t="shared" si="20"/>
        <v>419710</v>
      </c>
      <c r="K68" s="46">
        <f t="shared" si="21"/>
        <v>5792704</v>
      </c>
      <c r="L68" s="45">
        <f t="shared" si="22"/>
        <v>0</v>
      </c>
      <c r="M68" s="44">
        <v>499</v>
      </c>
      <c r="N68" s="43">
        <v>470</v>
      </c>
      <c r="O68" s="43"/>
      <c r="P68" s="43"/>
      <c r="Q68" s="42">
        <v>5372994</v>
      </c>
      <c r="R68" s="42">
        <v>0</v>
      </c>
      <c r="S68" s="42">
        <v>0</v>
      </c>
      <c r="T68" s="42">
        <v>5372994</v>
      </c>
      <c r="U68" s="42">
        <v>419710</v>
      </c>
      <c r="V68" s="42">
        <v>5792704</v>
      </c>
      <c r="W68" s="42">
        <v>0</v>
      </c>
      <c r="X68" s="42"/>
      <c r="Y68" s="42"/>
      <c r="Z68" s="42">
        <v>0</v>
      </c>
      <c r="AA68" s="42">
        <v>0</v>
      </c>
      <c r="AB68" s="41">
        <v>5792704</v>
      </c>
      <c r="AC68" s="40"/>
      <c r="AD68" s="39"/>
      <c r="AE68" s="38"/>
      <c r="AF68" s="38"/>
      <c r="AG68" s="38"/>
      <c r="AH68" s="38"/>
      <c r="AI68" s="37">
        <f t="shared" si="23"/>
        <v>0</v>
      </c>
      <c r="AJ68" s="38"/>
      <c r="AK68" s="38"/>
      <c r="AL68" s="38"/>
      <c r="AM68" s="37">
        <f t="shared" si="24"/>
        <v>0</v>
      </c>
      <c r="AN68" s="36">
        <f t="shared" si="25"/>
        <v>0</v>
      </c>
    </row>
    <row r="69" spans="1:40" s="35" customFormat="1">
      <c r="A69" s="53">
        <v>3501</v>
      </c>
      <c r="B69" s="52" t="str">
        <f t="shared" si="13"/>
        <v>PAULO FREIRE SOCIAL JUSTICE</v>
      </c>
      <c r="C69" s="51">
        <f t="shared" si="14"/>
        <v>360</v>
      </c>
      <c r="D69" s="50" t="str">
        <f t="shared" si="15"/>
        <v/>
      </c>
      <c r="E69" s="50">
        <f t="shared" si="16"/>
        <v>0</v>
      </c>
      <c r="F69" s="49">
        <f t="shared" si="17"/>
        <v>360</v>
      </c>
      <c r="G69" s="48"/>
      <c r="H69" s="47">
        <f t="shared" si="18"/>
        <v>4563066</v>
      </c>
      <c r="I69" s="45">
        <f t="shared" si="19"/>
        <v>115827</v>
      </c>
      <c r="J69" s="45">
        <f t="shared" si="20"/>
        <v>321480</v>
      </c>
      <c r="K69" s="46">
        <f t="shared" si="21"/>
        <v>5000373</v>
      </c>
      <c r="L69" s="45">
        <f t="shared" si="22"/>
        <v>0</v>
      </c>
      <c r="M69" s="44">
        <v>3501</v>
      </c>
      <c r="N69" s="43">
        <v>360</v>
      </c>
      <c r="O69" s="43"/>
      <c r="P69" s="43"/>
      <c r="Q69" s="42">
        <v>4563066</v>
      </c>
      <c r="R69" s="42">
        <v>115827</v>
      </c>
      <c r="S69" s="42">
        <v>0</v>
      </c>
      <c r="T69" s="42">
        <v>4678893</v>
      </c>
      <c r="U69" s="42">
        <v>321480</v>
      </c>
      <c r="V69" s="42">
        <v>5000373</v>
      </c>
      <c r="W69" s="42">
        <v>0</v>
      </c>
      <c r="X69" s="42"/>
      <c r="Y69" s="42"/>
      <c r="Z69" s="42">
        <v>0</v>
      </c>
      <c r="AA69" s="42">
        <v>0</v>
      </c>
      <c r="AB69" s="41">
        <v>5000373</v>
      </c>
      <c r="AC69" s="40"/>
      <c r="AD69" s="39"/>
      <c r="AE69" s="38"/>
      <c r="AF69" s="38"/>
      <c r="AG69" s="38"/>
      <c r="AH69" s="38"/>
      <c r="AI69" s="37">
        <f t="shared" si="23"/>
        <v>0</v>
      </c>
      <c r="AJ69" s="38"/>
      <c r="AK69" s="38"/>
      <c r="AL69" s="38"/>
      <c r="AM69" s="37">
        <f t="shared" si="24"/>
        <v>0</v>
      </c>
      <c r="AN69" s="36">
        <f t="shared" si="25"/>
        <v>0</v>
      </c>
    </row>
    <row r="70" spans="1:40" s="35" customFormat="1">
      <c r="A70" s="53">
        <v>3502</v>
      </c>
      <c r="B70" s="52" t="str">
        <f t="shared" si="13"/>
        <v>BAYSTATE ACADEMY</v>
      </c>
      <c r="C70" s="51">
        <f t="shared" si="14"/>
        <v>400</v>
      </c>
      <c r="D70" s="50" t="str">
        <f t="shared" si="15"/>
        <v/>
      </c>
      <c r="E70" s="50">
        <f t="shared" si="16"/>
        <v>0</v>
      </c>
      <c r="F70" s="49">
        <f t="shared" si="17"/>
        <v>400</v>
      </c>
      <c r="G70" s="48"/>
      <c r="H70" s="47">
        <f t="shared" si="18"/>
        <v>4574345</v>
      </c>
      <c r="I70" s="45">
        <f t="shared" si="19"/>
        <v>0</v>
      </c>
      <c r="J70" s="45">
        <f t="shared" si="20"/>
        <v>357200</v>
      </c>
      <c r="K70" s="46">
        <f t="shared" si="21"/>
        <v>4931545</v>
      </c>
      <c r="L70" s="45">
        <f t="shared" si="22"/>
        <v>0</v>
      </c>
      <c r="M70" s="44">
        <v>3502</v>
      </c>
      <c r="N70" s="43">
        <v>400</v>
      </c>
      <c r="O70" s="43"/>
      <c r="P70" s="43"/>
      <c r="Q70" s="42">
        <v>4574345</v>
      </c>
      <c r="R70" s="42">
        <v>0</v>
      </c>
      <c r="S70" s="42">
        <v>0</v>
      </c>
      <c r="T70" s="42">
        <v>4574345</v>
      </c>
      <c r="U70" s="42">
        <v>357200</v>
      </c>
      <c r="V70" s="42">
        <v>4931545</v>
      </c>
      <c r="W70" s="42">
        <v>0</v>
      </c>
      <c r="X70" s="42"/>
      <c r="Y70" s="42"/>
      <c r="Z70" s="42">
        <v>0</v>
      </c>
      <c r="AA70" s="42">
        <v>0</v>
      </c>
      <c r="AB70" s="41">
        <v>4931545</v>
      </c>
      <c r="AC70" s="40"/>
      <c r="AD70" s="39"/>
      <c r="AE70" s="38"/>
      <c r="AF70" s="38"/>
      <c r="AG70" s="38"/>
      <c r="AH70" s="38"/>
      <c r="AI70" s="37">
        <f t="shared" si="23"/>
        <v>0</v>
      </c>
      <c r="AJ70" s="38"/>
      <c r="AK70" s="38"/>
      <c r="AL70" s="38"/>
      <c r="AM70" s="37">
        <f t="shared" si="24"/>
        <v>0</v>
      </c>
      <c r="AN70" s="36">
        <f t="shared" si="25"/>
        <v>0</v>
      </c>
    </row>
    <row r="71" spans="1:40" s="35" customFormat="1">
      <c r="A71" s="53">
        <v>3503</v>
      </c>
      <c r="B71" s="52" t="str">
        <f t="shared" si="13"/>
        <v>LOWELL COLLEGIATE</v>
      </c>
      <c r="C71" s="51">
        <f t="shared" si="14"/>
        <v>649</v>
      </c>
      <c r="D71" s="50" t="str">
        <f t="shared" si="15"/>
        <v/>
      </c>
      <c r="E71" s="50">
        <f t="shared" si="16"/>
        <v>0</v>
      </c>
      <c r="F71" s="49">
        <f t="shared" si="17"/>
        <v>649</v>
      </c>
      <c r="G71" s="48"/>
      <c r="H71" s="47">
        <f t="shared" si="18"/>
        <v>7122955</v>
      </c>
      <c r="I71" s="45">
        <f t="shared" si="19"/>
        <v>0</v>
      </c>
      <c r="J71" s="45">
        <f t="shared" si="20"/>
        <v>579557</v>
      </c>
      <c r="K71" s="46">
        <f t="shared" si="21"/>
        <v>7702512</v>
      </c>
      <c r="L71" s="45">
        <f t="shared" si="22"/>
        <v>0</v>
      </c>
      <c r="M71" s="44">
        <v>3503</v>
      </c>
      <c r="N71" s="43">
        <v>649</v>
      </c>
      <c r="O71" s="43"/>
      <c r="P71" s="43"/>
      <c r="Q71" s="42">
        <v>7122955</v>
      </c>
      <c r="R71" s="42">
        <v>0</v>
      </c>
      <c r="S71" s="42">
        <v>0</v>
      </c>
      <c r="T71" s="42">
        <v>7122955</v>
      </c>
      <c r="U71" s="42">
        <v>579557</v>
      </c>
      <c r="V71" s="42">
        <v>7702512</v>
      </c>
      <c r="W71" s="42">
        <v>0</v>
      </c>
      <c r="X71" s="42"/>
      <c r="Y71" s="42"/>
      <c r="Z71" s="42">
        <v>0</v>
      </c>
      <c r="AA71" s="42">
        <v>0</v>
      </c>
      <c r="AB71" s="41">
        <v>7702512</v>
      </c>
      <c r="AC71" s="40"/>
      <c r="AD71" s="39"/>
      <c r="AE71" s="38"/>
      <c r="AF71" s="38"/>
      <c r="AG71" s="38"/>
      <c r="AH71" s="38"/>
      <c r="AI71" s="37">
        <f t="shared" si="23"/>
        <v>0</v>
      </c>
      <c r="AJ71" s="38"/>
      <c r="AK71" s="38"/>
      <c r="AL71" s="38"/>
      <c r="AM71" s="37">
        <f t="shared" si="24"/>
        <v>0</v>
      </c>
      <c r="AN71" s="36">
        <f t="shared" si="25"/>
        <v>0</v>
      </c>
    </row>
    <row r="72" spans="1:40" s="35" customFormat="1">
      <c r="A72" s="53">
        <v>3504</v>
      </c>
      <c r="B72" s="52" t="str">
        <f t="shared" si="13"/>
        <v>CITY ON A HILL - DUDLEY SQUARE</v>
      </c>
      <c r="C72" s="51">
        <f t="shared" si="14"/>
        <v>280</v>
      </c>
      <c r="D72" s="50" t="str">
        <f t="shared" si="15"/>
        <v/>
      </c>
      <c r="E72" s="50">
        <f t="shared" si="16"/>
        <v>0</v>
      </c>
      <c r="F72" s="49">
        <f t="shared" si="17"/>
        <v>280</v>
      </c>
      <c r="G72" s="48"/>
      <c r="H72" s="47">
        <f t="shared" si="18"/>
        <v>4618486</v>
      </c>
      <c r="I72" s="45">
        <f t="shared" si="19"/>
        <v>42483</v>
      </c>
      <c r="J72" s="45">
        <f t="shared" si="20"/>
        <v>250040</v>
      </c>
      <c r="K72" s="46">
        <f t="shared" si="21"/>
        <v>4911009</v>
      </c>
      <c r="L72" s="45">
        <f t="shared" si="22"/>
        <v>0</v>
      </c>
      <c r="M72" s="44">
        <v>3504</v>
      </c>
      <c r="N72" s="43">
        <v>280</v>
      </c>
      <c r="O72" s="43"/>
      <c r="P72" s="43"/>
      <c r="Q72" s="42">
        <v>4618486</v>
      </c>
      <c r="R72" s="42">
        <v>42483</v>
      </c>
      <c r="S72" s="42">
        <v>0</v>
      </c>
      <c r="T72" s="42">
        <v>4660969</v>
      </c>
      <c r="U72" s="42">
        <v>250040</v>
      </c>
      <c r="V72" s="42">
        <v>4911009</v>
      </c>
      <c r="W72" s="42">
        <v>0</v>
      </c>
      <c r="X72" s="42"/>
      <c r="Y72" s="42"/>
      <c r="Z72" s="42">
        <v>0</v>
      </c>
      <c r="AA72" s="42">
        <v>0</v>
      </c>
      <c r="AB72" s="41">
        <v>4911009</v>
      </c>
      <c r="AC72" s="40"/>
      <c r="AD72" s="39"/>
      <c r="AE72" s="38"/>
      <c r="AF72" s="38"/>
      <c r="AG72" s="38"/>
      <c r="AH72" s="38"/>
      <c r="AI72" s="37">
        <f t="shared" si="23"/>
        <v>0</v>
      </c>
      <c r="AJ72" s="38"/>
      <c r="AK72" s="38"/>
      <c r="AL72" s="38"/>
      <c r="AM72" s="37">
        <f t="shared" si="24"/>
        <v>0</v>
      </c>
      <c r="AN72" s="36">
        <f t="shared" si="25"/>
        <v>0</v>
      </c>
    </row>
    <row r="73" spans="1:40" s="35" customFormat="1">
      <c r="A73" s="53">
        <v>3506</v>
      </c>
      <c r="B73" s="52" t="str">
        <f t="shared" si="13"/>
        <v>PIONEER CS OF SCIENCE II</v>
      </c>
      <c r="C73" s="51">
        <f t="shared" si="14"/>
        <v>338</v>
      </c>
      <c r="D73" s="50" t="str">
        <f t="shared" si="15"/>
        <v/>
      </c>
      <c r="E73" s="50">
        <f t="shared" si="16"/>
        <v>0</v>
      </c>
      <c r="F73" s="49">
        <f t="shared" si="17"/>
        <v>338</v>
      </c>
      <c r="G73" s="48"/>
      <c r="H73" s="47">
        <f t="shared" si="18"/>
        <v>3855951</v>
      </c>
      <c r="I73" s="45">
        <f t="shared" si="19"/>
        <v>11807</v>
      </c>
      <c r="J73" s="45">
        <f t="shared" si="20"/>
        <v>301834</v>
      </c>
      <c r="K73" s="46">
        <f t="shared" si="21"/>
        <v>4169592</v>
      </c>
      <c r="L73" s="45">
        <f t="shared" si="22"/>
        <v>0</v>
      </c>
      <c r="M73" s="44">
        <v>3506</v>
      </c>
      <c r="N73" s="43">
        <v>338</v>
      </c>
      <c r="O73" s="43"/>
      <c r="P73" s="43"/>
      <c r="Q73" s="42">
        <v>3855951</v>
      </c>
      <c r="R73" s="42">
        <v>11807</v>
      </c>
      <c r="S73" s="42">
        <v>0</v>
      </c>
      <c r="T73" s="42">
        <v>3867758</v>
      </c>
      <c r="U73" s="42">
        <v>301834</v>
      </c>
      <c r="V73" s="42">
        <v>4169592</v>
      </c>
      <c r="W73" s="42">
        <v>0</v>
      </c>
      <c r="X73" s="42"/>
      <c r="Y73" s="42"/>
      <c r="Z73" s="42">
        <v>0</v>
      </c>
      <c r="AA73" s="42">
        <v>0</v>
      </c>
      <c r="AB73" s="41">
        <v>4169592</v>
      </c>
      <c r="AC73" s="40"/>
      <c r="AD73" s="39"/>
      <c r="AE73" s="38"/>
      <c r="AF73" s="38"/>
      <c r="AG73" s="38"/>
      <c r="AH73" s="38"/>
      <c r="AI73" s="37">
        <f t="shared" si="23"/>
        <v>0</v>
      </c>
      <c r="AJ73" s="38"/>
      <c r="AK73" s="38"/>
      <c r="AL73" s="38"/>
      <c r="AM73" s="37">
        <f t="shared" si="24"/>
        <v>0</v>
      </c>
      <c r="AN73" s="36">
        <f t="shared" si="25"/>
        <v>0</v>
      </c>
    </row>
    <row r="74" spans="1:40" s="35" customFormat="1">
      <c r="A74" s="53">
        <v>3507</v>
      </c>
      <c r="B74" s="52" t="str">
        <f t="shared" ref="B74:B105" si="26">VLOOKUP(A74,codeCHA,2)</f>
        <v>CITY ON A HILL NEW BEDFORD</v>
      </c>
      <c r="C74" s="51">
        <f t="shared" si="14"/>
        <v>241</v>
      </c>
      <c r="D74" s="50" t="str">
        <f t="shared" si="15"/>
        <v/>
      </c>
      <c r="E74" s="50">
        <f t="shared" si="16"/>
        <v>0</v>
      </c>
      <c r="F74" s="49">
        <f t="shared" si="17"/>
        <v>241</v>
      </c>
      <c r="G74" s="48"/>
      <c r="H74" s="47">
        <f t="shared" si="18"/>
        <v>3072001</v>
      </c>
      <c r="I74" s="45">
        <f t="shared" si="19"/>
        <v>146650</v>
      </c>
      <c r="J74" s="45">
        <f t="shared" si="20"/>
        <v>215213</v>
      </c>
      <c r="K74" s="46">
        <f t="shared" ref="K74:K105" si="27">SUM(H74:J74)</f>
        <v>3433864</v>
      </c>
      <c r="L74" s="45">
        <f t="shared" ref="L74:L105" si="28">M74-A74</f>
        <v>0</v>
      </c>
      <c r="M74" s="44">
        <v>3507</v>
      </c>
      <c r="N74" s="43">
        <v>241</v>
      </c>
      <c r="O74" s="43"/>
      <c r="P74" s="43"/>
      <c r="Q74" s="42">
        <v>3072001</v>
      </c>
      <c r="R74" s="42">
        <v>146650</v>
      </c>
      <c r="S74" s="42">
        <v>0</v>
      </c>
      <c r="T74" s="42">
        <v>3218651</v>
      </c>
      <c r="U74" s="42">
        <v>215213</v>
      </c>
      <c r="V74" s="42">
        <v>3433864</v>
      </c>
      <c r="W74" s="42">
        <v>0</v>
      </c>
      <c r="X74" s="42"/>
      <c r="Y74" s="42"/>
      <c r="Z74" s="42">
        <v>0</v>
      </c>
      <c r="AA74" s="42">
        <v>0</v>
      </c>
      <c r="AB74" s="41">
        <v>3433864</v>
      </c>
      <c r="AC74" s="40"/>
      <c r="AD74" s="39"/>
      <c r="AE74" s="38"/>
      <c r="AF74" s="38"/>
      <c r="AG74" s="38"/>
      <c r="AH74" s="38"/>
      <c r="AI74" s="37">
        <f t="shared" ref="AI74:AI105" si="29">SUM(AF74:AH74)</f>
        <v>0</v>
      </c>
      <c r="AJ74" s="38"/>
      <c r="AK74" s="38"/>
      <c r="AL74" s="38"/>
      <c r="AM74" s="37">
        <f t="shared" ref="AM74:AM105" si="30">SUM(AJ74:AL74)</f>
        <v>0</v>
      </c>
      <c r="AN74" s="36">
        <f t="shared" ref="AN74:AN105" si="31">AI74+AM74</f>
        <v>0</v>
      </c>
    </row>
    <row r="75" spans="1:40" s="35" customFormat="1">
      <c r="A75" s="53">
        <v>3508</v>
      </c>
      <c r="B75" s="52" t="str">
        <f t="shared" si="26"/>
        <v>PHOENIX CHARTER ACADEMY SPRINGFIELD</v>
      </c>
      <c r="C75" s="51">
        <f t="shared" si="14"/>
        <v>200</v>
      </c>
      <c r="D75" s="50" t="str">
        <f t="shared" si="15"/>
        <v/>
      </c>
      <c r="E75" s="50">
        <f t="shared" si="16"/>
        <v>0</v>
      </c>
      <c r="F75" s="49">
        <f t="shared" si="17"/>
        <v>200</v>
      </c>
      <c r="G75" s="48"/>
      <c r="H75" s="47">
        <f t="shared" si="18"/>
        <v>2556550</v>
      </c>
      <c r="I75" s="45">
        <f t="shared" si="19"/>
        <v>0</v>
      </c>
      <c r="J75" s="45">
        <f t="shared" si="20"/>
        <v>178600</v>
      </c>
      <c r="K75" s="46">
        <f t="shared" si="27"/>
        <v>2735150</v>
      </c>
      <c r="L75" s="45">
        <f t="shared" si="28"/>
        <v>0</v>
      </c>
      <c r="M75" s="44">
        <v>3508</v>
      </c>
      <c r="N75" s="43">
        <v>200</v>
      </c>
      <c r="O75" s="43"/>
      <c r="P75" s="43"/>
      <c r="Q75" s="42">
        <v>2556550</v>
      </c>
      <c r="R75" s="42">
        <v>0</v>
      </c>
      <c r="S75" s="42">
        <v>0</v>
      </c>
      <c r="T75" s="42">
        <v>2556550</v>
      </c>
      <c r="U75" s="42">
        <v>178600</v>
      </c>
      <c r="V75" s="42">
        <v>2735150</v>
      </c>
      <c r="W75" s="42">
        <v>0</v>
      </c>
      <c r="X75" s="42"/>
      <c r="Y75" s="42"/>
      <c r="Z75" s="42">
        <v>0</v>
      </c>
      <c r="AA75" s="42">
        <v>0</v>
      </c>
      <c r="AB75" s="41">
        <v>2735150</v>
      </c>
      <c r="AC75" s="40"/>
      <c r="AD75" s="39"/>
      <c r="AE75" s="38"/>
      <c r="AF75" s="38"/>
      <c r="AG75" s="38"/>
      <c r="AH75" s="38"/>
      <c r="AI75" s="37">
        <f t="shared" si="29"/>
        <v>0</v>
      </c>
      <c r="AJ75" s="38"/>
      <c r="AK75" s="38"/>
      <c r="AL75" s="38"/>
      <c r="AM75" s="37">
        <f t="shared" si="30"/>
        <v>0</v>
      </c>
      <c r="AN75" s="36">
        <f t="shared" si="31"/>
        <v>0</v>
      </c>
    </row>
    <row r="76" spans="1:40" s="35" customFormat="1">
      <c r="A76" s="53">
        <v>3509</v>
      </c>
      <c r="B76" s="52" t="str">
        <f t="shared" si="26"/>
        <v>ARGOSY COLLEGIATE</v>
      </c>
      <c r="C76" s="51">
        <f t="shared" si="14"/>
        <v>308</v>
      </c>
      <c r="D76" s="50" t="str">
        <f t="shared" si="15"/>
        <v/>
      </c>
      <c r="E76" s="50">
        <f t="shared" si="16"/>
        <v>0</v>
      </c>
      <c r="F76" s="49">
        <f t="shared" si="17"/>
        <v>308</v>
      </c>
      <c r="G76" s="48"/>
      <c r="H76" s="47">
        <f t="shared" si="18"/>
        <v>3098788</v>
      </c>
      <c r="I76" s="45">
        <f t="shared" si="19"/>
        <v>0</v>
      </c>
      <c r="J76" s="45">
        <f t="shared" si="20"/>
        <v>275044</v>
      </c>
      <c r="K76" s="46">
        <f t="shared" si="27"/>
        <v>3373832</v>
      </c>
      <c r="L76" s="45">
        <f t="shared" si="28"/>
        <v>0</v>
      </c>
      <c r="M76" s="44">
        <v>3509</v>
      </c>
      <c r="N76" s="43">
        <v>308</v>
      </c>
      <c r="O76" s="43"/>
      <c r="P76" s="43"/>
      <c r="Q76" s="42">
        <v>3098788</v>
      </c>
      <c r="R76" s="42">
        <v>0</v>
      </c>
      <c r="S76" s="42">
        <v>0</v>
      </c>
      <c r="T76" s="42">
        <v>3098788</v>
      </c>
      <c r="U76" s="42">
        <v>275044</v>
      </c>
      <c r="V76" s="42">
        <v>3373832</v>
      </c>
      <c r="W76" s="42">
        <v>0</v>
      </c>
      <c r="X76" s="42"/>
      <c r="Y76" s="42"/>
      <c r="Z76" s="42">
        <v>0</v>
      </c>
      <c r="AA76" s="42">
        <v>0</v>
      </c>
      <c r="AB76" s="41">
        <v>3373832</v>
      </c>
      <c r="AC76" s="40"/>
      <c r="AD76" s="39"/>
      <c r="AE76" s="38"/>
      <c r="AF76" s="38"/>
      <c r="AG76" s="38"/>
      <c r="AH76" s="38"/>
      <c r="AI76" s="37">
        <f t="shared" si="29"/>
        <v>0</v>
      </c>
      <c r="AJ76" s="38"/>
      <c r="AK76" s="38"/>
      <c r="AL76" s="38"/>
      <c r="AM76" s="37">
        <f t="shared" si="30"/>
        <v>0</v>
      </c>
      <c r="AN76" s="36">
        <f t="shared" si="31"/>
        <v>0</v>
      </c>
    </row>
    <row r="77" spans="1:40" s="35" customFormat="1">
      <c r="A77" s="53">
        <v>3510</v>
      </c>
      <c r="B77" s="52" t="str">
        <f t="shared" si="26"/>
        <v>SPRINGFIELD PREPARATORY</v>
      </c>
      <c r="C77" s="51">
        <f t="shared" si="14"/>
        <v>162</v>
      </c>
      <c r="D77" s="50"/>
      <c r="E77" s="50">
        <f t="shared" si="16"/>
        <v>0</v>
      </c>
      <c r="F77" s="49">
        <f t="shared" si="17"/>
        <v>162</v>
      </c>
      <c r="G77" s="48"/>
      <c r="H77" s="47">
        <f t="shared" si="18"/>
        <v>1898150</v>
      </c>
      <c r="I77" s="45">
        <f t="shared" si="19"/>
        <v>0</v>
      </c>
      <c r="J77" s="45">
        <f t="shared" si="20"/>
        <v>144666</v>
      </c>
      <c r="K77" s="46">
        <f t="shared" si="27"/>
        <v>2042816</v>
      </c>
      <c r="L77" s="45">
        <f t="shared" si="28"/>
        <v>0</v>
      </c>
      <c r="M77" s="44">
        <v>3510</v>
      </c>
      <c r="N77" s="43">
        <v>162</v>
      </c>
      <c r="O77" s="43"/>
      <c r="P77" s="43"/>
      <c r="Q77" s="42">
        <v>1898150</v>
      </c>
      <c r="R77" s="42">
        <v>0</v>
      </c>
      <c r="S77" s="42">
        <v>0</v>
      </c>
      <c r="T77" s="42">
        <v>1898150</v>
      </c>
      <c r="U77" s="42">
        <v>144666</v>
      </c>
      <c r="V77" s="42">
        <v>2042816</v>
      </c>
      <c r="W77" s="42">
        <v>0</v>
      </c>
      <c r="X77" s="42"/>
      <c r="Y77" s="42"/>
      <c r="Z77" s="42">
        <v>0</v>
      </c>
      <c r="AA77" s="42">
        <v>0</v>
      </c>
      <c r="AB77" s="41">
        <v>2042816</v>
      </c>
      <c r="AC77" s="40"/>
      <c r="AD77" s="39"/>
      <c r="AE77" s="38"/>
      <c r="AF77" s="38"/>
      <c r="AG77" s="38"/>
      <c r="AH77" s="38"/>
      <c r="AI77" s="37">
        <f t="shared" si="29"/>
        <v>0</v>
      </c>
      <c r="AJ77" s="38"/>
      <c r="AK77" s="38"/>
      <c r="AL77" s="38"/>
      <c r="AM77" s="37">
        <f t="shared" si="30"/>
        <v>0</v>
      </c>
      <c r="AN77" s="36">
        <f t="shared" si="31"/>
        <v>0</v>
      </c>
    </row>
    <row r="78" spans="1:40" s="35" customFormat="1" ht="15.75" thickBot="1">
      <c r="A78" s="53">
        <v>3513</v>
      </c>
      <c r="B78" s="52" t="str">
        <f t="shared" si="26"/>
        <v>NEW HEIGHTS CS OF BROCKTON</v>
      </c>
      <c r="C78" s="51">
        <f t="shared" si="14"/>
        <v>315</v>
      </c>
      <c r="D78" s="50" t="str">
        <f>IF(O78=0,"",O78)</f>
        <v/>
      </c>
      <c r="E78" s="50">
        <f t="shared" si="16"/>
        <v>0</v>
      </c>
      <c r="F78" s="49">
        <f t="shared" si="17"/>
        <v>315</v>
      </c>
      <c r="G78" s="48"/>
      <c r="H78" s="47">
        <f t="shared" si="18"/>
        <v>3678707</v>
      </c>
      <c r="I78" s="45">
        <f t="shared" si="19"/>
        <v>0</v>
      </c>
      <c r="J78" s="45">
        <f t="shared" si="20"/>
        <v>281295</v>
      </c>
      <c r="K78" s="46">
        <f t="shared" si="27"/>
        <v>3960002</v>
      </c>
      <c r="L78" s="45">
        <f t="shared" si="28"/>
        <v>0</v>
      </c>
      <c r="M78" s="44">
        <v>3513</v>
      </c>
      <c r="N78" s="43">
        <v>315</v>
      </c>
      <c r="O78" s="43"/>
      <c r="P78" s="43"/>
      <c r="Q78" s="42">
        <v>3678707</v>
      </c>
      <c r="R78" s="42">
        <v>0</v>
      </c>
      <c r="S78" s="42">
        <v>0</v>
      </c>
      <c r="T78" s="42">
        <v>3678707</v>
      </c>
      <c r="U78" s="42">
        <v>281295</v>
      </c>
      <c r="V78" s="42">
        <v>3960002</v>
      </c>
      <c r="W78" s="42">
        <v>0</v>
      </c>
      <c r="X78" s="42"/>
      <c r="Y78" s="42"/>
      <c r="Z78" s="42">
        <v>0</v>
      </c>
      <c r="AA78" s="42">
        <v>0</v>
      </c>
      <c r="AB78" s="41">
        <v>3960002</v>
      </c>
      <c r="AC78" s="40"/>
      <c r="AD78" s="39"/>
      <c r="AE78" s="38"/>
      <c r="AF78" s="38"/>
      <c r="AG78" s="38"/>
      <c r="AH78" s="38"/>
      <c r="AI78" s="37">
        <f t="shared" si="29"/>
        <v>0</v>
      </c>
      <c r="AJ78" s="38"/>
      <c r="AK78" s="38"/>
      <c r="AL78" s="38"/>
      <c r="AM78" s="37">
        <f t="shared" si="30"/>
        <v>0</v>
      </c>
      <c r="AN78" s="36">
        <f t="shared" si="31"/>
        <v>0</v>
      </c>
    </row>
    <row r="79" spans="1:40" ht="15.75">
      <c r="A79" s="34">
        <v>9999</v>
      </c>
      <c r="B79" s="33" t="s">
        <v>0</v>
      </c>
      <c r="C79" s="32">
        <f>SUM(C10:C78)</f>
        <v>39560</v>
      </c>
      <c r="D79" s="31">
        <f>SUM(D10:D78)</f>
        <v>0</v>
      </c>
      <c r="E79" s="31">
        <f>SUM(E10:E78)</f>
        <v>0</v>
      </c>
      <c r="F79" s="30">
        <f>SUM(F10:F78)</f>
        <v>39560</v>
      </c>
      <c r="G79" s="29"/>
      <c r="H79" s="28">
        <f>SUM(H10:H78)</f>
        <v>498746132.35679996</v>
      </c>
      <c r="I79" s="27">
        <f>SUM(I10:I78)</f>
        <v>2765517</v>
      </c>
      <c r="J79" s="27">
        <f>SUM(J10:J78)</f>
        <v>35327080</v>
      </c>
      <c r="K79" s="26">
        <f>SUM(K10:K78)</f>
        <v>536838729.35680002</v>
      </c>
      <c r="M79" s="25">
        <v>9999</v>
      </c>
      <c r="N79" s="24">
        <f t="shared" ref="N79:AB79" si="32">SUM(N10:N78)</f>
        <v>39560</v>
      </c>
      <c r="O79" s="24">
        <f t="shared" si="32"/>
        <v>0</v>
      </c>
      <c r="P79" s="24">
        <f t="shared" si="32"/>
        <v>0</v>
      </c>
      <c r="Q79" s="23">
        <f t="shared" si="32"/>
        <v>498996339</v>
      </c>
      <c r="R79" s="23">
        <f t="shared" si="32"/>
        <v>2765517</v>
      </c>
      <c r="S79" s="23">
        <f t="shared" si="32"/>
        <v>308992.64320000005</v>
      </c>
      <c r="T79" s="23">
        <f t="shared" si="32"/>
        <v>501452863.35679996</v>
      </c>
      <c r="U79" s="23">
        <f t="shared" si="32"/>
        <v>35325294</v>
      </c>
      <c r="V79" s="23">
        <f t="shared" si="32"/>
        <v>536778157.35680002</v>
      </c>
      <c r="W79" s="23">
        <f t="shared" si="32"/>
        <v>58786</v>
      </c>
      <c r="X79" s="23">
        <f t="shared" si="32"/>
        <v>0</v>
      </c>
      <c r="Y79" s="23">
        <f t="shared" si="32"/>
        <v>0</v>
      </c>
      <c r="Z79" s="23">
        <f t="shared" si="32"/>
        <v>1786</v>
      </c>
      <c r="AA79" s="23">
        <f t="shared" si="32"/>
        <v>60572</v>
      </c>
      <c r="AB79" s="22">
        <f t="shared" si="32"/>
        <v>536838729.35680002</v>
      </c>
      <c r="AC79" s="21"/>
      <c r="AD79" s="20">
        <v>999</v>
      </c>
      <c r="AE79" s="19">
        <f t="shared" ref="AE79:AN79" si="33">SUM(AE10:AE78)</f>
        <v>0</v>
      </c>
      <c r="AF79" s="18">
        <f t="shared" si="33"/>
        <v>0</v>
      </c>
      <c r="AG79" s="18">
        <f t="shared" si="33"/>
        <v>0</v>
      </c>
      <c r="AH79" s="18">
        <f t="shared" si="33"/>
        <v>0</v>
      </c>
      <c r="AI79" s="18">
        <f t="shared" si="33"/>
        <v>0</v>
      </c>
      <c r="AJ79" s="17">
        <f t="shared" si="33"/>
        <v>0</v>
      </c>
      <c r="AK79" s="17">
        <f t="shared" si="33"/>
        <v>0</v>
      </c>
      <c r="AL79" s="17">
        <f t="shared" si="33"/>
        <v>0</v>
      </c>
      <c r="AM79" s="17">
        <f t="shared" si="33"/>
        <v>0</v>
      </c>
      <c r="AN79" s="16">
        <f t="shared" si="33"/>
        <v>0</v>
      </c>
    </row>
    <row r="80" spans="1:40">
      <c r="A80" s="15"/>
      <c r="B80" s="15"/>
      <c r="C80" s="15"/>
      <c r="D80" s="13"/>
      <c r="E80" s="13"/>
      <c r="F80" s="13"/>
      <c r="G80" s="14"/>
      <c r="H80" s="13"/>
      <c r="I80" s="13"/>
      <c r="J80" s="13"/>
      <c r="K80" s="13"/>
    </row>
    <row r="81" spans="1:42" s="11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217" spans="13:28" s="1" customFormat="1">
      <c r="M217" s="10"/>
      <c r="N217" s="10"/>
      <c r="O217" s="10"/>
      <c r="P217" s="10"/>
      <c r="Q217" s="10"/>
      <c r="R217" s="10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3:28" s="1" customFormat="1">
      <c r="M218" s="10"/>
      <c r="N218" s="10"/>
      <c r="O218" s="10"/>
      <c r="P218" s="10"/>
      <c r="Q218" s="10"/>
      <c r="R218" s="10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456" spans="34:34" s="1" customFormat="1">
      <c r="AH456" s="8"/>
    </row>
  </sheetData>
  <autoFilter ref="A9:L79">
    <filterColumn colId="3"/>
  </autoFilter>
  <pageMargins left="0.43" right="0.28000000000000003" top="0.75" bottom="0.75" header="0.3" footer="0.3"/>
  <pageSetup scale="57" orientation="portrait" r:id="rId1"/>
  <headerFooter>
    <oddFooter>Page &amp;P of &amp;N</oddFooter>
  </headerFooter>
  <colBreaks count="1" manualBreakCount="1">
    <brk id="10" max="78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DESE-231-24322</_dlc_DocId>
    <_dlc_DocIdUrl xmlns="733efe1c-5bbe-4968-87dc-d400e65c879f">
      <Url>https://sharepoint.doemass.org/ese/webteam/cps/_layouts/DocIdRedir.aspx?ID=DESE-231-24322</Url>
      <Description>DESE-231-24322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7C462DF2-0E4F-4AA7-8729-AF2387C06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4A9AF-124E-4CD5-B66B-1BC4B3803EA1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347A6C2D-9C2B-4A7E-B137-B862C087BFD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6EF0EB-8BD6-481B-90C2-6F135E332F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chasum</vt:lpstr>
      <vt:lpstr>chasum!Print_Area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Charter School FTE &amp; Tuition (Q1)(e)</dc:title>
  <dc:creator>ESE</dc:creator>
  <cp:lastModifiedBy>dzou</cp:lastModifiedBy>
  <cp:lastPrinted>2016-04-14T15:37:29Z</cp:lastPrinted>
  <dcterms:created xsi:type="dcterms:W3CDTF">2016-04-13T14:29:41Z</dcterms:created>
  <dcterms:modified xsi:type="dcterms:W3CDTF">2016-04-14T15:37:59Z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14 2016</vt:lpwstr>
  </property>
</Properties>
</file>