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Users\dzou\Desktop\10657\"/>
    </mc:Choice>
  </mc:AlternateContent>
  <workbookProtection workbookPassword="CC18" lockStructure="1"/>
  <bookViews>
    <workbookView xWindow="60" yWindow="-150" windowWidth="9645" windowHeight="11760" tabRatio="803" activeTab="1"/>
  </bookViews>
  <sheets>
    <sheet name="Instructions" sheetId="46" r:id="rId1"/>
    <sheet name="Cover Sheet" sheetId="27" r:id="rId2"/>
    <sheet name="MSV Priority" sheetId="53" state="hidden" r:id="rId3"/>
    <sheet name="Budget Summary" sheetId="42" state="hidden" r:id="rId4"/>
    <sheet name="Level 3-Served Schools List" sheetId="41" r:id="rId5"/>
    <sheet name="supt list" sheetId="28" state="hidden" r:id="rId6"/>
    <sheet name="School" sheetId="39" state="hidden" r:id="rId7"/>
    <sheet name="School_Lookup" sheetId="40" state="hidden" r:id="rId8"/>
    <sheet name="FY18 Grants" sheetId="54" state="hidden" r:id="rId9"/>
    <sheet name="Sheet1" sheetId="55" state="hidden" r:id="rId10"/>
  </sheets>
  <externalReferences>
    <externalReference r:id="rId11"/>
    <externalReference r:id="rId12"/>
  </externalReferences>
  <definedNames>
    <definedName name="_xlnm._FilterDatabase" localSheetId="6" hidden="1">School!$A$1:$J$1808</definedName>
    <definedName name="_xlnm._FilterDatabase" localSheetId="5" hidden="1">'supt list'!$A$2:$N$10</definedName>
    <definedName name="all">#REF!</definedName>
    <definedName name="appeals">#REF!</definedName>
    <definedName name="appeals_2015">#REF!</definedName>
    <definedName name="data">#REF!</definedName>
    <definedName name="District_2015">'[1]Table 5 - Districts 2014-15'!$A$6:$I$410</definedName>
    <definedName name="districtcode">OFFSET(School!$A$1,0,0,COUNTA(School!$A:$A),1)</definedName>
    <definedName name="DistrictList">OFFSET('supt list'!$D$2,0,0,COUNTA('supt list'!$D:$D),1)</definedName>
    <definedName name="distrList2">OFFSET('supt list'!$D$2,0,0,COUNTA('supt list'!$D:$D),2)</definedName>
    <definedName name="enroll">#REF!</definedName>
    <definedName name="FY17_Grants">#REF!</definedName>
    <definedName name="FY18_220E">'FY18 Grants'!$A$5:$F$32</definedName>
    <definedName name="GB_Districts">#REF!</definedName>
    <definedName name="GBNE">#REF!</definedName>
    <definedName name="GBNE_Schools">#REF!</definedName>
    <definedName name="hn">#REF!</definedName>
    <definedName name="Lists">School_Lookup!$A$1:$A$1</definedName>
    <definedName name="MSV_TI">'MSV Priority'!$I$6:$K$18</definedName>
    <definedName name="NE_Districts">#REF!</definedName>
    <definedName name="_xlnm.Print_Area" localSheetId="3">'Budget Summary'!$B$1:$O$125</definedName>
    <definedName name="_xlnm.Print_Area" localSheetId="1">'Cover Sheet'!$A$1:$P$34</definedName>
    <definedName name="_xlnm.Print_Area" localSheetId="4">'Level 3-Served Schools List'!$A$2:$K$23</definedName>
    <definedName name="_xlnm.Print_Area" localSheetId="6">School!$A$1:$F$1792</definedName>
    <definedName name="_xlnm.Print_Titles" localSheetId="3">'Budget Summary'!$1:$2</definedName>
    <definedName name="_xlnm.Print_Titles" localSheetId="4">'Level 3-Served Schools List'!$2:$7</definedName>
    <definedName name="Projects">#REF!</definedName>
    <definedName name="qc">#REF!</definedName>
    <definedName name="Regional_Projects">#REF!</definedName>
    <definedName name="Regional_T1_List">#REF!</definedName>
    <definedName name="Regional_T1_Schools_List">#REF!</definedName>
    <definedName name="Regional_Title_I_Schools">#REF!</definedName>
    <definedName name="Regions">#REF!</definedName>
    <definedName name="school">OFFSET(School!$A$1,0,0,COUNTA(School!$A:$A),10)</definedName>
    <definedName name="schooldata">OFFSET(School!$B$1,0,0,COUNTA(School!$B:$B),10)</definedName>
    <definedName name="schoollist">OFFSET(School!$C$1,0,0,COUNTA(School!$C:$C),1)</definedName>
    <definedName name="SchoolList48">School_Lookup!$B$3:$B$134</definedName>
    <definedName name="Selected_Pop_2016">[2]selectedpopulations!$B$4:$L$1856</definedName>
    <definedName name="suptlist">'supt list'!$A$2:$O$10</definedName>
    <definedName name="SY17_Enrollment">[2]enrollmentbygrade!$B$5:$R$1855</definedName>
    <definedName name="TitleI" localSheetId="3">'Budget Summary'!$B$10:$N$125</definedName>
    <definedName name="uniqueSchLookup">School_Lookup!$B$4:$C$134</definedName>
    <definedName name="Z_04338FC1_9755_11D7_870D_00B0D047BED8_.wvu.Cols" localSheetId="3" hidden="1">'Budget Summary'!$O:$P</definedName>
    <definedName name="Z_04338FC1_9755_11D7_870D_00B0D047BED8_.wvu.PrintArea" localSheetId="3" hidden="1">'Budget Summary'!$B$1:$N$125</definedName>
    <definedName name="Z_04338FC1_9755_11D7_870D_00B0D047BED8_.wvu.PrintArea" localSheetId="1" hidden="1">'Cover Sheet'!$A$1:$P$33</definedName>
    <definedName name="Z_04338FC1_9755_11D7_870D_00B0D047BED8_.wvu.PrintTitles" localSheetId="3" hidden="1">'Budget Summary'!$2:$2</definedName>
    <definedName name="Z_04338FC1_9755_11D7_870D_00B0D047BED8_.wvu.Rows" localSheetId="3" hidden="1">'Budget Summary'!$24:$24</definedName>
  </definedNames>
  <calcPr calcId="162913"/>
  <pivotCaches>
    <pivotCache cacheId="0" r:id="rId13"/>
  </pivotCaches>
</workbook>
</file>

<file path=xl/calcChain.xml><?xml version="1.0" encoding="utf-8"?>
<calcChain xmlns="http://schemas.openxmlformats.org/spreadsheetml/2006/main">
  <c r="O16" i="27" l="1"/>
  <c r="A3" i="28" l="1"/>
  <c r="A4" i="28" s="1"/>
  <c r="A5" i="28" s="1"/>
  <c r="A6" i="28" s="1"/>
  <c r="A7" i="28" s="1"/>
  <c r="A8" i="28" s="1"/>
  <c r="A9" i="28" s="1"/>
  <c r="A10" i="28" s="1"/>
  <c r="O4" i="28"/>
  <c r="O5" i="28"/>
  <c r="O6" i="28"/>
  <c r="O7" i="28"/>
  <c r="O8" i="28"/>
  <c r="O9" i="28"/>
  <c r="O10" i="28"/>
  <c r="O3" i="28"/>
  <c r="N85" i="42" l="1"/>
  <c r="B1" i="28"/>
  <c r="C1" i="28" s="1"/>
  <c r="D1" i="28" s="1"/>
  <c r="M10" i="28"/>
  <c r="M9" i="28"/>
  <c r="M8" i="28"/>
  <c r="M6" i="28"/>
  <c r="M5" i="28"/>
  <c r="M4" i="28"/>
  <c r="M3" i="28"/>
  <c r="L13" i="42"/>
  <c r="L14" i="42"/>
  <c r="L15" i="42"/>
  <c r="L16" i="42"/>
  <c r="L18" i="42"/>
  <c r="L19" i="42"/>
  <c r="L20" i="42"/>
  <c r="L21" i="42"/>
  <c r="L17" i="42"/>
  <c r="L46" i="42"/>
  <c r="L47" i="42"/>
  <c r="L48" i="42"/>
  <c r="L49" i="42"/>
  <c r="L50" i="42"/>
  <c r="L52" i="42"/>
  <c r="L53" i="42"/>
  <c r="L24" i="42"/>
  <c r="L25" i="42"/>
  <c r="L26" i="42"/>
  <c r="L27" i="42"/>
  <c r="L28" i="42"/>
  <c r="L29" i="42"/>
  <c r="L30" i="42"/>
  <c r="L31" i="42"/>
  <c r="L32" i="42"/>
  <c r="L33" i="42"/>
  <c r="L34" i="42"/>
  <c r="L35" i="42"/>
  <c r="L36" i="42"/>
  <c r="L37" i="42"/>
  <c r="L38" i="42"/>
  <c r="L39" i="42"/>
  <c r="L40" i="42"/>
  <c r="L41" i="42"/>
  <c r="N22" i="42"/>
  <c r="N42" i="42"/>
  <c r="N54" i="42"/>
  <c r="N99" i="42"/>
  <c r="N106" i="42"/>
  <c r="N124" i="42"/>
  <c r="N118" i="42"/>
  <c r="K23" i="41"/>
  <c r="J4" i="42"/>
  <c r="E3" i="42"/>
  <c r="N1" i="42"/>
  <c r="I54" i="42"/>
  <c r="H54" i="42"/>
  <c r="I42" i="42"/>
  <c r="H42" i="42"/>
  <c r="I22" i="42"/>
  <c r="H22" i="42"/>
  <c r="E4" i="42"/>
  <c r="L54" i="42" l="1"/>
  <c r="L42" i="42"/>
  <c r="L22" i="42"/>
  <c r="M59" i="42" s="1"/>
  <c r="A19" i="27"/>
  <c r="N62" i="42"/>
  <c r="E1" i="28"/>
  <c r="F1" i="28" s="1"/>
  <c r="G1" i="28" s="1"/>
  <c r="H1" i="28" s="1"/>
  <c r="I1" i="28" s="1"/>
  <c r="J1" i="28" s="1"/>
  <c r="K1" i="28" s="1"/>
  <c r="L1" i="28" s="1"/>
  <c r="M1" i="28" s="1"/>
  <c r="N1" i="28" s="1"/>
  <c r="O1" i="28" s="1"/>
  <c r="N125" i="42" l="1"/>
  <c r="L8" i="27" l="1"/>
  <c r="N3" i="42" s="1"/>
  <c r="F8" i="27"/>
  <c r="M3" i="42" s="1"/>
  <c r="F7" i="27"/>
  <c r="I3" i="42" s="1"/>
  <c r="F2" i="42"/>
  <c r="O4" i="27"/>
  <c r="J2" i="42" s="1"/>
  <c r="B4" i="53"/>
  <c r="D15" i="41" l="1"/>
  <c r="C15" i="41" s="1"/>
  <c r="D21" i="41"/>
  <c r="C21" i="41" s="1"/>
  <c r="D11" i="41"/>
  <c r="C11" i="41" s="1"/>
  <c r="D14" i="41"/>
  <c r="C14" i="41" s="1"/>
  <c r="D22" i="41"/>
  <c r="C22" i="41" s="1"/>
  <c r="D19" i="41"/>
  <c r="C19" i="41" s="1"/>
  <c r="D13" i="41"/>
  <c r="C13" i="41" s="1"/>
  <c r="D20" i="41"/>
  <c r="C20" i="41" s="1"/>
  <c r="D8" i="41"/>
  <c r="C8" i="41" s="1"/>
  <c r="B2" i="40" s="1"/>
  <c r="B17" i="40" s="1"/>
  <c r="E21" i="41" s="1"/>
  <c r="F21" i="41" s="1"/>
  <c r="D18" i="41"/>
  <c r="C18" i="41" s="1"/>
  <c r="E2" i="41"/>
  <c r="D17" i="41"/>
  <c r="C17" i="41" s="1"/>
  <c r="D9" i="41"/>
  <c r="C9" i="41" s="1"/>
  <c r="D16" i="41"/>
  <c r="C16" i="41" s="1"/>
  <c r="D12" i="41"/>
  <c r="C12" i="41" s="1"/>
  <c r="D10" i="41"/>
  <c r="C10" i="41" s="1"/>
  <c r="B6" i="53"/>
  <c r="O17" i="27" s="1"/>
  <c r="C26" i="40" l="1"/>
  <c r="C12" i="40"/>
  <c r="B14" i="40"/>
  <c r="E18" i="41" s="1"/>
  <c r="F18" i="41" s="1"/>
  <c r="G18" i="41" s="1"/>
  <c r="B15" i="40"/>
  <c r="E19" i="41" s="1"/>
  <c r="F19" i="41" s="1"/>
  <c r="H19" i="41" s="1"/>
  <c r="C24" i="40"/>
  <c r="C8" i="40"/>
  <c r="B19" i="40"/>
  <c r="B16" i="40"/>
  <c r="E20" i="41" s="1"/>
  <c r="F20" i="41" s="1"/>
  <c r="J20" i="41" s="1"/>
  <c r="B4" i="40"/>
  <c r="E8" i="41" s="1"/>
  <c r="B24" i="40"/>
  <c r="B11" i="40"/>
  <c r="E15" i="41" s="1"/>
  <c r="F15" i="41" s="1"/>
  <c r="J15" i="41" s="1"/>
  <c r="B26" i="40"/>
  <c r="C19" i="40"/>
  <c r="B7" i="40"/>
  <c r="E11" i="41" s="1"/>
  <c r="F11" i="41" s="1"/>
  <c r="J11" i="41" s="1"/>
  <c r="C5" i="40"/>
  <c r="C6" i="40"/>
  <c r="B29" i="40"/>
  <c r="B22" i="40"/>
  <c r="B23" i="40"/>
  <c r="B31" i="40"/>
  <c r="B9" i="40"/>
  <c r="E13" i="41" s="1"/>
  <c r="F13" i="41" s="1"/>
  <c r="G13" i="41" s="1"/>
  <c r="B30" i="40"/>
  <c r="B8" i="40"/>
  <c r="E12" i="41" s="1"/>
  <c r="F12" i="41" s="1"/>
  <c r="C21" i="40"/>
  <c r="C4" i="40"/>
  <c r="B25" i="40"/>
  <c r="B20" i="40"/>
  <c r="B27" i="40"/>
  <c r="C18" i="40"/>
  <c r="C17" i="40"/>
  <c r="B6" i="40"/>
  <c r="E10" i="41" s="1"/>
  <c r="F10" i="41" s="1"/>
  <c r="C25" i="40"/>
  <c r="C22" i="40"/>
  <c r="C10" i="40"/>
  <c r="B12" i="40"/>
  <c r="E16" i="41" s="1"/>
  <c r="F16" i="41" s="1"/>
  <c r="B13" i="40"/>
  <c r="E17" i="41" s="1"/>
  <c r="F17" i="41" s="1"/>
  <c r="C14" i="40"/>
  <c r="C15" i="40"/>
  <c r="B28" i="40"/>
  <c r="B18" i="40"/>
  <c r="E22" i="41" s="1"/>
  <c r="F22" i="41" s="1"/>
  <c r="B21" i="40"/>
  <c r="C11" i="40"/>
  <c r="C7" i="40"/>
  <c r="C13" i="40"/>
  <c r="C29" i="40"/>
  <c r="C23" i="40"/>
  <c r="B5" i="40"/>
  <c r="E9" i="41" s="1"/>
  <c r="B10" i="40"/>
  <c r="E14" i="41" s="1"/>
  <c r="F14" i="41" s="1"/>
  <c r="G14" i="41" s="1"/>
  <c r="C28" i="40"/>
  <c r="C9" i="40"/>
  <c r="C27" i="40"/>
  <c r="C16" i="40"/>
  <c r="C20" i="40"/>
  <c r="H21" i="41"/>
  <c r="I21" i="41"/>
  <c r="G21" i="41"/>
  <c r="J21" i="41"/>
  <c r="O18" i="27"/>
  <c r="F9" i="41" l="1"/>
  <c r="I9" i="41" s="1"/>
  <c r="F8" i="41"/>
  <c r="G8" i="41" s="1"/>
  <c r="I18" i="41"/>
  <c r="J18" i="41"/>
  <c r="H18" i="41"/>
  <c r="I20" i="41"/>
  <c r="G19" i="41"/>
  <c r="I19" i="41"/>
  <c r="J19" i="41"/>
  <c r="H20" i="41"/>
  <c r="G20" i="41"/>
  <c r="I15" i="41"/>
  <c r="H15" i="41"/>
  <c r="G15" i="41"/>
  <c r="I12" i="41"/>
  <c r="J12" i="41"/>
  <c r="H12" i="41"/>
  <c r="H13" i="41"/>
  <c r="I13" i="41"/>
  <c r="J13" i="41"/>
  <c r="I11" i="41"/>
  <c r="G11" i="41"/>
  <c r="H11" i="41"/>
  <c r="G12" i="41"/>
  <c r="G17" i="41"/>
  <c r="I17" i="41"/>
  <c r="H17" i="41"/>
  <c r="J17" i="41"/>
  <c r="H14" i="41"/>
  <c r="J14" i="41"/>
  <c r="I16" i="41"/>
  <c r="G16" i="41"/>
  <c r="J16" i="41"/>
  <c r="H16" i="41"/>
  <c r="G10" i="41"/>
  <c r="H10" i="41"/>
  <c r="I10" i="41"/>
  <c r="J10" i="41"/>
  <c r="I14" i="41"/>
  <c r="H22" i="41"/>
  <c r="J22" i="41"/>
  <c r="I22" i="41"/>
  <c r="G22" i="41"/>
  <c r="J9" i="41" l="1"/>
  <c r="H9" i="41"/>
  <c r="G9" i="41"/>
  <c r="J8" i="41"/>
  <c r="I8" i="41"/>
  <c r="H8" i="41"/>
</calcChain>
</file>

<file path=xl/comments1.xml><?xml version="1.0" encoding="utf-8"?>
<comments xmlns="http://schemas.openxmlformats.org/spreadsheetml/2006/main">
  <authors>
    <author>Author</author>
  </authors>
  <commentList>
    <comment ref="J10" authorId="0" shapeId="0">
      <text>
        <r>
          <rPr>
            <sz val="10"/>
            <color indexed="81"/>
            <rFont val="Tahoma"/>
            <family val="2"/>
          </rPr>
          <t>Check the MTRS box if the identified employee(s) is/are a member of the MA Teachers' Retirement System.  This requirement applies only to federally funded programs.</t>
        </r>
      </text>
    </comment>
    <comment ref="J44" authorId="0" shapeId="0">
      <text>
        <r>
          <rPr>
            <sz val="10"/>
            <color indexed="81"/>
            <rFont val="Tahoma"/>
            <family val="2"/>
          </rPr>
          <t>Check the MTRS box if the identified employee(s) is/are a member of the MA Teachers' Retirement System.  This requirement applies only to federally funded programs.</t>
        </r>
      </text>
    </comment>
    <comment ref="J46" authorId="0" shapeId="0">
      <text>
        <r>
          <rPr>
            <sz val="10"/>
            <color indexed="81"/>
            <rFont val="Tahoma"/>
            <family val="2"/>
          </rPr>
          <t>Please do not check this box unless the staff are eligible for MTRS benefits.</t>
        </r>
      </text>
    </comment>
    <comment ref="O125" authorId="0" shapeId="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<sst xmlns="http://schemas.openxmlformats.org/spreadsheetml/2006/main" count="478" uniqueCount="319">
  <si>
    <t>2.</t>
  </si>
  <si>
    <t>3.</t>
  </si>
  <si>
    <t>4.</t>
  </si>
  <si>
    <t>5.</t>
  </si>
  <si>
    <t>6.</t>
  </si>
  <si>
    <t>7.</t>
  </si>
  <si>
    <t>8.</t>
  </si>
  <si>
    <t>9.</t>
  </si>
  <si>
    <t>10.</t>
  </si>
  <si>
    <t xml:space="preserve"> </t>
  </si>
  <si>
    <t>AMOUNT</t>
  </si>
  <si>
    <t>SUB-TOTAL</t>
  </si>
  <si>
    <t>Orange</t>
  </si>
  <si>
    <t>Palmer</t>
  </si>
  <si>
    <t>Pittsfield</t>
  </si>
  <si>
    <t>02360000</t>
  </si>
  <si>
    <t>269 First Street</t>
  </si>
  <si>
    <t>01201</t>
  </si>
  <si>
    <t xml:space="preserve">OTHER - </t>
  </si>
  <si>
    <t>TEXTBOOKS AND INSTRUCTIONAL MATERIALS -</t>
  </si>
  <si>
    <t xml:space="preserve">INSTRUCTIONAL TECHNOLOGY INCLUDING SOFTWARE - </t>
  </si>
  <si>
    <t xml:space="preserve">NON-INSTRUCTIONAL SUPPLIES - </t>
  </si>
  <si>
    <t xml:space="preserve">INSTRUCTIONAL STAFF - </t>
  </si>
  <si>
    <t>Randolph</t>
  </si>
  <si>
    <t>FRINGE BENEFITS:</t>
  </si>
  <si>
    <t>LINE ITEM
SUB-TOTAL</t>
  </si>
  <si>
    <t>4-a</t>
  </si>
  <si>
    <t>4-b</t>
  </si>
  <si>
    <t>Rate($)</t>
  </si>
  <si>
    <t>INSTRUCTIONAL EQUIPMENT</t>
  </si>
  <si>
    <t xml:space="preserve">NON-INSTRUCTIONAL EQUIPMENT  </t>
  </si>
  <si>
    <t>TOTAL FUNDS REQUESTED</t>
  </si>
  <si>
    <t>06740050</t>
  </si>
  <si>
    <t>0103</t>
  </si>
  <si>
    <t>0128</t>
  </si>
  <si>
    <t>0674</t>
  </si>
  <si>
    <t>0153</t>
  </si>
  <si>
    <t xml:space="preserve">District and School Assistance Grant </t>
  </si>
  <si>
    <t>0603</t>
  </si>
  <si>
    <t>0615</t>
  </si>
  <si>
    <t>0057</t>
  </si>
  <si>
    <t>0061</t>
  </si>
  <si>
    <t>0097</t>
  </si>
  <si>
    <t>0100</t>
  </si>
  <si>
    <t>Salem</t>
  </si>
  <si>
    <t>Saugus</t>
  </si>
  <si>
    <t>This section is pre-populated</t>
  </si>
  <si>
    <t>District Code</t>
  </si>
  <si>
    <t>Participating District</t>
  </si>
  <si>
    <t>Participating School</t>
  </si>
  <si>
    <t>School Code</t>
  </si>
  <si>
    <t>Grades Served</t>
  </si>
  <si>
    <t>Allocation Per School</t>
  </si>
  <si>
    <t>SELECT ONE</t>
  </si>
  <si>
    <t>978-249-2400</t>
  </si>
  <si>
    <t>978-249-2402</t>
  </si>
  <si>
    <t>A. APPLICANT</t>
  </si>
  <si>
    <t>District Name:</t>
  </si>
  <si>
    <t>District Code:</t>
  </si>
  <si>
    <t xml:space="preserve">Address: </t>
  </si>
  <si>
    <t>Contact Telephone:</t>
  </si>
  <si>
    <t>B. APPLICATION FOR PROGRAM FUNDING</t>
  </si>
  <si>
    <t xml:space="preserve">TITLE: </t>
  </si>
  <si>
    <t xml:space="preserve">TYPED NAME: </t>
  </si>
  <si>
    <t xml:space="preserve">DATE: </t>
  </si>
  <si>
    <t>Andre Ravenelle</t>
  </si>
  <si>
    <t>Function</t>
  </si>
  <si>
    <t>Contact Name</t>
  </si>
  <si>
    <t>Address 1</t>
  </si>
  <si>
    <t>Address 2</t>
  </si>
  <si>
    <t>Town</t>
  </si>
  <si>
    <t>State</t>
  </si>
  <si>
    <t>Zip</t>
  </si>
  <si>
    <t>Phone</t>
  </si>
  <si>
    <t>Fax</t>
  </si>
  <si>
    <t>Email</t>
  </si>
  <si>
    <t>Grade</t>
  </si>
  <si>
    <t>PK,K,01,02,03,04,05,06,07,08,09,10,11,12</t>
  </si>
  <si>
    <t>09,10,11,12</t>
  </si>
  <si>
    <t>Transportation of Students -</t>
  </si>
  <si>
    <t>Memberships/Subscriptions -</t>
  </si>
  <si>
    <t>Advertising-</t>
  </si>
  <si>
    <t>Printing/Reproduction -</t>
  </si>
  <si>
    <t>Maintenance/Repairs -</t>
  </si>
  <si>
    <t>Adams-Cheshire</t>
  </si>
  <si>
    <t>Athol-Royalston</t>
  </si>
  <si>
    <t>06150000</t>
  </si>
  <si>
    <t>Athol</t>
  </si>
  <si>
    <t>01331</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</si>
  <si>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</si>
  <si>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Superintendent</t>
  </si>
  <si>
    <t>MA</t>
  </si>
  <si>
    <t>0191</t>
  </si>
  <si>
    <t xml:space="preserve"> District and School Assistance Grant</t>
  </si>
  <si>
    <t>Fund Code</t>
  </si>
  <si>
    <t>Program Name</t>
  </si>
  <si>
    <t>D.</t>
  </si>
  <si>
    <t>Address:</t>
  </si>
  <si>
    <t>SUPERVISORY STAFF -</t>
  </si>
  <si>
    <t>Approved Rate:</t>
  </si>
  <si>
    <t>E.</t>
  </si>
  <si>
    <t>F.</t>
  </si>
  <si>
    <t>FTE</t>
  </si>
  <si>
    <t>MTRS*</t>
  </si>
  <si>
    <t>H.</t>
  </si>
  <si>
    <t>I.</t>
  </si>
  <si>
    <t>TOTAL</t>
  </si>
  <si>
    <t>A.</t>
  </si>
  <si>
    <t>G.</t>
  </si>
  <si>
    <t xml:space="preserve">Telephone: </t>
  </si>
  <si>
    <t>STANDARD CONTRACT FORM AND APPLICATION FOR PROGRAM GRANTS</t>
  </si>
  <si>
    <t>PART I - GENERAL</t>
  </si>
  <si>
    <t>PROJECT DURATION</t>
  </si>
  <si>
    <t>FROM</t>
  </si>
  <si>
    <t>TO</t>
  </si>
  <si>
    <t>AUTHORIZED SIGNATORY:</t>
  </si>
  <si>
    <t>0767</t>
  </si>
  <si>
    <t>0343</t>
  </si>
  <si>
    <t>Email Address:</t>
  </si>
  <si>
    <t>SchoolList48</t>
  </si>
  <si>
    <t>413-499-9512</t>
  </si>
  <si>
    <t>413-448-2643</t>
  </si>
  <si>
    <t>Fitchburg</t>
  </si>
  <si>
    <t>00970000</t>
  </si>
  <si>
    <t>376 South Street</t>
  </si>
  <si>
    <t>01420</t>
  </si>
  <si>
    <t>North Adams</t>
  </si>
  <si>
    <t>Framingham</t>
  </si>
  <si>
    <t>01000000</t>
  </si>
  <si>
    <t>Gardner</t>
  </si>
  <si>
    <t>1062 Pleasant Street</t>
  </si>
  <si>
    <t>Upon Approval</t>
  </si>
  <si>
    <t>PART II - PROJECT EXPENDITURES - DETAIL INFORMATION</t>
  </si>
  <si>
    <t>B. APPLICANT AGENCY</t>
  </si>
  <si>
    <t>FY</t>
  </si>
  <si>
    <t>Contact Person:</t>
  </si>
  <si>
    <t>Email address:</t>
  </si>
  <si>
    <t>Submission Date:</t>
  </si>
  <si>
    <t>Massachusetts Department of Elementary and Secondary Education</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</si>
  <si>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</si>
  <si>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</si>
  <si>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</si>
  <si>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</si>
  <si>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</si>
  <si>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</si>
  <si>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</si>
  <si>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INSTRUCTIONAL/
PROFESSIONAL STAFF:</t>
  </si>
  <si>
    <t>SUPPORT STAFF</t>
  </si>
  <si>
    <t>Gill-Montague</t>
  </si>
  <si>
    <t>06740000</t>
  </si>
  <si>
    <t>35 Crocker Avenue</t>
  </si>
  <si>
    <t>Turners Falls</t>
  </si>
  <si>
    <t>01376</t>
  </si>
  <si>
    <r>
      <t xml:space="preserve">MTRS </t>
    </r>
    <r>
      <rPr>
        <b/>
        <sz val="10"/>
        <color indexed="12"/>
        <rFont val="Times New Roman"/>
        <family val="1"/>
      </rPr>
      <t>*</t>
    </r>
  </si>
  <si>
    <t>01000055</t>
  </si>
  <si>
    <t>________________________________________</t>
  </si>
  <si>
    <t/>
  </si>
  <si>
    <t>0336</t>
  </si>
  <si>
    <t>Haverhill</t>
  </si>
  <si>
    <t>413-594-3410</t>
  </si>
  <si>
    <t>413-594-3552</t>
  </si>
  <si>
    <t>Northbridge</t>
  </si>
  <si>
    <t>Monson</t>
  </si>
  <si>
    <t>Fitchburg High</t>
  </si>
  <si>
    <t>LINE ITEM EXPLANATION</t>
  </si>
  <si>
    <t>To add narrative, click on the cell below (the "Enter" key works only when "Alt" + "Enter" are pressed together):</t>
  </si>
  <si>
    <t>J.</t>
  </si>
  <si>
    <t>Chelsea</t>
  </si>
  <si>
    <t>Chicopee</t>
  </si>
  <si>
    <t>00610000</t>
  </si>
  <si>
    <t>01020</t>
  </si>
  <si>
    <t>01247</t>
  </si>
  <si>
    <t>Spencer-E Brookfield</t>
  </si>
  <si>
    <r>
      <t xml:space="preserve">OTHER FRINGE BENEFITS </t>
    </r>
    <r>
      <rPr>
        <sz val="9"/>
        <rFont val="Times New Roman"/>
        <family val="1"/>
      </rPr>
      <t>(Other retirement systems, health insurance, FICA)</t>
    </r>
    <r>
      <rPr>
        <sz val="8"/>
        <rFont val="Times New Roman"/>
        <family val="1"/>
      </rPr>
      <t/>
    </r>
  </si>
  <si>
    <t>Summer phone:</t>
  </si>
  <si>
    <t xml:space="preserve">* Check the MTRS box if the identified employee(s) is/are a member of the MA Teachers' Retirement System.
This requirement only applies to federally-funded grant programs.
</t>
  </si>
  <si>
    <r>
      <t>MA TEACHERS' RETIREMENT SYSTEM</t>
    </r>
    <r>
      <rPr>
        <b/>
        <sz val="10"/>
        <rFont val="Times New Roman"/>
        <family val="1"/>
      </rPr>
      <t xml:space="preserve"> (Federally-funded grants only)</t>
    </r>
  </si>
  <si>
    <t>978-345-3200</t>
  </si>
  <si>
    <t>978-348-2305</t>
  </si>
  <si>
    <t>508-626-9117</t>
  </si>
  <si>
    <t>413-863-9324</t>
  </si>
  <si>
    <t>413-863-4560</t>
  </si>
  <si>
    <r>
      <t>OTHER COSTS:</t>
    </r>
    <r>
      <rPr>
        <sz val="10"/>
        <rFont val="Times New Roman"/>
        <family val="1"/>
      </rPr>
      <t xml:space="preserve"> </t>
    </r>
    <r>
      <rPr>
        <sz val="9"/>
        <rFont val="Times New Roman"/>
        <family val="1"/>
      </rPr>
      <t>Please indicate the amount requested in each category</t>
    </r>
  </si>
  <si>
    <t>School Allocation Form</t>
  </si>
  <si>
    <t>Grant type</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</si>
  <si>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</si>
  <si>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</si>
  <si>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</si>
  <si>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0210</t>
  </si>
  <si>
    <t>0214</t>
  </si>
  <si>
    <t>0223</t>
  </si>
  <si>
    <t>0227</t>
  </si>
  <si>
    <t>0209</t>
  </si>
  <si>
    <t>0236</t>
  </si>
  <si>
    <t>0258</t>
  </si>
  <si>
    <t>0262</t>
  </si>
  <si>
    <t>0293</t>
  </si>
  <si>
    <t>0244</t>
  </si>
  <si>
    <t>0308</t>
  </si>
  <si>
    <t>0316</t>
  </si>
  <si>
    <t>0325</t>
  </si>
  <si>
    <t>Do not use decimals</t>
  </si>
  <si>
    <t>508-943-0104</t>
  </si>
  <si>
    <t>Taunton</t>
  </si>
  <si>
    <t>Waltham</t>
  </si>
  <si>
    <t>Webster</t>
  </si>
  <si>
    <t>03160000</t>
  </si>
  <si>
    <t>01570</t>
  </si>
  <si>
    <t>Westfield</t>
  </si>
  <si>
    <t>Winchendon</t>
  </si>
  <si>
    <t>Richard Rege</t>
  </si>
  <si>
    <t>180 Broadway Street</t>
  </si>
  <si>
    <t>02090000</t>
  </si>
  <si>
    <t>Northampton</t>
  </si>
  <si>
    <t>Leominster</t>
  </si>
  <si>
    <t>Contact Name:</t>
  </si>
  <si>
    <t>Rental of Space -</t>
  </si>
  <si>
    <t>Rental of Equipment -</t>
  </si>
  <si>
    <t xml:space="preserve">Telephone/Utilities - </t>
  </si>
  <si>
    <t>00970505</t>
  </si>
  <si>
    <t xml:space="preserve">   </t>
  </si>
  <si>
    <t>one year.  NOTE:  supplies and materials must directly support the professional development and targeted assistance activities supported by this grant.  Please provide details in Column J.</t>
  </si>
  <si>
    <r>
      <t>CONTRACTUAL SERVICES:</t>
    </r>
    <r>
      <rPr>
        <b/>
        <sz val="9"/>
        <rFont val="Times New Roman"/>
        <family val="1"/>
      </rPr>
      <t xml:space="preserve"> </t>
    </r>
    <r>
      <rPr>
        <sz val="9"/>
        <rFont val="Times New Roman"/>
        <family val="1"/>
      </rPr>
      <t/>
    </r>
  </si>
  <si>
    <r>
      <t>SUPPLIES AND MATERIALS:</t>
    </r>
    <r>
      <rPr>
        <b/>
        <sz val="9"/>
        <rFont val="Times New Roman"/>
        <family val="1"/>
      </rPr>
      <t xml:space="preserve"> </t>
    </r>
    <r>
      <rPr>
        <sz val="9"/>
        <color indexed="12"/>
        <rFont val="Times New Roman"/>
        <family val="1"/>
      </rPr>
      <t xml:space="preserve">Items costing less than $5,000 per unit </t>
    </r>
    <r>
      <rPr>
        <i/>
        <sz val="9"/>
        <color indexed="12"/>
        <rFont val="Times New Roman"/>
        <family val="1"/>
      </rPr>
      <t>or</t>
    </r>
    <r>
      <rPr>
        <sz val="9"/>
        <color indexed="12"/>
        <rFont val="Times New Roman"/>
        <family val="1"/>
      </rPr>
      <t>having a useful life of less than</t>
    </r>
  </si>
  <si>
    <r>
      <t xml:space="preserve">CONTRACTORS </t>
    </r>
    <r>
      <rPr>
        <sz val="10"/>
        <color indexed="12"/>
        <rFont val="Times New Roman"/>
        <family val="1"/>
      </rPr>
      <t>(List name of vendor, services to be provided, and number of days of service below.  In the columns to the right list the vendor's rate, the basis for that rate, and the total amount).</t>
    </r>
  </si>
  <si>
    <t>Basis for rate (e.g., flat fee, per seat/day/hour)</t>
  </si>
  <si>
    <t>Title I Status</t>
  </si>
  <si>
    <t>Level 3</t>
  </si>
  <si>
    <t>508-877-4240</t>
  </si>
  <si>
    <t>Barbara Malkas</t>
  </si>
  <si>
    <r>
      <t>Stipends</t>
    </r>
    <r>
      <rPr>
        <sz val="8"/>
        <rFont val="Times New Roman"/>
        <family val="1"/>
      </rPr>
      <t xml:space="preserve"> </t>
    </r>
    <r>
      <rPr>
        <sz val="8"/>
        <color indexed="12"/>
        <rFont val="Times New Roman"/>
        <family val="1"/>
      </rPr>
      <t xml:space="preserve">(Provide a description of each position being supported, the flat rate or rate per hour or day, and the number of days or hours you are budgeting for in the space </t>
    </r>
    <r>
      <rPr>
        <u/>
        <sz val="8"/>
        <color indexed="12"/>
        <rFont val="Times New Roman"/>
        <family val="1"/>
      </rPr>
      <t>below</t>
    </r>
    <r>
      <rPr>
        <sz val="8"/>
        <color indexed="12"/>
        <rFont val="Times New Roman"/>
        <family val="1"/>
      </rPr>
      <t xml:space="preserve">.  Indicate the number of participating staff in Column E. Indicate the total cost in Column H.  </t>
    </r>
  </si>
  <si>
    <t>Michael Sullivan</t>
  </si>
  <si>
    <t>michael.sullivan@gmrsd.org</t>
  </si>
  <si>
    <t>Jason Mccandless</t>
  </si>
  <si>
    <t>District and Schools Assistance Grant</t>
  </si>
  <si>
    <t>K,01,02,03,04,05</t>
  </si>
  <si>
    <t>06,07,08</t>
  </si>
  <si>
    <t>05,06,07,08</t>
  </si>
  <si>
    <t>Woodrow Wilson</t>
  </si>
  <si>
    <t>Webster Middle School</t>
  </si>
  <si>
    <t>District</t>
  </si>
  <si>
    <t>Enrollment</t>
  </si>
  <si>
    <t>School Level</t>
  </si>
  <si>
    <t>Weymouth</t>
  </si>
  <si>
    <t>District Name</t>
  </si>
  <si>
    <t>Steven Meyer</t>
  </si>
  <si>
    <t>Edward Gotgart</t>
  </si>
  <si>
    <t>01702</t>
  </si>
  <si>
    <t>Milford</t>
  </si>
  <si>
    <t>37 Main Street</t>
  </si>
  <si>
    <t>Suite 200</t>
  </si>
  <si>
    <t>413-776-1458</t>
  </si>
  <si>
    <t>413-776-1685</t>
  </si>
  <si>
    <t>Richard Lind</t>
  </si>
  <si>
    <t>41 East Main Street</t>
  </si>
  <si>
    <t>220E Grant</t>
  </si>
  <si>
    <t>0185</t>
  </si>
  <si>
    <t>Code</t>
  </si>
  <si>
    <t>District 4-digit Code</t>
  </si>
  <si>
    <t>School Name</t>
  </si>
  <si>
    <t>Title I School (SW)</t>
  </si>
  <si>
    <t>08,09,10,11,12</t>
  </si>
  <si>
    <t>PK,09,10,11,12</t>
  </si>
  <si>
    <t>03160315</t>
  </si>
  <si>
    <t>Sheffield Elementary School</t>
  </si>
  <si>
    <t>02,03,04,05</t>
  </si>
  <si>
    <r>
      <rPr>
        <sz val="10"/>
        <rFont val="Times New Roman"/>
        <family val="1"/>
      </rPr>
      <t xml:space="preserve">Professional Development Courses </t>
    </r>
    <r>
      <rPr>
        <sz val="10"/>
        <color indexed="12"/>
        <rFont val="Times New Roman"/>
        <family val="1"/>
      </rPr>
      <t xml:space="preserve">(List name of course and vendor below.  In the columns to the right list the vendor's rate, the basis for that rate, and the total amount.) </t>
    </r>
  </si>
  <si>
    <r>
      <t>TRAVEL:</t>
    </r>
    <r>
      <rPr>
        <b/>
        <sz val="9"/>
        <rFont val="Times New Roman"/>
        <family val="1"/>
      </rPr>
      <t xml:space="preserve"> </t>
    </r>
    <r>
      <rPr>
        <sz val="9"/>
        <rFont val="Times New Roman"/>
        <family val="1"/>
      </rPr>
      <t>Mileage, course registration fee, and hotel</t>
    </r>
  </si>
  <si>
    <t>73 Mt. Wayte Avenue</t>
  </si>
  <si>
    <t>Suite 5</t>
  </si>
  <si>
    <t>APPLICATION FOR MONITORING SITE VISIT OPTION</t>
  </si>
  <si>
    <t>MSV</t>
  </si>
  <si>
    <t>DSAC Grant Totals</t>
  </si>
  <si>
    <t>Basic Allotment</t>
  </si>
  <si>
    <r>
      <rPr>
        <b/>
        <sz val="11"/>
        <rFont val="Arial"/>
        <family val="2"/>
      </rPr>
      <t>TOTAL AMOUNT AVAILABLE:</t>
    </r>
    <r>
      <rPr>
        <b/>
        <sz val="10"/>
        <rFont val="Arial"/>
        <family val="2"/>
      </rPr>
      <t xml:space="preserve">
</t>
    </r>
    <r>
      <rPr>
        <b/>
        <sz val="8"/>
        <color indexed="12"/>
        <rFont val="Arial"/>
        <family val="2"/>
      </rPr>
      <t>This amount is the grand total available to the district and cannot be edited here.</t>
    </r>
  </si>
  <si>
    <r>
      <t xml:space="preserve">Stipends  </t>
    </r>
    <r>
      <rPr>
        <sz val="8"/>
        <color indexed="12"/>
        <rFont val="Times New Roman"/>
        <family val="1"/>
      </rPr>
      <t>(Provide a flat rate or a rate per hour or day and the number of days or hours you're are budgeting for in the space below.  Indicate the total amount in Column H. Please distinguish between different positions where possible.) Identify each role that will be receiving stipends (e.g., aids, paraprofessionals, substitutes, other).</t>
    </r>
  </si>
  <si>
    <r>
      <t>Stipends</t>
    </r>
    <r>
      <rPr>
        <sz val="8"/>
        <rFont val="Times New Roman"/>
        <family val="1"/>
      </rPr>
      <t xml:space="preserve"> </t>
    </r>
    <r>
      <rPr>
        <sz val="8"/>
        <color indexed="12"/>
        <rFont val="Times New Roman"/>
        <family val="1"/>
      </rPr>
      <t xml:space="preserve">(Please use a separate line for individual courses/activities. Provide a flat rate or the rate per hour or day and the number of days or hours you're are budgeting for in the space </t>
    </r>
    <r>
      <rPr>
        <u/>
        <sz val="8"/>
        <color indexed="12"/>
        <rFont val="Times New Roman"/>
        <family val="1"/>
      </rPr>
      <t>below</t>
    </r>
    <r>
      <rPr>
        <sz val="8"/>
        <color indexed="12"/>
        <rFont val="Times New Roman"/>
        <family val="1"/>
      </rPr>
      <t xml:space="preserve">.  Indicate the number of participating staff for each course/activity in Column E. Indicate the total cost for each course/activity in Column H.) </t>
    </r>
  </si>
  <si>
    <t xml:space="preserve">Line Item Narrative Description and Rationale:
In the spaces below describe in more detail line item expenditures, providing, for example, information that clearly identifies the individual or group providing a service or the rationale for purchasing a particular text.
PLEASE IDENTIFY ANY REGIONAL PRIORITY EXPENSES CLEARLY
</t>
  </si>
  <si>
    <t>School Level 2016-2017</t>
  </si>
  <si>
    <t>Title I status
SW = School Wide
TA = Targeted Assistance
TAP = School Wide Planning</t>
  </si>
  <si>
    <t>Fund Code 220-E</t>
  </si>
  <si>
    <t>Values</t>
  </si>
  <si>
    <t>Row Labels</t>
  </si>
  <si>
    <t>Sum of Title I Turnaround Supports</t>
  </si>
  <si>
    <t>Sum of Title I Per Pupil</t>
  </si>
  <si>
    <t>Sum of Non Title I Turnaround Supports</t>
  </si>
  <si>
    <t>Sum of Non Title I Per Pupil</t>
  </si>
  <si>
    <t>(blank)</t>
  </si>
  <si>
    <t>Grand Total</t>
  </si>
  <si>
    <t>October 2016 Enrollment</t>
  </si>
  <si>
    <t>06030505</t>
  </si>
  <si>
    <t>Hoosac Valley Middle &amp; High School</t>
  </si>
  <si>
    <t>06,07,08,09,10,11,12</t>
  </si>
  <si>
    <t>Non-Title I School (NT)</t>
  </si>
  <si>
    <t>00610510</t>
  </si>
  <si>
    <t>Chicopee Comprehensive High School</t>
  </si>
  <si>
    <t>00610505</t>
  </si>
  <si>
    <t>Chicopee High</t>
  </si>
  <si>
    <t>02090505</t>
  </si>
  <si>
    <t>Drury High</t>
  </si>
  <si>
    <t>02360505</t>
  </si>
  <si>
    <t>Pittsfield High</t>
  </si>
  <si>
    <t>06150305</t>
  </si>
  <si>
    <t>Athol-Royalston Middle School</t>
  </si>
  <si>
    <t>01850505</t>
  </si>
  <si>
    <t>Milford High</t>
  </si>
  <si>
    <t>02440410</t>
  </si>
  <si>
    <t>Randolph Community Middle</t>
  </si>
  <si>
    <t>Amount Requested</t>
  </si>
  <si>
    <t>FY 2018 Fund Code 220-E</t>
  </si>
  <si>
    <t xml:space="preserve">Massachusetts Department of Elementary and Secondary Education
Workbook Instructions
</t>
  </si>
  <si>
    <r>
      <rPr>
        <b/>
        <sz val="12"/>
        <rFont val="Arial"/>
        <family val="2"/>
      </rPr>
      <t>Amount Allotted for Level 3 Turnaround Supports</t>
    </r>
    <r>
      <rPr>
        <sz val="10"/>
        <rFont val="Arial"/>
        <family val="2"/>
      </rPr>
      <t xml:space="preserve">
</t>
    </r>
    <r>
      <rPr>
        <sz val="8"/>
        <color indexed="12"/>
        <rFont val="Arial"/>
        <family val="2"/>
      </rPr>
      <t>This amount is pre-populated and cannot be edited here.</t>
    </r>
  </si>
  <si>
    <t xml:space="preserve">ATTRIBUTING FUNDS TO ELIGIBLE SCHOOLS
 </t>
  </si>
  <si>
    <r>
      <t>Instructions:</t>
    </r>
    <r>
      <rPr>
        <b/>
        <sz val="9"/>
        <rFont val="Arial"/>
        <family val="2"/>
      </rPr>
      <t xml:space="preserve">  Click in the Participating School column below to choose the school(s) that are participating in the Level 3 Turanround Supports initiative, which will be participating in this grant program. </t>
    </r>
    <r>
      <rPr>
        <b/>
        <i/>
        <sz val="9"/>
        <rFont val="Arial"/>
        <family val="2"/>
      </rPr>
      <t>If the school list does not appear in drop down, return to the 'Cover Sheet' and select your organization name.</t>
    </r>
    <r>
      <rPr>
        <b/>
        <sz val="9"/>
        <rFont val="Arial"/>
        <family val="2"/>
      </rPr>
      <t xml:space="preserve">  The green columns will auto-populate with current ESE school and district profile information.  In the  'allocation per school' column, attribute the amount per school based on the district allocation for the grant.  The subtotal on the bottom of the page must equal the 'total amount requested' in the budget pages. </t>
    </r>
  </si>
  <si>
    <t>PART II - REQUIRED PROGRAM INFORMATION</t>
  </si>
  <si>
    <r>
      <t>Part I: Cover Sheet</t>
    </r>
    <r>
      <rPr>
        <sz val="11"/>
        <rFont val="Arial"/>
        <family val="2"/>
      </rPr>
      <t xml:space="preserve">
On the Cover Sheet worksheet, select your district name from the drop-down menu and enter the contact person's name and phone number. The amounts for which the district is eligible will pre-populate in the </t>
    </r>
    <r>
      <rPr>
        <i/>
        <sz val="11"/>
        <rFont val="Arial"/>
        <family val="2"/>
      </rPr>
      <t>DSAC Grant Totals</t>
    </r>
    <r>
      <rPr>
        <sz val="11"/>
        <rFont val="Arial"/>
        <family val="2"/>
      </rPr>
      <t xml:space="preserve"> column, including the </t>
    </r>
    <r>
      <rPr>
        <i/>
        <sz val="11"/>
        <rFont val="Arial"/>
        <family val="2"/>
      </rPr>
      <t>Basic Allotment</t>
    </r>
    <r>
      <rPr>
        <sz val="11"/>
        <rFont val="Arial"/>
        <family val="2"/>
      </rPr>
      <t xml:space="preserve"> cell, </t>
    </r>
    <r>
      <rPr>
        <i/>
        <sz val="11"/>
        <rFont val="Arial"/>
        <family val="2"/>
      </rPr>
      <t xml:space="preserve">Level 3 Turnaround Supports </t>
    </r>
    <r>
      <rPr>
        <sz val="11"/>
        <rFont val="Arial"/>
        <family val="2"/>
      </rPr>
      <t xml:space="preserve">allotment cell, and </t>
    </r>
    <r>
      <rPr>
        <i/>
        <sz val="11"/>
        <rFont val="Arial"/>
        <family val="2"/>
      </rPr>
      <t>Total Amount Available</t>
    </r>
    <r>
      <rPr>
        <sz val="11"/>
        <rFont val="Arial"/>
        <family val="2"/>
      </rPr>
      <t xml:space="preserve"> cell. The </t>
    </r>
    <r>
      <rPr>
        <i/>
        <sz val="11"/>
        <rFont val="Arial"/>
        <family val="2"/>
      </rPr>
      <t xml:space="preserve">Amount Requested </t>
    </r>
    <r>
      <rPr>
        <sz val="11"/>
        <rFont val="Arial"/>
        <family val="2"/>
      </rPr>
      <t xml:space="preserve">cell (highlighted in green) will auto-populate when you complete the Level 3-Served Schools tab. The amount may be different than the allocation amount if the district chooses to not apply for the full allocation.
</t>
    </r>
  </si>
  <si>
    <r>
      <t xml:space="preserve">Part II: Level 3-Served School(s) List
</t>
    </r>
    <r>
      <rPr>
        <sz val="11"/>
        <rFont val="Arial"/>
        <family val="2"/>
      </rPr>
      <t xml:space="preserve">Follow the instructions in the worksheet, entering the amount of funding being expended/attributed </t>
    </r>
    <r>
      <rPr>
        <u/>
        <sz val="11"/>
        <rFont val="Arial"/>
        <family val="2"/>
      </rPr>
      <t>per school</t>
    </r>
    <r>
      <rPr>
        <sz val="11"/>
        <rFont val="Arial"/>
        <family val="2"/>
      </rPr>
      <t xml:space="preserve"> for stipends, substitutes, travel, materials, and other costs associated with professional development and other technical assistance being conducted by DSACs. Only schools participating in the Level 3 Turnaround Supports initiative are eligible for this grant. The total sum of the amounts on this worksheet will automatically populate the </t>
    </r>
    <r>
      <rPr>
        <i/>
        <sz val="11"/>
        <rFont val="Arial"/>
        <family val="2"/>
      </rPr>
      <t xml:space="preserve">Amount Requested </t>
    </r>
    <r>
      <rPr>
        <sz val="11"/>
        <rFont val="Arial"/>
        <family val="2"/>
      </rPr>
      <t>cell on the Cover Sheet.</t>
    </r>
  </si>
  <si>
    <t>Enter the amount requested here.</t>
  </si>
  <si>
    <r>
      <t>Overview</t>
    </r>
    <r>
      <rPr>
        <sz val="11"/>
        <rFont val="Arial"/>
        <family val="2"/>
      </rPr>
      <t xml:space="preserve">
This workbook contains forms that a school district must submit to the Massachusetts Department of Elementary and Secondary Education in applying for the above-listed grant opportunity. The forms are on separate tabs within this workbook. To access the worksheets and complete the necessary information - for example, Cover Sheet - listed at the bottom of this page. Complete fields marked in yellow and obtain the necessary signature on the cover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</si>
</sst>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42" formatCode="_(&quot;$&quot;* #,##0_);_(&quot;$&quot;* \(#,##0\);_(&quot;$&quot;* &quot;-&quot;_);_(@_)"/>
    <numFmt numFmtId="44" formatCode="_(&quot;$&quot;* #,##0.00_);_(&quot;$&quot;* \(#,##0.00\);_(&quot;$&quot;* &quot;-&quot;??_);_(@_)"/>
    <numFmt numFmtId="164" formatCode="[&lt;=9999999]###\-####;\(###\)\ ###\-####"/>
    <numFmt numFmtId="165" formatCode="&quot;$&quot;#,##0"/>
    <numFmt numFmtId="166" formatCode="mmmm\ d\,\ yyyy"/>
    <numFmt numFmtId="167" formatCode="mm/dd/yy"/>
  </numFmts>
  <fonts count="99"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b/>
      <sz val="10"/>
      <color indexed="10"/>
      <name val="Arial"/>
      <family val="2"/>
    </font>
    <font>
      <sz val="8"/>
      <name val="Arial"/>
      <family val="2"/>
    </font>
    <font>
      <b/>
      <sz val="10"/>
      <color indexed="12"/>
      <name val="Arial"/>
      <family val="2"/>
    </font>
    <font>
      <b/>
      <sz val="8"/>
      <color indexed="12"/>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22"/>
      <name val="Arial"/>
      <family val="2"/>
    </font>
    <font>
      <b/>
      <sz val="9"/>
      <name val="Arial"/>
      <family val="2"/>
    </font>
    <font>
      <sz val="9"/>
      <name val="Arial"/>
      <family val="2"/>
    </font>
    <font>
      <i/>
      <sz val="8"/>
      <name val="Arial"/>
      <family val="2"/>
    </font>
    <font>
      <sz val="10"/>
      <color indexed="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0"/>
      <color indexed="81"/>
      <name val="Tahoma"/>
      <family val="2"/>
    </font>
    <font>
      <sz val="16"/>
      <name val="Arial"/>
      <family val="2"/>
    </font>
    <font>
      <b/>
      <sz val="8"/>
      <name val="Arial"/>
      <family val="2"/>
    </font>
    <font>
      <b/>
      <sz val="10"/>
      <color indexed="12"/>
      <name val="Times New Roman"/>
      <family val="1"/>
    </font>
    <font>
      <b/>
      <i/>
      <sz val="9"/>
      <name val="Arial"/>
      <family val="2"/>
    </font>
    <font>
      <b/>
      <sz val="10"/>
      <name val="Arial"/>
      <family val="2"/>
    </font>
    <font>
      <b/>
      <sz val="8"/>
      <color indexed="10"/>
      <name val="Times New Roman"/>
      <family val="1"/>
    </font>
    <font>
      <u/>
      <sz val="11"/>
      <name val="Arial"/>
      <family val="2"/>
    </font>
    <font>
      <i/>
      <sz val="11"/>
      <name val="Arial"/>
      <family val="2"/>
    </font>
    <font>
      <b/>
      <sz val="11"/>
      <name val="Arial"/>
      <family val="2"/>
    </font>
    <font>
      <sz val="12"/>
      <name val="Arial"/>
      <family val="2"/>
    </font>
    <font>
      <b/>
      <sz val="10"/>
      <color indexed="16"/>
      <name val="Arial"/>
      <family val="2"/>
    </font>
    <font>
      <sz val="14"/>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b/>
      <sz val="14"/>
      <color indexed="12"/>
      <name val="Arial"/>
      <family val="2"/>
    </font>
    <font>
      <sz val="8"/>
      <color indexed="12"/>
      <name val="Times New Roman"/>
      <family val="1"/>
    </font>
    <font>
      <u/>
      <sz val="8"/>
      <color indexed="12"/>
      <name val="Times New Roman"/>
      <family val="1"/>
    </font>
    <font>
      <sz val="10"/>
      <color indexed="8"/>
      <name val="Arial"/>
      <family val="2"/>
    </font>
    <font>
      <sz val="9"/>
      <color indexed="12"/>
      <name val="Times New Roman"/>
      <family val="1"/>
    </font>
    <font>
      <i/>
      <sz val="9"/>
      <color indexed="12"/>
      <name val="Times New Roman"/>
      <family val="1"/>
    </font>
    <font>
      <sz val="10"/>
      <color indexed="12"/>
      <name val="Times New Roman"/>
      <family val="1"/>
    </font>
    <font>
      <sz val="8"/>
      <color indexed="12"/>
      <name val="Arial"/>
      <family val="2"/>
    </font>
    <font>
      <u/>
      <sz val="11"/>
      <color theme="10"/>
      <name val="Calibri"/>
      <family val="2"/>
    </font>
    <font>
      <sz val="10"/>
      <name val="Calibri"/>
      <family val="2"/>
      <scheme val="minor"/>
    </font>
    <font>
      <sz val="10"/>
      <color indexed="8"/>
      <name val="Calibri"/>
      <family val="2"/>
      <scheme val="minor"/>
    </font>
    <font>
      <b/>
      <sz val="10"/>
      <color indexed="8"/>
      <name val="Calibri"/>
      <family val="2"/>
      <scheme val="minor"/>
    </font>
    <font>
      <sz val="9"/>
      <color rgb="FF0000FF"/>
      <name val="Times New Roman"/>
      <family val="1"/>
    </font>
    <font>
      <b/>
      <sz val="12"/>
      <color indexed="12"/>
      <name val="Arial"/>
      <family val="2"/>
    </font>
    <font>
      <b/>
      <sz val="8"/>
      <color rgb="FF002060"/>
      <name val="Arial"/>
      <family val="2"/>
    </font>
  </fonts>
  <fills count="30">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mediumGray">
        <bgColor indexed="42"/>
      </patternFill>
    </fill>
    <fill>
      <patternFill patternType="solid">
        <fgColor indexed="42"/>
        <bgColor indexed="64"/>
      </patternFill>
    </fill>
    <fill>
      <patternFill patternType="solid">
        <fgColor theme="0" tint="-0.14996795556505021"/>
        <bgColor indexed="64"/>
      </patternFill>
    </fill>
    <fill>
      <patternFill patternType="solid">
        <fgColor theme="0" tint="-0.14996795556505021"/>
        <bgColor indexed="65"/>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bgColor indexed="64"/>
      </patternFill>
    </fill>
    <fill>
      <patternFill patternType="solid">
        <fgColor rgb="FFFFFF99"/>
        <bgColor theme="0"/>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bottom style="thin">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double">
        <color indexed="64"/>
      </left>
      <right/>
      <top/>
      <bottom style="double">
        <color indexed="64"/>
      </bottom>
      <diagonal/>
    </border>
    <border>
      <left style="double">
        <color indexed="64"/>
      </left>
      <right/>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style="double">
        <color indexed="64"/>
      </right>
      <top style="thin">
        <color indexed="64"/>
      </top>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double">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double">
        <color indexed="64"/>
      </left>
      <right style="double">
        <color indexed="64"/>
      </right>
      <top style="double">
        <color theme="0" tint="-0.14996795556505021"/>
      </top>
      <bottom/>
      <diagonal/>
    </border>
  </borders>
  <cellStyleXfs count="54">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2"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8" borderId="0" applyNumberFormat="0" applyBorder="0" applyAlignment="0" applyProtection="0"/>
    <xf numFmtId="0" fontId="26" fillId="3" borderId="0" applyNumberFormat="0" applyBorder="0" applyAlignment="0" applyProtection="0"/>
    <xf numFmtId="0" fontId="27" fillId="9"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9"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2" borderId="1" applyNumberFormat="0" applyAlignment="0" applyProtection="0"/>
    <xf numFmtId="0" fontId="30" fillId="10" borderId="2"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31" fillId="0" borderId="0" applyNumberFormat="0" applyFill="0" applyBorder="0" applyAlignment="0" applyProtection="0"/>
    <xf numFmtId="0" fontId="32" fillId="16" borderId="0" applyNumberFormat="0" applyBorder="0" applyAlignment="0" applyProtection="0"/>
    <xf numFmtId="0" fontId="33" fillId="0" borderId="3"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35" fillId="0" borderId="0" applyNumberFormat="0" applyFill="0" applyBorder="0" applyAlignment="0" applyProtection="0"/>
    <xf numFmtId="0" fontId="12" fillId="0" borderId="0" applyNumberFormat="0" applyFill="0" applyBorder="0" applyAlignment="0" applyProtection="0">
      <alignment vertical="top"/>
      <protection locked="0"/>
    </xf>
    <xf numFmtId="0" fontId="36" fillId="3" borderId="1" applyNumberFormat="0" applyAlignment="0" applyProtection="0"/>
    <xf numFmtId="0" fontId="37" fillId="0" borderId="5" applyNumberFormat="0" applyFill="0" applyAlignment="0" applyProtection="0"/>
    <xf numFmtId="0" fontId="38" fillId="7" borderId="0" applyNumberFormat="0" applyBorder="0" applyAlignment="0" applyProtection="0"/>
    <xf numFmtId="0" fontId="4" fillId="0" borderId="0" applyNumberFormat="0" applyFill="0" applyBorder="0" applyAlignment="0" applyProtection="0"/>
    <xf numFmtId="0" fontId="87" fillId="0" borderId="0"/>
    <xf numFmtId="0" fontId="2" fillId="0" borderId="0" applyNumberFormat="0" applyFill="0" applyBorder="0" applyAlignment="0" applyProtection="0"/>
    <xf numFmtId="0" fontId="2" fillId="0" borderId="0"/>
    <xf numFmtId="0" fontId="2" fillId="4" borderId="6" applyNumberFormat="0" applyFont="0" applyAlignment="0" applyProtection="0"/>
    <xf numFmtId="0" fontId="39" fillId="2" borderId="7" applyNumberFormat="0" applyAlignment="0" applyProtection="0"/>
    <xf numFmtId="9" fontId="2" fillId="0" borderId="0" applyFont="0" applyFill="0" applyBorder="0" applyAlignment="0" applyProtection="0"/>
    <xf numFmtId="0" fontId="40" fillId="0" borderId="0" applyNumberFormat="0" applyFill="0" applyBorder="0" applyAlignment="0" applyProtection="0"/>
    <xf numFmtId="0" fontId="41" fillId="0" borderId="8" applyNumberFormat="0" applyFill="0" applyAlignment="0" applyProtection="0"/>
    <xf numFmtId="0" fontId="42" fillId="0" borderId="0" applyNumberFormat="0" applyFill="0" applyBorder="0" applyAlignment="0" applyProtection="0"/>
    <xf numFmtId="0" fontId="1" fillId="0" borderId="0"/>
    <xf numFmtId="0" fontId="2" fillId="0" borderId="0"/>
    <xf numFmtId="0" fontId="2" fillId="0" borderId="0"/>
    <xf numFmtId="0" fontId="2" fillId="0" borderId="0"/>
  </cellStyleXfs>
  <cellXfs count="625">
    <xf numFmtId="0" fontId="0" fillId="0" borderId="0" xfId="0"/>
    <xf numFmtId="0" fontId="4" fillId="0" borderId="0" xfId="0" applyFont="1"/>
    <xf numFmtId="0" fontId="4" fillId="0" borderId="0" xfId="0" applyFont="1" applyProtection="1">
      <protection locked="0"/>
    </xf>
    <xf numFmtId="0" fontId="4" fillId="0" borderId="9" xfId="0" applyFont="1" applyBorder="1" applyProtection="1">
      <protection locked="0"/>
    </xf>
    <xf numFmtId="0" fontId="0" fillId="0" borderId="10" xfId="0" applyBorder="1"/>
    <xf numFmtId="0" fontId="3" fillId="0" borderId="19" xfId="0" applyFont="1" applyBorder="1"/>
    <xf numFmtId="0" fontId="43" fillId="20" borderId="12" xfId="0" applyFont="1" applyFill="1" applyBorder="1" applyAlignment="1">
      <alignment horizontal="center" vertical="center" wrapText="1"/>
    </xf>
    <xf numFmtId="2" fontId="44" fillId="0" borderId="15" xfId="0" applyNumberFormat="1" applyFont="1" applyBorder="1" applyAlignment="1">
      <alignment horizontal="center" vertical="center" wrapText="1"/>
    </xf>
    <xf numFmtId="2"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xf>
    <xf numFmtId="0" fontId="0" fillId="0" borderId="10" xfId="0" applyBorder="1" applyProtection="1">
      <protection hidden="1"/>
    </xf>
    <xf numFmtId="0" fontId="25" fillId="0" borderId="10" xfId="0" applyFont="1" applyBorder="1" applyProtection="1">
      <protection hidden="1"/>
    </xf>
    <xf numFmtId="0" fontId="3" fillId="0" borderId="0" xfId="0" applyFont="1" applyBorder="1" applyAlignment="1" applyProtection="1">
      <alignment horizontal="center"/>
      <protection hidden="1"/>
    </xf>
    <xf numFmtId="49" fontId="3" fillId="0" borderId="0" xfId="0" applyNumberFormat="1" applyFont="1" applyBorder="1" applyAlignment="1" applyProtection="1">
      <alignment horizontal="center"/>
      <protection hidden="1"/>
    </xf>
    <xf numFmtId="0" fontId="0" fillId="0" borderId="0" xfId="0" applyBorder="1" applyProtection="1">
      <protection hidden="1"/>
    </xf>
    <xf numFmtId="0" fontId="47" fillId="17" borderId="0" xfId="0" applyFont="1" applyFill="1" applyBorder="1" applyProtection="1">
      <protection hidden="1"/>
    </xf>
    <xf numFmtId="0" fontId="0" fillId="0" borderId="0" xfId="0" applyProtection="1">
      <protection hidden="1"/>
    </xf>
    <xf numFmtId="0" fontId="5" fillId="0" borderId="19" xfId="0" applyNumberFormat="1" applyFont="1" applyBorder="1" applyAlignment="1" applyProtection="1">
      <alignment horizontal="left"/>
      <protection hidden="1"/>
    </xf>
    <xf numFmtId="0" fontId="3" fillId="0" borderId="0" xfId="0" applyFont="1" applyBorder="1" applyProtection="1">
      <protection hidden="1"/>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20" borderId="12" xfId="0" applyFont="1" applyFill="1" applyBorder="1"/>
    <xf numFmtId="0" fontId="3" fillId="21" borderId="1" xfId="0" applyFont="1" applyFill="1" applyBorder="1"/>
    <xf numFmtId="0" fontId="3" fillId="21" borderId="1" xfId="0" applyFont="1" applyFill="1" applyBorder="1" applyAlignment="1">
      <alignment horizontal="left"/>
    </xf>
    <xf numFmtId="0" fontId="45" fillId="0" borderId="25" xfId="0" applyFont="1" applyBorder="1" applyAlignment="1" applyProtection="1">
      <alignment vertical="center" wrapText="1"/>
      <protection hidden="1"/>
    </xf>
    <xf numFmtId="0" fontId="45" fillId="0" borderId="1" xfId="0" applyFont="1" applyBorder="1" applyAlignment="1" applyProtection="1">
      <alignment vertical="center" wrapText="1"/>
      <protection hidden="1"/>
    </xf>
    <xf numFmtId="0" fontId="45" fillId="0" borderId="1" xfId="0" quotePrefix="1" applyFont="1" applyBorder="1" applyAlignment="1" applyProtection="1">
      <alignment horizontal="left" vertical="center" wrapText="1"/>
      <protection locked="0"/>
    </xf>
    <xf numFmtId="2" fontId="44" fillId="0" borderId="24" xfId="0" applyNumberFormat="1" applyFont="1" applyBorder="1" applyAlignment="1">
      <alignment horizontal="center" vertical="center" wrapText="1"/>
    </xf>
    <xf numFmtId="0" fontId="5" fillId="0" borderId="0" xfId="0" applyNumberFormat="1" applyFont="1" applyBorder="1" applyAlignment="1" applyProtection="1">
      <alignment horizontal="left"/>
      <protection hidden="1"/>
    </xf>
    <xf numFmtId="0" fontId="3" fillId="0" borderId="9" xfId="0" applyFont="1" applyBorder="1" applyAlignment="1" applyProtection="1">
      <alignment horizontal="left"/>
      <protection hidden="1"/>
    </xf>
    <xf numFmtId="0" fontId="3" fillId="0" borderId="26" xfId="0" applyFont="1" applyBorder="1" applyProtection="1">
      <protection hidden="1"/>
    </xf>
    <xf numFmtId="0" fontId="0" fillId="0" borderId="27" xfId="0" applyBorder="1" applyProtection="1">
      <protection hidden="1"/>
    </xf>
    <xf numFmtId="0" fontId="5" fillId="0" borderId="27" xfId="0" applyFont="1" applyBorder="1" applyAlignment="1" applyProtection="1">
      <alignment horizontal="right"/>
      <protection hidden="1"/>
    </xf>
    <xf numFmtId="0" fontId="48" fillId="0" borderId="28" xfId="0" applyFont="1" applyBorder="1" applyAlignment="1" applyProtection="1">
      <alignment horizontal="left"/>
      <protection hidden="1"/>
    </xf>
    <xf numFmtId="0" fontId="48" fillId="0" borderId="9" xfId="0" applyFont="1" applyBorder="1" applyAlignment="1" applyProtection="1">
      <alignment horizontal="left"/>
      <protection hidden="1"/>
    </xf>
    <xf numFmtId="0" fontId="48" fillId="0" borderId="27" xfId="0" applyFont="1" applyBorder="1" applyAlignment="1" applyProtection="1">
      <alignment horizontal="right"/>
      <protection hidden="1"/>
    </xf>
    <xf numFmtId="0" fontId="5" fillId="0" borderId="9" xfId="0" applyFont="1" applyBorder="1" applyProtection="1">
      <protection hidden="1"/>
    </xf>
    <xf numFmtId="0" fontId="0" fillId="0" borderId="9" xfId="0" applyBorder="1" applyProtection="1">
      <protection hidden="1"/>
    </xf>
    <xf numFmtId="0" fontId="5" fillId="0" borderId="9" xfId="0" applyFont="1" applyBorder="1" applyAlignment="1" applyProtection="1">
      <alignment horizontal="right"/>
      <protection hidden="1"/>
    </xf>
    <xf numFmtId="0" fontId="5" fillId="0" borderId="29" xfId="0" applyFont="1" applyBorder="1" applyAlignment="1" applyProtection="1">
      <alignment horizontal="left"/>
      <protection hidden="1"/>
    </xf>
    <xf numFmtId="0" fontId="17" fillId="0" borderId="9" xfId="0" applyFont="1" applyBorder="1" applyAlignment="1" applyProtection="1">
      <protection hidden="1"/>
    </xf>
    <xf numFmtId="0" fontId="6" fillId="0" borderId="9" xfId="0" applyFont="1" applyBorder="1" applyProtection="1">
      <protection hidden="1"/>
    </xf>
    <xf numFmtId="0" fontId="3" fillId="0" borderId="29" xfId="0" applyFont="1" applyBorder="1" applyAlignment="1" applyProtection="1">
      <alignment horizontal="left"/>
      <protection hidden="1"/>
    </xf>
    <xf numFmtId="164" fontId="17" fillId="0" borderId="0" xfId="0" applyNumberFormat="1" applyFont="1" applyBorder="1" applyAlignment="1" applyProtection="1">
      <alignment horizontal="center"/>
      <protection hidden="1"/>
    </xf>
    <xf numFmtId="0" fontId="6" fillId="0" borderId="0" xfId="0" applyFont="1" applyBorder="1" applyAlignment="1" applyProtection="1">
      <protection hidden="1"/>
    </xf>
    <xf numFmtId="0" fontId="0" fillId="0" borderId="30" xfId="0" quotePrefix="1" applyBorder="1" applyProtection="1">
      <protection hidden="1"/>
    </xf>
    <xf numFmtId="0" fontId="6" fillId="0" borderId="31" xfId="0" applyFont="1" applyBorder="1" applyAlignment="1" applyProtection="1">
      <alignment horizontal="left"/>
      <protection hidden="1"/>
    </xf>
    <xf numFmtId="0" fontId="4" fillId="0" borderId="31" xfId="0" applyFont="1" applyBorder="1" applyProtection="1">
      <protection hidden="1"/>
    </xf>
    <xf numFmtId="167" fontId="17" fillId="0" borderId="32" xfId="0" applyNumberFormat="1" applyFont="1" applyBorder="1" applyAlignment="1" applyProtection="1">
      <alignment horizontal="left"/>
      <protection hidden="1"/>
    </xf>
    <xf numFmtId="0" fontId="48" fillId="0" borderId="26" xfId="0" applyFont="1" applyBorder="1" applyAlignment="1" applyProtection="1">
      <alignment horizontal="right"/>
      <protection hidden="1"/>
    </xf>
    <xf numFmtId="0" fontId="14" fillId="0" borderId="27" xfId="0" applyFont="1" applyBorder="1" applyProtection="1">
      <protection hidden="1"/>
    </xf>
    <xf numFmtId="0" fontId="48" fillId="0" borderId="27" xfId="0" applyFont="1" applyBorder="1" applyAlignment="1" applyProtection="1">
      <alignment horizontal="center"/>
      <protection hidden="1"/>
    </xf>
    <xf numFmtId="0" fontId="0" fillId="0" borderId="33" xfId="0" applyBorder="1" applyProtection="1">
      <protection hidden="1"/>
    </xf>
    <xf numFmtId="0" fontId="54" fillId="17" borderId="34" xfId="0" applyFont="1" applyFill="1" applyBorder="1" applyAlignment="1" applyProtection="1">
      <alignment horizontal="center" vertical="top" wrapText="1"/>
      <protection hidden="1"/>
    </xf>
    <xf numFmtId="0" fontId="54" fillId="17" borderId="35" xfId="0" applyFont="1" applyFill="1" applyBorder="1" applyAlignment="1" applyProtection="1">
      <alignment horizontal="center" vertical="top" wrapText="1"/>
      <protection hidden="1"/>
    </xf>
    <xf numFmtId="0" fontId="15" fillId="0" borderId="0" xfId="0" applyFont="1" applyAlignment="1" applyProtection="1">
      <alignment wrapText="1"/>
      <protection hidden="1"/>
    </xf>
    <xf numFmtId="0" fontId="54" fillId="17" borderId="36" xfId="0" applyFont="1" applyFill="1" applyBorder="1" applyAlignment="1" applyProtection="1">
      <alignment horizontal="center" vertical="top" wrapText="1"/>
      <protection hidden="1"/>
    </xf>
    <xf numFmtId="0" fontId="54" fillId="17" borderId="36" xfId="0" applyNumberFormat="1" applyFont="1" applyFill="1" applyBorder="1" applyAlignment="1" applyProtection="1">
      <alignment horizontal="center" vertical="top"/>
      <protection hidden="1"/>
    </xf>
    <xf numFmtId="0" fontId="54" fillId="17" borderId="36" xfId="0" applyFont="1" applyFill="1" applyBorder="1" applyAlignment="1" applyProtection="1">
      <alignment horizontal="center" vertical="top"/>
      <protection hidden="1"/>
    </xf>
    <xf numFmtId="0" fontId="54" fillId="17" borderId="37" xfId="0" applyFont="1" applyFill="1" applyBorder="1" applyAlignment="1" applyProtection="1">
      <alignment horizontal="center" vertical="top"/>
      <protection hidden="1"/>
    </xf>
    <xf numFmtId="0" fontId="15" fillId="0" borderId="0" xfId="0" applyFont="1" applyProtection="1">
      <protection hidden="1"/>
    </xf>
    <xf numFmtId="0" fontId="53" fillId="17" borderId="38" xfId="0" applyFont="1" applyFill="1" applyBorder="1" applyAlignment="1" applyProtection="1">
      <alignment horizontal="center" vertical="center"/>
      <protection hidden="1"/>
    </xf>
    <xf numFmtId="49" fontId="56" fillId="18" borderId="39" xfId="0" applyNumberFormat="1" applyFont="1" applyFill="1" applyBorder="1" applyAlignment="1" applyProtection="1">
      <alignment horizontal="center" vertical="center"/>
      <protection hidden="1"/>
    </xf>
    <xf numFmtId="49" fontId="53" fillId="18" borderId="39" xfId="0" applyNumberFormat="1" applyFont="1" applyFill="1" applyBorder="1" applyAlignment="1" applyProtection="1">
      <alignment horizontal="center" vertical="center"/>
      <protection hidden="1"/>
    </xf>
    <xf numFmtId="49" fontId="53" fillId="18" borderId="34" xfId="0" applyNumberFormat="1" applyFont="1" applyFill="1" applyBorder="1" applyAlignment="1" applyProtection="1">
      <alignment horizontal="center" vertical="center"/>
      <protection hidden="1"/>
    </xf>
    <xf numFmtId="49" fontId="53" fillId="18" borderId="17" xfId="0" applyNumberFormat="1" applyFont="1" applyFill="1" applyBorder="1" applyAlignment="1" applyProtection="1">
      <alignment horizontal="center" vertical="center"/>
      <protection hidden="1"/>
    </xf>
    <xf numFmtId="165" fontId="15" fillId="18" borderId="40" xfId="0" applyNumberFormat="1" applyFont="1" applyFill="1" applyBorder="1" applyAlignment="1" applyProtection="1">
      <alignment vertical="center"/>
      <protection hidden="1"/>
    </xf>
    <xf numFmtId="0" fontId="15" fillId="0" borderId="0" xfId="0" applyFont="1" applyAlignment="1" applyProtection="1">
      <alignment vertical="center"/>
      <protection hidden="1"/>
    </xf>
    <xf numFmtId="0" fontId="15" fillId="0" borderId="41" xfId="0" applyFont="1" applyBorder="1" applyAlignment="1" applyProtection="1">
      <alignment vertical="center"/>
      <protection hidden="1"/>
    </xf>
    <xf numFmtId="3" fontId="15" fillId="17" borderId="15" xfId="0" applyNumberFormat="1" applyFont="1" applyFill="1" applyBorder="1" applyAlignment="1" applyProtection="1">
      <alignment horizontal="center" vertical="center"/>
      <protection locked="0"/>
    </xf>
    <xf numFmtId="165" fontId="15" fillId="18" borderId="42" xfId="28" applyNumberFormat="1" applyFont="1" applyFill="1" applyBorder="1" applyAlignment="1" applyProtection="1">
      <alignment vertical="center"/>
      <protection hidden="1"/>
    </xf>
    <xf numFmtId="0" fontId="53" fillId="0" borderId="41" xfId="0" applyFont="1" applyBorder="1" applyAlignment="1" applyProtection="1">
      <alignment horizontal="center" vertical="center"/>
      <protection hidden="1"/>
    </xf>
    <xf numFmtId="165" fontId="15" fillId="18" borderId="43" xfId="28" applyNumberFormat="1" applyFont="1" applyFill="1" applyBorder="1" applyAlignment="1" applyProtection="1">
      <alignment vertical="center"/>
      <protection hidden="1"/>
    </xf>
    <xf numFmtId="0" fontId="53" fillId="0" borderId="44" xfId="0" applyFont="1" applyBorder="1" applyAlignment="1" applyProtection="1">
      <alignment horizontal="center" vertical="center"/>
      <protection hidden="1"/>
    </xf>
    <xf numFmtId="3" fontId="15" fillId="17" borderId="14" xfId="0" applyNumberFormat="1" applyFont="1" applyFill="1" applyBorder="1" applyAlignment="1" applyProtection="1">
      <alignment horizontal="center" vertical="center"/>
      <protection locked="0"/>
    </xf>
    <xf numFmtId="0" fontId="53" fillId="0" borderId="45" xfId="0" applyFont="1" applyBorder="1" applyAlignment="1" applyProtection="1">
      <alignment horizontal="center" vertical="center"/>
      <protection hidden="1"/>
    </xf>
    <xf numFmtId="0" fontId="53" fillId="0" borderId="46" xfId="0" applyFont="1" applyBorder="1" applyAlignment="1" applyProtection="1">
      <alignment horizontal="left" vertical="center"/>
      <protection hidden="1"/>
    </xf>
    <xf numFmtId="0" fontId="53" fillId="0" borderId="47" xfId="0" applyFont="1" applyBorder="1" applyAlignment="1" applyProtection="1">
      <alignment horizontal="left" vertical="center"/>
      <protection hidden="1"/>
    </xf>
    <xf numFmtId="3" fontId="15" fillId="18" borderId="48" xfId="0" applyNumberFormat="1" applyFont="1" applyFill="1" applyBorder="1" applyAlignment="1" applyProtection="1">
      <alignment vertical="center"/>
      <protection hidden="1"/>
    </xf>
    <xf numFmtId="2" fontId="15" fillId="18" borderId="48" xfId="0" applyNumberFormat="1" applyFont="1" applyFill="1" applyBorder="1" applyAlignment="1" applyProtection="1">
      <alignment vertical="center"/>
      <protection hidden="1"/>
    </xf>
    <xf numFmtId="165" fontId="15" fillId="18" borderId="48" xfId="28" applyNumberFormat="1" applyFont="1" applyFill="1" applyBorder="1" applyAlignment="1" applyProtection="1">
      <alignment vertical="center"/>
      <protection hidden="1"/>
    </xf>
    <xf numFmtId="165" fontId="15" fillId="0" borderId="49" xfId="28" applyNumberFormat="1" applyFont="1" applyFill="1" applyBorder="1" applyAlignment="1" applyProtection="1">
      <alignment vertical="center"/>
      <protection hidden="1"/>
    </xf>
    <xf numFmtId="49" fontId="53" fillId="17" borderId="26" xfId="0" applyNumberFormat="1" applyFont="1" applyFill="1" applyBorder="1" applyAlignment="1" applyProtection="1">
      <alignment horizontal="center"/>
      <protection hidden="1"/>
    </xf>
    <xf numFmtId="3" fontId="15" fillId="18" borderId="50" xfId="0" applyNumberFormat="1" applyFont="1" applyFill="1" applyBorder="1" applyAlignment="1" applyProtection="1">
      <protection hidden="1"/>
    </xf>
    <xf numFmtId="2" fontId="15" fillId="18" borderId="50" xfId="0" applyNumberFormat="1" applyFont="1" applyFill="1" applyBorder="1" applyAlignment="1" applyProtection="1">
      <protection hidden="1"/>
    </xf>
    <xf numFmtId="3" fontId="15" fillId="18" borderId="51" xfId="0" applyNumberFormat="1" applyFont="1" applyFill="1" applyBorder="1" applyAlignment="1" applyProtection="1">
      <protection hidden="1"/>
    </xf>
    <xf numFmtId="165" fontId="15" fillId="18" borderId="33" xfId="0" applyNumberFormat="1" applyFont="1" applyFill="1" applyBorder="1" applyAlignment="1" applyProtection="1">
      <protection hidden="1"/>
    </xf>
    <xf numFmtId="0" fontId="15" fillId="0" borderId="0" xfId="0" applyFont="1" applyAlignment="1" applyProtection="1">
      <protection hidden="1"/>
    </xf>
    <xf numFmtId="0" fontId="15" fillId="0" borderId="41" xfId="0" applyFont="1" applyBorder="1" applyAlignment="1" applyProtection="1">
      <alignment horizontal="center" vertical="center"/>
      <protection hidden="1"/>
    </xf>
    <xf numFmtId="3" fontId="15" fillId="17" borderId="21" xfId="0" applyNumberFormat="1" applyFont="1" applyFill="1" applyBorder="1" applyAlignment="1" applyProtection="1">
      <alignment horizontal="right" vertical="center"/>
      <protection locked="0"/>
    </xf>
    <xf numFmtId="165" fontId="15" fillId="18" borderId="52" xfId="28" applyNumberFormat="1" applyFont="1" applyFill="1" applyBorder="1" applyAlignment="1" applyProtection="1">
      <alignment vertical="center"/>
      <protection hidden="1"/>
    </xf>
    <xf numFmtId="0" fontId="15" fillId="0" borderId="0" xfId="0" applyFont="1" applyAlignment="1" applyProtection="1">
      <alignment vertical="top"/>
      <protection hidden="1"/>
    </xf>
    <xf numFmtId="165" fontId="15" fillId="18" borderId="53" xfId="28" applyNumberFormat="1" applyFont="1" applyFill="1" applyBorder="1" applyAlignment="1" applyProtection="1">
      <alignment vertical="center"/>
      <protection hidden="1"/>
    </xf>
    <xf numFmtId="0" fontId="15"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3" fontId="15" fillId="18" borderId="36" xfId="0" applyNumberFormat="1" applyFont="1" applyFill="1" applyBorder="1" applyAlignment="1" applyProtection="1">
      <alignment vertical="center"/>
      <protection hidden="1"/>
    </xf>
    <xf numFmtId="165" fontId="15" fillId="18" borderId="36" xfId="28" applyNumberFormat="1" applyFont="1" applyFill="1" applyBorder="1" applyAlignment="1" applyProtection="1">
      <alignment vertical="center"/>
      <protection hidden="1"/>
    </xf>
    <xf numFmtId="2" fontId="54" fillId="17" borderId="34" xfId="0" applyNumberFormat="1" applyFont="1" applyFill="1" applyBorder="1" applyAlignment="1" applyProtection="1">
      <alignment horizontal="center" vertical="top" wrapText="1"/>
      <protection hidden="1"/>
    </xf>
    <xf numFmtId="165" fontId="54" fillId="17" borderId="34" xfId="0" applyNumberFormat="1" applyFont="1" applyFill="1" applyBorder="1" applyAlignment="1" applyProtection="1">
      <alignment horizontal="center" vertical="top" wrapText="1"/>
      <protection hidden="1"/>
    </xf>
    <xf numFmtId="165" fontId="54" fillId="17" borderId="35" xfId="0" applyNumberFormat="1" applyFont="1" applyFill="1" applyBorder="1" applyAlignment="1" applyProtection="1">
      <alignment horizontal="center" vertical="top" wrapText="1"/>
      <protection hidden="1"/>
    </xf>
    <xf numFmtId="2" fontId="54" fillId="17" borderId="36" xfId="0" applyNumberFormat="1" applyFont="1" applyFill="1" applyBorder="1" applyAlignment="1" applyProtection="1">
      <alignment horizontal="center" vertical="top"/>
      <protection hidden="1"/>
    </xf>
    <xf numFmtId="165" fontId="54" fillId="17" borderId="36" xfId="0" applyNumberFormat="1" applyFont="1" applyFill="1" applyBorder="1" applyAlignment="1" applyProtection="1">
      <alignment horizontal="center" vertical="top"/>
      <protection hidden="1"/>
    </xf>
    <xf numFmtId="165" fontId="54" fillId="17" borderId="37" xfId="0" applyNumberFormat="1" applyFont="1" applyFill="1" applyBorder="1" applyAlignment="1" applyProtection="1">
      <alignment horizontal="center" vertical="top"/>
      <protection hidden="1"/>
    </xf>
    <xf numFmtId="49" fontId="53" fillId="17" borderId="38" xfId="0" applyNumberFormat="1" applyFont="1" applyFill="1" applyBorder="1" applyAlignment="1" applyProtection="1">
      <alignment horizontal="center" vertical="center"/>
      <protection hidden="1"/>
    </xf>
    <xf numFmtId="2" fontId="15" fillId="18" borderId="39" xfId="0" applyNumberFormat="1" applyFont="1" applyFill="1" applyBorder="1" applyAlignment="1" applyProtection="1">
      <alignment vertical="center"/>
      <protection hidden="1"/>
    </xf>
    <xf numFmtId="0" fontId="15" fillId="18" borderId="54" xfId="0" applyFont="1" applyFill="1" applyBorder="1" applyAlignment="1" applyProtection="1">
      <alignment vertical="center"/>
      <protection hidden="1"/>
    </xf>
    <xf numFmtId="165" fontId="15" fillId="18" borderId="39" xfId="0" applyNumberFormat="1" applyFont="1" applyFill="1" applyBorder="1" applyAlignment="1" applyProtection="1">
      <alignment vertical="center"/>
      <protection hidden="1"/>
    </xf>
    <xf numFmtId="165" fontId="15" fillId="18" borderId="55" xfId="0" applyNumberFormat="1" applyFont="1" applyFill="1" applyBorder="1" applyAlignment="1" applyProtection="1">
      <alignment vertical="center"/>
      <protection hidden="1"/>
    </xf>
    <xf numFmtId="4" fontId="15" fillId="18" borderId="48" xfId="0" applyNumberFormat="1" applyFont="1" applyFill="1" applyBorder="1" applyAlignment="1" applyProtection="1">
      <alignment vertical="center"/>
      <protection hidden="1"/>
    </xf>
    <xf numFmtId="165" fontId="15" fillId="18" borderId="36" xfId="0" applyNumberFormat="1" applyFont="1" applyFill="1" applyBorder="1" applyAlignment="1" applyProtection="1">
      <alignment vertical="center"/>
      <protection hidden="1"/>
    </xf>
    <xf numFmtId="49" fontId="53" fillId="17" borderId="28" xfId="0" applyNumberFormat="1" applyFont="1" applyFill="1" applyBorder="1" applyAlignment="1" applyProtection="1">
      <alignment horizontal="center"/>
      <protection hidden="1"/>
    </xf>
    <xf numFmtId="0" fontId="54" fillId="17" borderId="9" xfId="0" applyFont="1" applyFill="1" applyBorder="1" applyAlignment="1" applyProtection="1">
      <alignment horizontal="left"/>
      <protection hidden="1"/>
    </xf>
    <xf numFmtId="0" fontId="54" fillId="17" borderId="56" xfId="0" applyFont="1" applyFill="1" applyBorder="1" applyAlignment="1" applyProtection="1">
      <alignment horizontal="left"/>
      <protection hidden="1"/>
    </xf>
    <xf numFmtId="3" fontId="54" fillId="17" borderId="34" xfId="0" applyNumberFormat="1" applyFont="1" applyFill="1" applyBorder="1" applyAlignment="1" applyProtection="1">
      <alignment horizontal="center"/>
      <protection hidden="1"/>
    </xf>
    <xf numFmtId="0" fontId="15" fillId="0" borderId="0" xfId="0" applyFont="1" applyBorder="1" applyAlignment="1" applyProtection="1">
      <alignment vertical="center"/>
      <protection hidden="1"/>
    </xf>
    <xf numFmtId="0" fontId="53" fillId="0" borderId="57" xfId="0" applyFont="1" applyBorder="1" applyAlignment="1" applyProtection="1">
      <alignment horizontal="center" vertical="center"/>
      <protection hidden="1"/>
    </xf>
    <xf numFmtId="0" fontId="57" fillId="17" borderId="31" xfId="0" applyFont="1" applyFill="1" applyBorder="1" applyAlignment="1" applyProtection="1">
      <alignment horizontal="center" vertical="center"/>
      <protection hidden="1"/>
    </xf>
    <xf numFmtId="3" fontId="53" fillId="17" borderId="36" xfId="0" applyNumberFormat="1" applyFont="1" applyFill="1" applyBorder="1" applyAlignment="1" applyProtection="1">
      <alignment horizontal="center" vertical="center"/>
      <protection hidden="1"/>
    </xf>
    <xf numFmtId="0" fontId="53" fillId="0" borderId="58"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locked="0"/>
    </xf>
    <xf numFmtId="0" fontId="53" fillId="0" borderId="59" xfId="0" applyFont="1" applyBorder="1" applyAlignment="1" applyProtection="1">
      <alignment horizontal="left" vertical="center"/>
      <protection hidden="1"/>
    </xf>
    <xf numFmtId="165" fontId="15" fillId="0" borderId="48" xfId="28" applyNumberFormat="1" applyFont="1" applyFill="1" applyBorder="1" applyAlignment="1" applyProtection="1">
      <alignment vertical="center"/>
      <protection hidden="1"/>
    </xf>
    <xf numFmtId="0" fontId="54" fillId="17" borderId="9" xfId="0" applyFont="1" applyFill="1" applyBorder="1" applyAlignment="1" applyProtection="1">
      <alignment horizontal="left" vertical="top" wrapText="1"/>
      <protection hidden="1"/>
    </xf>
    <xf numFmtId="0" fontId="54" fillId="17" borderId="56" xfId="0" applyFont="1" applyFill="1" applyBorder="1" applyAlignment="1" applyProtection="1">
      <alignment horizontal="left" vertical="top" wrapText="1"/>
      <protection hidden="1"/>
    </xf>
    <xf numFmtId="0" fontId="54" fillId="17" borderId="34" xfId="0" applyFont="1" applyFill="1" applyBorder="1" applyAlignment="1" applyProtection="1">
      <alignment horizontal="left" vertical="top" wrapText="1"/>
      <protection hidden="1"/>
    </xf>
    <xf numFmtId="0" fontId="54" fillId="17" borderId="34" xfId="0" applyFont="1" applyFill="1" applyBorder="1" applyAlignment="1" applyProtection="1">
      <alignment horizontal="center" wrapText="1"/>
      <protection hidden="1"/>
    </xf>
    <xf numFmtId="0" fontId="54" fillId="17" borderId="35" xfId="0" applyFont="1" applyFill="1" applyBorder="1" applyAlignment="1" applyProtection="1">
      <alignment horizontal="center" wrapText="1"/>
      <protection hidden="1"/>
    </xf>
    <xf numFmtId="0" fontId="53" fillId="17" borderId="58" xfId="0" applyFont="1" applyFill="1" applyBorder="1" applyAlignment="1" applyProtection="1">
      <alignment horizontal="center" vertical="top"/>
      <protection hidden="1"/>
    </xf>
    <xf numFmtId="0" fontId="54" fillId="17" borderId="16" xfId="0" applyFont="1" applyFill="1" applyBorder="1" applyAlignment="1" applyProtection="1">
      <alignment horizontal="left" vertical="top" wrapText="1"/>
      <protection hidden="1"/>
    </xf>
    <xf numFmtId="0" fontId="54" fillId="17" borderId="17" xfId="0" applyFont="1" applyFill="1" applyBorder="1" applyAlignment="1" applyProtection="1">
      <alignment horizontal="left" vertical="top" wrapText="1"/>
      <protection hidden="1"/>
    </xf>
    <xf numFmtId="0" fontId="53" fillId="17" borderId="57" xfId="0" applyFont="1" applyFill="1" applyBorder="1" applyAlignment="1" applyProtection="1">
      <alignment horizontal="center" vertical="center"/>
      <protection hidden="1"/>
    </xf>
    <xf numFmtId="3" fontId="53" fillId="17" borderId="31" xfId="0" applyNumberFormat="1" applyFont="1" applyFill="1" applyBorder="1" applyAlignment="1" applyProtection="1">
      <alignment horizontal="center"/>
      <protection hidden="1"/>
    </xf>
    <xf numFmtId="3" fontId="53" fillId="17" borderId="36" xfId="0" applyNumberFormat="1" applyFont="1" applyFill="1" applyBorder="1" applyAlignment="1" applyProtection="1">
      <alignment horizontal="center"/>
      <protection hidden="1"/>
    </xf>
    <xf numFmtId="0" fontId="15" fillId="0" borderId="38" xfId="0" applyFont="1" applyBorder="1" applyAlignment="1" applyProtection="1">
      <alignment horizontal="center" vertical="center"/>
      <protection hidden="1"/>
    </xf>
    <xf numFmtId="165" fontId="15" fillId="18" borderId="40" xfId="28" applyNumberFormat="1" applyFont="1" applyFill="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15" fillId="0" borderId="57" xfId="0" applyFont="1" applyFill="1" applyBorder="1" applyAlignment="1" applyProtection="1">
      <alignment horizontal="center" vertical="center"/>
      <protection hidden="1"/>
    </xf>
    <xf numFmtId="44" fontId="15" fillId="17" borderId="31" xfId="28" applyFont="1" applyFill="1" applyBorder="1" applyAlignment="1" applyProtection="1">
      <alignment vertical="center"/>
      <protection hidden="1"/>
    </xf>
    <xf numFmtId="3" fontId="15" fillId="17" borderId="31" xfId="0" applyNumberFormat="1" applyFont="1" applyFill="1" applyBorder="1" applyAlignment="1" applyProtection="1">
      <alignment vertical="center"/>
      <protection hidden="1"/>
    </xf>
    <xf numFmtId="165" fontId="15" fillId="0" borderId="37" xfId="28" applyNumberFormat="1" applyFont="1" applyFill="1" applyBorder="1" applyAlignment="1" applyProtection="1">
      <alignment vertical="center"/>
      <protection hidden="1"/>
    </xf>
    <xf numFmtId="0" fontId="53" fillId="17" borderId="60" xfId="0" applyFont="1" applyFill="1" applyBorder="1" applyAlignment="1" applyProtection="1">
      <alignment horizontal="center" vertical="top"/>
      <protection hidden="1"/>
    </xf>
    <xf numFmtId="0" fontId="58" fillId="17" borderId="13" xfId="0" applyFont="1" applyFill="1" applyBorder="1" applyAlignment="1" applyProtection="1">
      <alignment horizontal="left" vertical="top"/>
      <protection hidden="1"/>
    </xf>
    <xf numFmtId="165" fontId="54" fillId="17" borderId="18" xfId="0" applyNumberFormat="1" applyFont="1" applyFill="1" applyBorder="1" applyAlignment="1" applyProtection="1">
      <alignment horizontal="center" vertical="top"/>
      <protection hidden="1"/>
    </xf>
    <xf numFmtId="165" fontId="54" fillId="17" borderId="53" xfId="0" applyNumberFormat="1" applyFont="1" applyFill="1" applyBorder="1" applyAlignment="1" applyProtection="1">
      <alignment horizontal="center" vertical="top" wrapText="1"/>
      <protection hidden="1"/>
    </xf>
    <xf numFmtId="0" fontId="15" fillId="0" borderId="15" xfId="0" applyFont="1" applyBorder="1" applyAlignment="1" applyProtection="1">
      <alignment horizontal="left" vertical="center"/>
      <protection hidden="1"/>
    </xf>
    <xf numFmtId="0" fontId="15" fillId="0" borderId="13" xfId="0" applyFont="1" applyBorder="1" applyAlignment="1" applyProtection="1">
      <alignment horizontal="left" vertical="center"/>
      <protection hidden="1"/>
    </xf>
    <xf numFmtId="0" fontId="15" fillId="0" borderId="23" xfId="0" applyFont="1" applyBorder="1" applyAlignment="1" applyProtection="1">
      <alignment horizontal="left" vertical="center"/>
      <protection hidden="1"/>
    </xf>
    <xf numFmtId="165" fontId="61" fillId="0" borderId="49" xfId="28" applyNumberFormat="1" applyFont="1" applyFill="1" applyBorder="1" applyAlignment="1" applyProtection="1">
      <alignment vertical="center"/>
      <protection hidden="1"/>
    </xf>
    <xf numFmtId="0" fontId="54" fillId="17" borderId="61" xfId="0" applyFont="1" applyFill="1" applyBorder="1" applyAlignment="1" applyProtection="1">
      <alignment horizontal="left" vertical="center"/>
      <protection hidden="1"/>
    </xf>
    <xf numFmtId="0" fontId="54" fillId="17" borderId="56" xfId="0" applyFont="1" applyFill="1" applyBorder="1" applyAlignment="1" applyProtection="1">
      <alignment horizontal="left" vertical="center" wrapText="1"/>
      <protection hidden="1"/>
    </xf>
    <xf numFmtId="0" fontId="54" fillId="18" borderId="34" xfId="0" applyFont="1" applyFill="1" applyBorder="1" applyAlignment="1" applyProtection="1">
      <alignment horizontal="center" vertical="top" wrapText="1"/>
      <protection hidden="1"/>
    </xf>
    <xf numFmtId="0" fontId="54" fillId="18" borderId="35" xfId="0" applyFont="1" applyFill="1" applyBorder="1" applyAlignment="1" applyProtection="1">
      <alignment horizontal="center" vertical="top" wrapText="1"/>
      <protection hidden="1"/>
    </xf>
    <xf numFmtId="0" fontId="54" fillId="17" borderId="13" xfId="0" applyFont="1" applyFill="1" applyBorder="1" applyAlignment="1" applyProtection="1">
      <alignment horizontal="left" vertical="center" wrapText="1"/>
      <protection hidden="1"/>
    </xf>
    <xf numFmtId="0" fontId="54" fillId="18" borderId="18" xfId="0" applyFont="1" applyFill="1" applyBorder="1" applyAlignment="1" applyProtection="1">
      <alignment horizontal="center" vertical="top"/>
      <protection hidden="1"/>
    </xf>
    <xf numFmtId="0" fontId="54" fillId="18" borderId="53" xfId="0" applyFont="1" applyFill="1" applyBorder="1" applyAlignment="1" applyProtection="1">
      <alignment horizontal="center" vertical="top" wrapText="1"/>
      <protection hidden="1"/>
    </xf>
    <xf numFmtId="49" fontId="53" fillId="18" borderId="41" xfId="0" applyNumberFormat="1" applyFont="1" applyFill="1" applyBorder="1" applyAlignment="1" applyProtection="1">
      <alignment horizontal="center" vertical="center"/>
      <protection hidden="1"/>
    </xf>
    <xf numFmtId="0" fontId="54" fillId="18" borderId="22" xfId="0" applyFont="1" applyFill="1" applyBorder="1" applyAlignment="1" applyProtection="1">
      <alignment horizontal="left" vertical="center" wrapText="1"/>
      <protection hidden="1"/>
    </xf>
    <xf numFmtId="165" fontId="58" fillId="17" borderId="21" xfId="28" applyNumberFormat="1" applyFont="1" applyFill="1" applyBorder="1" applyAlignment="1" applyProtection="1">
      <alignment vertical="center"/>
      <protection hidden="1"/>
    </xf>
    <xf numFmtId="3" fontId="19" fillId="18" borderId="43" xfId="0" applyNumberFormat="1" applyFont="1" applyFill="1" applyBorder="1" applyAlignment="1" applyProtection="1">
      <alignment horizontal="left" vertical="center" wrapText="1"/>
      <protection hidden="1"/>
    </xf>
    <xf numFmtId="165" fontId="58" fillId="17" borderId="15" xfId="28" applyNumberFormat="1" applyFont="1" applyFill="1" applyBorder="1" applyAlignment="1" applyProtection="1">
      <alignment vertical="center"/>
      <protection hidden="1"/>
    </xf>
    <xf numFmtId="44" fontId="53" fillId="18" borderId="43" xfId="28" applyFont="1" applyFill="1" applyBorder="1" applyAlignment="1" applyProtection="1">
      <alignment horizontal="center" vertical="center" wrapText="1"/>
      <protection hidden="1"/>
    </xf>
    <xf numFmtId="3" fontId="15" fillId="18" borderId="43" xfId="0" applyNumberFormat="1" applyFont="1" applyFill="1" applyBorder="1" applyAlignment="1" applyProtection="1">
      <alignment vertical="center"/>
      <protection hidden="1"/>
    </xf>
    <xf numFmtId="165" fontId="58" fillId="17" borderId="10" xfId="28" applyNumberFormat="1" applyFont="1" applyFill="1" applyBorder="1" applyAlignment="1" applyProtection="1">
      <alignment vertical="center"/>
      <protection hidden="1"/>
    </xf>
    <xf numFmtId="3" fontId="15" fillId="18" borderId="62" xfId="0" applyNumberFormat="1" applyFont="1" applyFill="1" applyBorder="1" applyAlignment="1" applyProtection="1">
      <alignment vertical="center"/>
      <protection hidden="1"/>
    </xf>
    <xf numFmtId="49" fontId="53" fillId="17" borderId="26" xfId="0" applyNumberFormat="1" applyFont="1" applyFill="1" applyBorder="1" applyAlignment="1" applyProtection="1">
      <alignment horizontal="center" vertical="top"/>
      <protection hidden="1"/>
    </xf>
    <xf numFmtId="0" fontId="54" fillId="17" borderId="63" xfId="0" applyFont="1" applyFill="1" applyBorder="1" applyAlignment="1" applyProtection="1">
      <alignment vertical="center" wrapText="1"/>
      <protection hidden="1"/>
    </xf>
    <xf numFmtId="10" fontId="15" fillId="17" borderId="27" xfId="46" applyNumberFormat="1" applyFont="1" applyFill="1" applyBorder="1" applyAlignment="1" applyProtection="1">
      <alignment vertical="center"/>
      <protection hidden="1"/>
    </xf>
    <xf numFmtId="165" fontId="15" fillId="22" borderId="33" xfId="28" applyNumberFormat="1" applyFont="1" applyFill="1" applyBorder="1" applyAlignment="1" applyProtection="1">
      <alignment vertical="center"/>
      <protection locked="0" hidden="1"/>
    </xf>
    <xf numFmtId="2" fontId="15" fillId="0" borderId="0" xfId="46" applyNumberFormat="1" applyFont="1" applyAlignment="1" applyProtection="1">
      <alignment vertical="center"/>
      <protection hidden="1"/>
    </xf>
    <xf numFmtId="49" fontId="53" fillId="17" borderId="28" xfId="0" applyNumberFormat="1" applyFont="1" applyFill="1" applyBorder="1" applyAlignment="1" applyProtection="1">
      <alignment horizontal="center" vertical="top"/>
      <protection hidden="1"/>
    </xf>
    <xf numFmtId="1" fontId="15" fillId="0" borderId="0" xfId="0" applyNumberFormat="1" applyFont="1" applyAlignment="1" applyProtection="1">
      <alignment vertical="center"/>
      <protection hidden="1"/>
    </xf>
    <xf numFmtId="0" fontId="15" fillId="17" borderId="60" xfId="0" applyFont="1" applyFill="1" applyBorder="1" applyAlignment="1" applyProtection="1">
      <alignment horizontal="center" vertical="top"/>
      <protection hidden="1"/>
    </xf>
    <xf numFmtId="0" fontId="54" fillId="17" borderId="12" xfId="0" applyFont="1" applyFill="1" applyBorder="1" applyAlignment="1" applyProtection="1">
      <alignment horizontal="left" vertical="top" wrapText="1"/>
      <protection hidden="1"/>
    </xf>
    <xf numFmtId="0" fontId="15" fillId="0" borderId="10" xfId="0" applyFont="1" applyBorder="1" applyAlignment="1" applyProtection="1">
      <alignment horizontal="left" vertical="center"/>
      <protection hidden="1"/>
    </xf>
    <xf numFmtId="0" fontId="15" fillId="0" borderId="45" xfId="0" applyFont="1" applyBorder="1" applyAlignment="1" applyProtection="1">
      <alignment vertical="center"/>
      <protection hidden="1"/>
    </xf>
    <xf numFmtId="165" fontId="15" fillId="0" borderId="43" xfId="28" applyNumberFormat="1" applyFont="1" applyFill="1" applyBorder="1" applyAlignment="1" applyProtection="1">
      <alignment vertical="center"/>
      <protection hidden="1"/>
    </xf>
    <xf numFmtId="0" fontId="15" fillId="0" borderId="26" xfId="0" applyFont="1" applyBorder="1" applyAlignment="1" applyProtection="1">
      <alignment horizontal="center" vertical="center"/>
      <protection hidden="1"/>
    </xf>
    <xf numFmtId="0" fontId="62" fillId="0" borderId="27" xfId="0" applyFont="1" applyBorder="1" applyAlignment="1" applyProtection="1">
      <alignment horizontal="left" vertical="center"/>
      <protection hidden="1"/>
    </xf>
    <xf numFmtId="165" fontId="15" fillId="18" borderId="50" xfId="28" applyNumberFormat="1" applyFont="1" applyFill="1" applyBorder="1" applyAlignment="1" applyProtection="1">
      <alignment vertical="center"/>
      <protection hidden="1"/>
    </xf>
    <xf numFmtId="165" fontId="63" fillId="17" borderId="64" xfId="28" applyNumberFormat="1" applyFont="1" applyFill="1" applyBorder="1" applyAlignment="1" applyProtection="1">
      <alignment vertical="center"/>
      <protection hidden="1"/>
    </xf>
    <xf numFmtId="2" fontId="15" fillId="0" borderId="0" xfId="0" applyNumberFormat="1" applyFont="1" applyAlignment="1" applyProtection="1">
      <alignment vertical="center"/>
      <protection hidden="1"/>
    </xf>
    <xf numFmtId="165" fontId="0" fillId="0" borderId="0" xfId="0" applyNumberFormat="1" applyProtection="1">
      <protection hidden="1"/>
    </xf>
    <xf numFmtId="165" fontId="12" fillId="18" borderId="65" xfId="36" applyNumberFormat="1" applyFill="1" applyBorder="1" applyAlignment="1" applyProtection="1">
      <alignment horizontal="center" vertical="center" wrapText="1"/>
      <protection hidden="1"/>
    </xf>
    <xf numFmtId="3" fontId="15" fillId="17" borderId="15" xfId="0" applyNumberFormat="1" applyFont="1" applyFill="1" applyBorder="1" applyAlignment="1" applyProtection="1">
      <alignment horizontal="right" vertical="center"/>
      <protection locked="0"/>
    </xf>
    <xf numFmtId="165" fontId="15" fillId="17" borderId="15" xfId="28" applyNumberFormat="1" applyFont="1" applyFill="1" applyBorder="1" applyAlignment="1" applyProtection="1">
      <alignment horizontal="left" vertical="center" wrapText="1"/>
      <protection locked="0"/>
    </xf>
    <xf numFmtId="0" fontId="66" fillId="0" borderId="33" xfId="0" applyFont="1" applyBorder="1" applyAlignment="1" applyProtection="1">
      <alignment horizontal="center"/>
      <protection hidden="1"/>
    </xf>
    <xf numFmtId="0" fontId="2" fillId="0" borderId="0" xfId="0" applyFont="1"/>
    <xf numFmtId="44" fontId="54" fillId="18" borderId="22" xfId="28" applyFont="1" applyFill="1" applyBorder="1" applyAlignment="1">
      <alignment horizontal="center" vertical="center" wrapText="1"/>
    </xf>
    <xf numFmtId="0" fontId="54" fillId="18" borderId="23" xfId="0" applyFont="1" applyFill="1" applyBorder="1" applyAlignment="1">
      <alignment horizontal="center" vertical="center" wrapText="1"/>
    </xf>
    <xf numFmtId="0" fontId="54" fillId="18" borderId="12" xfId="0" applyFont="1" applyFill="1" applyBorder="1" applyAlignment="1" applyProtection="1">
      <alignment horizontal="left" vertical="center" wrapText="1"/>
      <protection hidden="1"/>
    </xf>
    <xf numFmtId="165" fontId="15" fillId="0" borderId="15" xfId="0" quotePrefix="1" applyNumberFormat="1" applyFont="1" applyFill="1" applyBorder="1" applyAlignment="1" applyProtection="1">
      <alignment horizontal="right" vertical="center"/>
      <protection locked="0"/>
    </xf>
    <xf numFmtId="10" fontId="54" fillId="17" borderId="64" xfId="0" applyNumberFormat="1" applyFont="1" applyFill="1" applyBorder="1" applyAlignment="1" applyProtection="1">
      <alignment horizontal="center" vertical="center" wrapText="1"/>
      <protection locked="0"/>
    </xf>
    <xf numFmtId="3" fontId="15" fillId="0" borderId="15" xfId="0" quotePrefix="1" applyNumberFormat="1" applyFont="1" applyFill="1" applyBorder="1" applyAlignment="1" applyProtection="1">
      <alignment horizontal="right" vertical="center"/>
      <protection locked="0"/>
    </xf>
    <xf numFmtId="0" fontId="4" fillId="0" borderId="0" xfId="0" applyFont="1" applyProtection="1">
      <protection hidden="1"/>
    </xf>
    <xf numFmtId="165" fontId="45" fillId="22" borderId="1" xfId="0" applyNumberFormat="1" applyFont="1" applyFill="1" applyBorder="1" applyAlignment="1" applyProtection="1">
      <alignment horizontal="center" vertical="center"/>
      <protection hidden="1"/>
    </xf>
    <xf numFmtId="0" fontId="3" fillId="21" borderId="1" xfId="0" applyFont="1" applyFill="1" applyBorder="1" applyAlignment="1" applyProtection="1">
      <alignment horizontal="left"/>
      <protection hidden="1"/>
    </xf>
    <xf numFmtId="2" fontId="45" fillId="21" borderId="1" xfId="0" applyNumberFormat="1" applyFont="1" applyFill="1" applyBorder="1" applyAlignment="1" applyProtection="1">
      <alignment horizontal="center" vertical="center" wrapText="1"/>
      <protection hidden="1"/>
    </xf>
    <xf numFmtId="0" fontId="3" fillId="21" borderId="1" xfId="0" applyFont="1" applyFill="1" applyBorder="1" applyAlignment="1" applyProtection="1">
      <alignment horizontal="center"/>
      <protection hidden="1"/>
    </xf>
    <xf numFmtId="0" fontId="15" fillId="0" borderId="13"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165" fontId="70" fillId="18" borderId="50" xfId="0" applyNumberFormat="1" applyFont="1" applyFill="1" applyBorder="1" applyAlignment="1" applyProtection="1">
      <alignment horizontal="center" vertical="center" wrapText="1"/>
      <protection hidden="1"/>
    </xf>
    <xf numFmtId="0" fontId="65" fillId="18" borderId="66" xfId="0" applyFont="1" applyFill="1" applyBorder="1" applyAlignment="1">
      <alignment horizontal="center" vertical="top" wrapText="1"/>
    </xf>
    <xf numFmtId="165" fontId="15" fillId="0" borderId="18" xfId="0" applyNumberFormat="1" applyFont="1" applyFill="1" applyBorder="1" applyAlignment="1" applyProtection="1">
      <alignment horizontal="right" vertical="center"/>
      <protection locked="0"/>
    </xf>
    <xf numFmtId="165" fontId="70" fillId="18" borderId="39" xfId="0" applyNumberFormat="1" applyFont="1" applyFill="1" applyBorder="1" applyAlignment="1" applyProtection="1">
      <alignment horizontal="center" vertical="center" wrapText="1"/>
      <protection hidden="1"/>
    </xf>
    <xf numFmtId="165" fontId="15" fillId="0" borderId="18" xfId="0" quotePrefix="1" applyNumberFormat="1" applyFont="1" applyFill="1" applyBorder="1" applyAlignment="1" applyProtection="1">
      <alignment horizontal="right" vertical="center"/>
      <protection locked="0"/>
    </xf>
    <xf numFmtId="165" fontId="70" fillId="18" borderId="15" xfId="0" applyNumberFormat="1" applyFont="1" applyFill="1" applyBorder="1" applyAlignment="1" applyProtection="1">
      <alignment horizontal="center" vertical="center" wrapText="1"/>
      <protection hidden="1"/>
    </xf>
    <xf numFmtId="2" fontId="63" fillId="0" borderId="0" xfId="0" applyNumberFormat="1" applyFont="1" applyFill="1" applyBorder="1" applyAlignment="1" applyProtection="1">
      <alignment vertical="center" wrapText="1"/>
      <protection hidden="1"/>
    </xf>
    <xf numFmtId="0" fontId="15" fillId="20" borderId="67" xfId="0" applyFont="1" applyFill="1" applyBorder="1" applyAlignment="1" applyProtection="1">
      <alignment vertical="center"/>
      <protection hidden="1"/>
    </xf>
    <xf numFmtId="2" fontId="0" fillId="17" borderId="66" xfId="0" applyNumberFormat="1" applyFill="1" applyBorder="1" applyAlignment="1" applyProtection="1">
      <alignment wrapText="1"/>
      <protection hidden="1"/>
    </xf>
    <xf numFmtId="2" fontId="75" fillId="0" borderId="66" xfId="0" applyNumberFormat="1" applyFont="1" applyBorder="1" applyAlignment="1" applyProtection="1">
      <alignment horizontal="center" vertical="top" wrapText="1"/>
      <protection hidden="1"/>
    </xf>
    <xf numFmtId="2" fontId="75" fillId="0" borderId="68" xfId="0" applyNumberFormat="1" applyFont="1" applyBorder="1" applyAlignment="1" applyProtection="1">
      <alignment horizontal="center" vertical="center" wrapText="1"/>
      <protection hidden="1"/>
    </xf>
    <xf numFmtId="2" fontId="80" fillId="18" borderId="67" xfId="0" applyNumberFormat="1" applyFont="1" applyFill="1" applyBorder="1" applyAlignment="1" applyProtection="1">
      <alignment horizontal="center" wrapText="1"/>
      <protection hidden="1"/>
    </xf>
    <xf numFmtId="2" fontId="76" fillId="18" borderId="69" xfId="0" applyNumberFormat="1" applyFont="1" applyFill="1" applyBorder="1" applyAlignment="1" applyProtection="1">
      <alignment wrapText="1"/>
      <protection hidden="1"/>
    </xf>
    <xf numFmtId="2" fontId="0" fillId="18" borderId="69" xfId="0" applyNumberFormat="1" applyFill="1" applyBorder="1" applyAlignment="1" applyProtection="1">
      <alignment vertical="top" wrapText="1"/>
      <protection hidden="1"/>
    </xf>
    <xf numFmtId="2" fontId="75" fillId="18" borderId="66" xfId="0" applyNumberFormat="1" applyFont="1" applyFill="1" applyBorder="1" applyAlignment="1" applyProtection="1">
      <alignment horizontal="center" vertical="top" wrapText="1"/>
      <protection hidden="1"/>
    </xf>
    <xf numFmtId="2" fontId="75" fillId="18" borderId="68" xfId="0" applyNumberFormat="1" applyFont="1" applyFill="1" applyBorder="1" applyAlignment="1" applyProtection="1">
      <alignment horizontal="center" vertical="center" wrapText="1"/>
      <protection hidden="1"/>
    </xf>
    <xf numFmtId="0" fontId="54" fillId="20" borderId="69" xfId="0" applyFont="1" applyFill="1" applyBorder="1" applyAlignment="1" applyProtection="1">
      <alignment vertical="top" wrapText="1"/>
      <protection hidden="1"/>
    </xf>
    <xf numFmtId="2" fontId="75" fillId="0" borderId="70" xfId="0" applyNumberFormat="1" applyFont="1" applyBorder="1" applyAlignment="1" applyProtection="1">
      <alignment horizontal="center" vertical="center" wrapText="1"/>
      <protection hidden="1"/>
    </xf>
    <xf numFmtId="2" fontId="80" fillId="18" borderId="71" xfId="0" applyNumberFormat="1" applyFont="1" applyFill="1" applyBorder="1" applyAlignment="1" applyProtection="1">
      <alignment horizontal="center" wrapText="1"/>
      <protection hidden="1"/>
    </xf>
    <xf numFmtId="2" fontId="0" fillId="18" borderId="72" xfId="0" applyNumberFormat="1" applyFill="1" applyBorder="1" applyAlignment="1" applyProtection="1">
      <alignment vertical="top" wrapText="1"/>
      <protection hidden="1"/>
    </xf>
    <xf numFmtId="2" fontId="80" fillId="18" borderId="70" xfId="0" applyNumberFormat="1" applyFont="1" applyFill="1" applyBorder="1" applyAlignment="1" applyProtection="1">
      <alignment horizontal="center" vertical="center" wrapText="1"/>
      <protection hidden="1"/>
    </xf>
    <xf numFmtId="2" fontId="0" fillId="18" borderId="73" xfId="0" applyNumberFormat="1" applyFill="1" applyBorder="1" applyAlignment="1" applyProtection="1">
      <alignment vertical="top" wrapText="1"/>
      <protection hidden="1"/>
    </xf>
    <xf numFmtId="2" fontId="15" fillId="20" borderId="67" xfId="0" applyNumberFormat="1" applyFont="1" applyFill="1" applyBorder="1" applyAlignment="1" applyProtection="1">
      <alignment vertical="top" wrapText="1"/>
      <protection hidden="1"/>
    </xf>
    <xf numFmtId="2" fontId="15" fillId="0" borderId="9" xfId="0" applyNumberFormat="1" applyFont="1" applyBorder="1" applyAlignment="1" applyProtection="1">
      <alignment vertical="top" wrapText="1"/>
      <protection hidden="1"/>
    </xf>
    <xf numFmtId="2" fontId="2" fillId="0" borderId="0" xfId="0" applyNumberFormat="1" applyFont="1" applyAlignment="1" applyProtection="1">
      <alignment wrapText="1"/>
      <protection hidden="1"/>
    </xf>
    <xf numFmtId="2" fontId="77" fillId="0" borderId="0" xfId="0" applyNumberFormat="1" applyFont="1" applyAlignment="1" applyProtection="1">
      <alignment wrapText="1"/>
      <protection hidden="1"/>
    </xf>
    <xf numFmtId="2" fontId="4" fillId="0" borderId="0" xfId="0" applyNumberFormat="1" applyFont="1" applyBorder="1" applyAlignment="1" applyProtection="1">
      <alignment wrapText="1"/>
      <protection hidden="1"/>
    </xf>
    <xf numFmtId="0" fontId="73" fillId="0" borderId="0" xfId="0" applyFont="1" applyBorder="1" applyAlignment="1" applyProtection="1">
      <alignment horizontal="left"/>
      <protection hidden="1"/>
    </xf>
    <xf numFmtId="0" fontId="78"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0" fontId="84" fillId="18" borderId="73" xfId="0" applyFont="1" applyFill="1" applyBorder="1" applyAlignment="1">
      <alignment horizontal="center" vertical="center" wrapText="1"/>
    </xf>
    <xf numFmtId="0" fontId="4" fillId="0" borderId="0" xfId="40"/>
    <xf numFmtId="1" fontId="4" fillId="0" borderId="0" xfId="40" applyNumberFormat="1"/>
    <xf numFmtId="0" fontId="0" fillId="0" borderId="0" xfId="0" applyAlignment="1">
      <alignment wrapText="1"/>
    </xf>
    <xf numFmtId="49" fontId="0" fillId="0" borderId="0" xfId="0" applyNumberFormat="1" applyAlignment="1">
      <alignment wrapText="1"/>
    </xf>
    <xf numFmtId="0" fontId="71" fillId="0" borderId="0" xfId="0" applyFont="1" applyBorder="1" applyAlignment="1">
      <alignment horizontal="left" vertical="center" wrapText="1" indent="1"/>
    </xf>
    <xf numFmtId="0" fontId="52" fillId="0" borderId="0" xfId="0" applyFont="1" applyFill="1" applyBorder="1" applyAlignment="1">
      <alignment horizontal="left" vertical="center" wrapText="1" indent="9"/>
    </xf>
    <xf numFmtId="3" fontId="15" fillId="17" borderId="18" xfId="0" applyNumberFormat="1" applyFont="1" applyFill="1" applyBorder="1" applyAlignment="1" applyProtection="1">
      <alignment horizontal="left" vertical="center" wrapText="1"/>
      <protection locked="0"/>
    </xf>
    <xf numFmtId="3" fontId="15" fillId="17" borderId="15" xfId="0" applyNumberFormat="1" applyFont="1" applyFill="1" applyBorder="1" applyAlignment="1" applyProtection="1">
      <alignment horizontal="left" vertical="center" wrapText="1"/>
      <protection locked="0"/>
    </xf>
    <xf numFmtId="0" fontId="76" fillId="18" borderId="70" xfId="0" applyFont="1" applyFill="1" applyBorder="1" applyAlignment="1">
      <alignment horizontal="center" vertical="center" wrapText="1"/>
    </xf>
    <xf numFmtId="3" fontId="53" fillId="17" borderId="31" xfId="0" applyNumberFormat="1" applyFont="1" applyFill="1" applyBorder="1" applyAlignment="1" applyProtection="1">
      <alignment horizontal="center" wrapText="1"/>
      <protection hidden="1"/>
    </xf>
    <xf numFmtId="3" fontId="15" fillId="23" borderId="15" xfId="0" applyNumberFormat="1" applyFont="1" applyFill="1" applyBorder="1" applyAlignment="1" applyProtection="1">
      <alignment horizontal="center" vertical="center"/>
      <protection hidden="1"/>
    </xf>
    <xf numFmtId="3" fontId="15" fillId="0" borderId="15" xfId="0" applyNumberFormat="1" applyFont="1" applyFill="1" applyBorder="1" applyAlignment="1" applyProtection="1">
      <alignment horizontal="center" vertical="center"/>
      <protection locked="0"/>
    </xf>
    <xf numFmtId="3" fontId="15" fillId="0" borderId="14" xfId="0" applyNumberFormat="1" applyFont="1" applyFill="1" applyBorder="1" applyAlignment="1" applyProtection="1">
      <alignment horizontal="right" vertical="center"/>
      <protection locked="0"/>
    </xf>
    <xf numFmtId="3" fontId="15" fillId="0" borderId="14" xfId="0" applyNumberFormat="1" applyFont="1" applyFill="1" applyBorder="1" applyAlignment="1" applyProtection="1">
      <alignment horizontal="center" vertical="center"/>
      <protection locked="0"/>
    </xf>
    <xf numFmtId="3" fontId="15" fillId="23" borderId="21" xfId="0" applyNumberFormat="1" applyFont="1" applyFill="1" applyBorder="1" applyAlignment="1" applyProtection="1">
      <alignment horizontal="right" vertical="center"/>
      <protection hidden="1"/>
    </xf>
    <xf numFmtId="3" fontId="15" fillId="0" borderId="15" xfId="0" applyNumberFormat="1" applyFont="1" applyFill="1" applyBorder="1" applyAlignment="1" applyProtection="1">
      <alignment horizontal="right" vertical="center"/>
      <protection locked="0"/>
    </xf>
    <xf numFmtId="3" fontId="15" fillId="0" borderId="21" xfId="0" applyNumberFormat="1" applyFont="1" applyFill="1" applyBorder="1" applyAlignment="1" applyProtection="1">
      <alignment horizontal="right" vertical="center"/>
      <protection locked="0"/>
    </xf>
    <xf numFmtId="3" fontId="15" fillId="23" borderId="15" xfId="0" quotePrefix="1" applyNumberFormat="1" applyFont="1" applyFill="1" applyBorder="1" applyAlignment="1" applyProtection="1">
      <alignment horizontal="right" vertical="center"/>
      <protection hidden="1"/>
    </xf>
    <xf numFmtId="2" fontId="15" fillId="23" borderId="15" xfId="0" quotePrefix="1" applyNumberFormat="1" applyFont="1" applyFill="1" applyBorder="1" applyAlignment="1" applyProtection="1">
      <alignment horizontal="right" vertical="center"/>
      <protection hidden="1"/>
    </xf>
    <xf numFmtId="165" fontId="15" fillId="23" borderId="15" xfId="0" quotePrefix="1" applyNumberFormat="1" applyFont="1" applyFill="1" applyBorder="1" applyAlignment="1" applyProtection="1">
      <alignment horizontal="right" vertical="center"/>
      <protection hidden="1"/>
    </xf>
    <xf numFmtId="3" fontId="15" fillId="18" borderId="17" xfId="0" applyNumberFormat="1" applyFont="1" applyFill="1" applyBorder="1" applyAlignment="1" applyProtection="1">
      <alignment horizontal="right" vertical="center"/>
      <protection locked="0"/>
    </xf>
    <xf numFmtId="3" fontId="15" fillId="17" borderId="11" xfId="0" applyNumberFormat="1" applyFont="1" applyFill="1" applyBorder="1" applyAlignment="1" applyProtection="1">
      <alignment horizontal="right" vertical="center"/>
      <protection locked="0"/>
    </xf>
    <xf numFmtId="3" fontId="15" fillId="17" borderId="18" xfId="0" applyNumberFormat="1" applyFont="1" applyFill="1" applyBorder="1" applyAlignment="1" applyProtection="1">
      <alignment horizontal="center" vertical="center"/>
      <protection locked="0"/>
    </xf>
    <xf numFmtId="3" fontId="15" fillId="0" borderId="14" xfId="0" quotePrefix="1" applyNumberFormat="1" applyFont="1" applyFill="1" applyBorder="1" applyAlignment="1" applyProtection="1">
      <alignment horizontal="right" vertical="center"/>
      <protection locked="0"/>
    </xf>
    <xf numFmtId="3" fontId="15" fillId="17" borderId="19" xfId="0" applyNumberFormat="1" applyFont="1" applyFill="1" applyBorder="1" applyAlignment="1" applyProtection="1">
      <alignment horizontal="right" vertical="center"/>
      <protection locked="0"/>
    </xf>
    <xf numFmtId="165" fontId="15" fillId="0" borderId="14" xfId="0" quotePrefix="1" applyNumberFormat="1" applyFont="1" applyFill="1" applyBorder="1" applyAlignment="1" applyProtection="1">
      <alignment horizontal="right" vertical="center"/>
      <protection locked="0"/>
    </xf>
    <xf numFmtId="165" fontId="15" fillId="18" borderId="74" xfId="28" applyNumberFormat="1" applyFont="1" applyFill="1" applyBorder="1" applyAlignment="1" applyProtection="1">
      <alignment vertical="center"/>
      <protection hidden="1"/>
    </xf>
    <xf numFmtId="0" fontId="15" fillId="0" borderId="58" xfId="0" applyFont="1" applyBorder="1" applyAlignment="1" applyProtection="1">
      <alignment horizontal="center" vertical="center"/>
      <protection hidden="1"/>
    </xf>
    <xf numFmtId="165" fontId="15" fillId="23" borderId="42" xfId="28" applyNumberFormat="1" applyFont="1" applyFill="1" applyBorder="1" applyAlignment="1" applyProtection="1">
      <alignment vertical="center"/>
      <protection hidden="1"/>
    </xf>
    <xf numFmtId="165" fontId="15" fillId="23" borderId="43" xfId="28" applyNumberFormat="1" applyFont="1" applyFill="1" applyBorder="1" applyAlignment="1" applyProtection="1">
      <alignment vertical="center"/>
      <protection hidden="1"/>
    </xf>
    <xf numFmtId="165" fontId="15" fillId="23" borderId="62" xfId="28" applyNumberFormat="1" applyFont="1" applyFill="1" applyBorder="1" applyAlignment="1" applyProtection="1">
      <alignment vertical="center"/>
      <protection hidden="1"/>
    </xf>
    <xf numFmtId="165" fontId="15" fillId="23" borderId="52" xfId="28" applyNumberFormat="1" applyFont="1" applyFill="1" applyBorder="1" applyAlignment="1" applyProtection="1">
      <alignment vertical="center"/>
      <protection hidden="1"/>
    </xf>
    <xf numFmtId="165" fontId="15" fillId="23" borderId="53" xfId="28" applyNumberFormat="1" applyFont="1" applyFill="1" applyBorder="1" applyAlignment="1" applyProtection="1">
      <alignment vertical="center"/>
      <protection hidden="1"/>
    </xf>
    <xf numFmtId="2" fontId="15" fillId="23" borderId="14" xfId="0" quotePrefix="1" applyNumberFormat="1" applyFont="1" applyFill="1" applyBorder="1" applyAlignment="1" applyProtection="1">
      <alignment horizontal="right" vertical="center"/>
      <protection hidden="1"/>
    </xf>
    <xf numFmtId="3" fontId="15" fillId="23" borderId="19" xfId="0" applyNumberFormat="1" applyFont="1" applyFill="1" applyBorder="1" applyAlignment="1" applyProtection="1">
      <alignment horizontal="right" vertical="center"/>
      <protection hidden="1"/>
    </xf>
    <xf numFmtId="2" fontId="15" fillId="23" borderId="17" xfId="0" applyNumberFormat="1" applyFont="1" applyFill="1" applyBorder="1" applyAlignment="1" applyProtection="1">
      <alignment horizontal="right" vertical="center"/>
      <protection hidden="1"/>
    </xf>
    <xf numFmtId="3" fontId="15" fillId="23" borderId="11" xfId="0" applyNumberFormat="1" applyFont="1" applyFill="1" applyBorder="1" applyAlignment="1" applyProtection="1">
      <alignment horizontal="right" vertical="center"/>
      <protection hidden="1"/>
    </xf>
    <xf numFmtId="2" fontId="15" fillId="23" borderId="15" xfId="0" applyNumberFormat="1" applyFont="1" applyFill="1" applyBorder="1" applyAlignment="1" applyProtection="1">
      <alignment horizontal="right" vertical="center"/>
      <protection hidden="1"/>
    </xf>
    <xf numFmtId="2" fontId="15" fillId="23" borderId="14" xfId="0" applyNumberFormat="1" applyFont="1" applyFill="1" applyBorder="1" applyAlignment="1" applyProtection="1">
      <alignment horizontal="right" vertical="center"/>
      <protection hidden="1"/>
    </xf>
    <xf numFmtId="2" fontId="15" fillId="24" borderId="15" xfId="0" quotePrefix="1" applyNumberFormat="1" applyFont="1" applyFill="1" applyBorder="1" applyAlignment="1" applyProtection="1">
      <alignment horizontal="right" vertical="center"/>
      <protection hidden="1"/>
    </xf>
    <xf numFmtId="3" fontId="15" fillId="24" borderId="21" xfId="0" applyNumberFormat="1" applyFont="1" applyFill="1" applyBorder="1" applyAlignment="1" applyProtection="1">
      <alignment horizontal="right" vertical="center"/>
      <protection hidden="1"/>
    </xf>
    <xf numFmtId="2" fontId="15" fillId="24" borderId="15" xfId="0" applyNumberFormat="1" applyFont="1" applyFill="1" applyBorder="1" applyAlignment="1" applyProtection="1">
      <alignment horizontal="right" vertical="center"/>
      <protection hidden="1"/>
    </xf>
    <xf numFmtId="2" fontId="15" fillId="24" borderId="14" xfId="0" applyNumberFormat="1" applyFont="1" applyFill="1" applyBorder="1" applyAlignment="1" applyProtection="1">
      <alignment horizontal="right" vertical="center"/>
      <protection hidden="1"/>
    </xf>
    <xf numFmtId="3" fontId="15" fillId="24" borderId="19" xfId="0" applyNumberFormat="1" applyFont="1" applyFill="1" applyBorder="1" applyAlignment="1" applyProtection="1">
      <alignment horizontal="right" vertical="center"/>
      <protection hidden="1"/>
    </xf>
    <xf numFmtId="2" fontId="15" fillId="23" borderId="15" xfId="0" applyNumberFormat="1" applyFont="1" applyFill="1" applyBorder="1" applyAlignment="1" applyProtection="1">
      <alignment horizontal="center" vertical="center"/>
      <protection hidden="1"/>
    </xf>
    <xf numFmtId="3" fontId="15" fillId="23" borderId="14" xfId="0" applyNumberFormat="1" applyFont="1" applyFill="1" applyBorder="1" applyAlignment="1" applyProtection="1">
      <alignment horizontal="center" vertical="center"/>
      <protection hidden="1"/>
    </xf>
    <xf numFmtId="165" fontId="15" fillId="23" borderId="34" xfId="28" applyNumberFormat="1" applyFont="1" applyFill="1" applyBorder="1" applyAlignment="1" applyProtection="1">
      <alignment horizontal="left" vertical="center" wrapText="1"/>
      <protection hidden="1"/>
    </xf>
    <xf numFmtId="3" fontId="15" fillId="23" borderId="18" xfId="0" applyNumberFormat="1" applyFont="1" applyFill="1" applyBorder="1" applyAlignment="1" applyProtection="1">
      <alignment horizontal="left" vertical="center" wrapText="1"/>
      <protection hidden="1"/>
    </xf>
    <xf numFmtId="165" fontId="15" fillId="23" borderId="15" xfId="28" applyNumberFormat="1" applyFont="1" applyFill="1" applyBorder="1" applyAlignment="1" applyProtection="1">
      <alignment horizontal="left" vertical="center" wrapText="1"/>
      <protection hidden="1"/>
    </xf>
    <xf numFmtId="3" fontId="15" fillId="23" borderId="15" xfId="0" applyNumberFormat="1" applyFont="1" applyFill="1" applyBorder="1" applyAlignment="1" applyProtection="1">
      <alignment horizontal="left" vertical="center" wrapText="1"/>
      <protection hidden="1"/>
    </xf>
    <xf numFmtId="0" fontId="15" fillId="0" borderId="23" xfId="0" applyFont="1" applyBorder="1" applyAlignment="1" applyProtection="1">
      <alignment horizontal="left" vertical="center"/>
      <protection locked="0"/>
    </xf>
    <xf numFmtId="165" fontId="15" fillId="23" borderId="18" xfId="0" applyNumberFormat="1" applyFont="1" applyFill="1" applyBorder="1" applyAlignment="1" applyProtection="1">
      <alignment horizontal="right" vertical="center"/>
      <protection hidden="1"/>
    </xf>
    <xf numFmtId="3" fontId="53" fillId="18" borderId="48" xfId="0" applyNumberFormat="1" applyFont="1" applyFill="1" applyBorder="1" applyAlignment="1" applyProtection="1">
      <alignment vertical="center"/>
      <protection hidden="1"/>
    </xf>
    <xf numFmtId="0" fontId="53" fillId="18" borderId="39" xfId="0" applyFont="1" applyFill="1" applyBorder="1" applyAlignment="1" applyProtection="1">
      <alignment vertical="center"/>
      <protection hidden="1"/>
    </xf>
    <xf numFmtId="165" fontId="15" fillId="23" borderId="18" xfId="0" quotePrefix="1" applyNumberFormat="1" applyFont="1" applyFill="1" applyBorder="1" applyAlignment="1" applyProtection="1">
      <alignment horizontal="right" vertical="center"/>
      <protection hidden="1"/>
    </xf>
    <xf numFmtId="165" fontId="15" fillId="23" borderId="15" xfId="0" quotePrefix="1" applyNumberFormat="1" applyFont="1" applyFill="1" applyBorder="1" applyAlignment="1" applyProtection="1">
      <alignment horizontal="right" vertical="center"/>
      <protection locked="0"/>
    </xf>
    <xf numFmtId="0" fontId="15" fillId="0" borderId="13"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53" fillId="0" borderId="41" xfId="0" applyFont="1" applyBorder="1" applyAlignment="1" applyProtection="1">
      <alignment horizontal="left" vertical="center" wrapText="1"/>
      <protection hidden="1"/>
    </xf>
    <xf numFmtId="2" fontId="44" fillId="0" borderId="24" xfId="0" applyNumberFormat="1" applyFont="1" applyBorder="1" applyAlignment="1" applyProtection="1">
      <alignment horizontal="center" vertical="center" wrapText="1"/>
      <protection hidden="1"/>
    </xf>
    <xf numFmtId="2" fontId="44" fillId="22" borderId="24" xfId="0" applyNumberFormat="1" applyFont="1" applyFill="1" applyBorder="1" applyAlignment="1" applyProtection="1">
      <alignment horizontal="center" vertical="center" wrapText="1"/>
      <protection hidden="1"/>
    </xf>
    <xf numFmtId="2" fontId="44" fillId="22" borderId="75" xfId="0" applyNumberFormat="1" applyFont="1" applyFill="1" applyBorder="1" applyAlignment="1" applyProtection="1">
      <alignment horizontal="center" vertical="center" wrapText="1"/>
      <protection hidden="1"/>
    </xf>
    <xf numFmtId="49" fontId="45" fillId="22" borderId="25" xfId="0" applyNumberFormat="1" applyFont="1" applyFill="1" applyBorder="1" applyAlignment="1" applyProtection="1">
      <alignment horizontal="center" vertical="center" wrapText="1"/>
      <protection hidden="1"/>
    </xf>
    <xf numFmtId="1" fontId="45" fillId="22" borderId="25" xfId="0" applyNumberFormat="1" applyFont="1" applyFill="1" applyBorder="1" applyAlignment="1" applyProtection="1">
      <alignment horizontal="right" vertical="center" wrapText="1" indent="1"/>
      <protection hidden="1"/>
    </xf>
    <xf numFmtId="2" fontId="45" fillId="22" borderId="25" xfId="0" applyNumberFormat="1" applyFont="1" applyFill="1" applyBorder="1" applyAlignment="1" applyProtection="1">
      <alignment horizontal="center" vertical="center" wrapText="1"/>
      <protection hidden="1"/>
    </xf>
    <xf numFmtId="2" fontId="45" fillId="22" borderId="25" xfId="0" applyNumberFormat="1" applyFont="1" applyFill="1" applyBorder="1" applyAlignment="1" applyProtection="1">
      <alignment horizontal="center" vertical="center"/>
      <protection hidden="1"/>
    </xf>
    <xf numFmtId="0" fontId="15" fillId="0" borderId="41" xfId="0" applyFont="1" applyBorder="1" applyAlignment="1" applyProtection="1">
      <alignment horizontal="center" vertical="center"/>
    </xf>
    <xf numFmtId="0" fontId="4" fillId="25" borderId="0" xfId="0" applyFont="1" applyFill="1"/>
    <xf numFmtId="0" fontId="0" fillId="25" borderId="0" xfId="0" applyFill="1"/>
    <xf numFmtId="0" fontId="4" fillId="25" borderId="0" xfId="0" applyFont="1" applyFill="1" applyProtection="1">
      <protection locked="0"/>
    </xf>
    <xf numFmtId="0" fontId="0" fillId="25" borderId="0" xfId="0" applyFill="1" applyProtection="1">
      <protection hidden="1"/>
    </xf>
    <xf numFmtId="0" fontId="4" fillId="0" borderId="0" xfId="0" applyFont="1" applyFill="1"/>
    <xf numFmtId="0" fontId="5" fillId="25" borderId="0" xfId="0" applyFont="1" applyFill="1"/>
    <xf numFmtId="0" fontId="3" fillId="25" borderId="28" xfId="0" applyFont="1" applyFill="1" applyBorder="1" applyProtection="1">
      <protection hidden="1"/>
    </xf>
    <xf numFmtId="0" fontId="4" fillId="25" borderId="9" xfId="0" applyFont="1" applyFill="1" applyBorder="1" applyProtection="1">
      <protection hidden="1"/>
    </xf>
    <xf numFmtId="0" fontId="6" fillId="25" borderId="9" xfId="0" applyFont="1" applyFill="1" applyBorder="1" applyProtection="1">
      <protection hidden="1"/>
    </xf>
    <xf numFmtId="0" fontId="4" fillId="25" borderId="9" xfId="0" applyFont="1" applyFill="1" applyBorder="1" applyProtection="1">
      <protection locked="0"/>
    </xf>
    <xf numFmtId="0" fontId="6" fillId="25" borderId="58" xfId="0" applyFont="1" applyFill="1" applyBorder="1" applyProtection="1">
      <protection hidden="1"/>
    </xf>
    <xf numFmtId="0" fontId="4" fillId="25" borderId="0" xfId="0" applyFont="1" applyFill="1" applyBorder="1" applyProtection="1">
      <protection hidden="1"/>
    </xf>
    <xf numFmtId="0" fontId="8" fillId="25" borderId="0" xfId="0" applyFont="1" applyFill="1" applyBorder="1" applyProtection="1">
      <protection hidden="1"/>
    </xf>
    <xf numFmtId="0" fontId="6" fillId="25" borderId="57" xfId="0" applyFont="1" applyFill="1" applyBorder="1" applyProtection="1"/>
    <xf numFmtId="0" fontId="4" fillId="25" borderId="31" xfId="0" applyFont="1" applyFill="1" applyBorder="1" applyProtection="1"/>
    <xf numFmtId="0" fontId="4" fillId="25" borderId="31" xfId="0" applyFont="1" applyFill="1" applyBorder="1" applyProtection="1">
      <protection hidden="1"/>
    </xf>
    <xf numFmtId="0" fontId="7" fillId="25" borderId="0" xfId="0" applyFont="1" applyFill="1" applyBorder="1" applyProtection="1">
      <protection hidden="1"/>
    </xf>
    <xf numFmtId="0" fontId="6" fillId="25" borderId="0" xfId="0" applyFont="1" applyFill="1" applyBorder="1" applyProtection="1">
      <protection hidden="1"/>
    </xf>
    <xf numFmtId="0" fontId="4" fillId="25" borderId="30" xfId="0" applyFont="1" applyFill="1" applyBorder="1" applyProtection="1">
      <protection hidden="1"/>
    </xf>
    <xf numFmtId="0" fontId="18" fillId="25" borderId="0" xfId="0" applyFont="1" applyFill="1" applyBorder="1" applyAlignment="1" applyProtection="1">
      <alignment horizontal="left"/>
      <protection hidden="1"/>
    </xf>
    <xf numFmtId="0" fontId="18" fillId="25" borderId="30" xfId="0" applyFont="1" applyFill="1" applyBorder="1" applyAlignment="1" applyProtection="1">
      <alignment horizontal="left"/>
      <protection hidden="1"/>
    </xf>
    <xf numFmtId="0" fontId="6" fillId="25" borderId="31" xfId="0" applyFont="1" applyFill="1" applyBorder="1" applyProtection="1">
      <protection hidden="1"/>
    </xf>
    <xf numFmtId="0" fontId="4" fillId="25" borderId="32" xfId="0" applyFont="1" applyFill="1" applyBorder="1" applyProtection="1">
      <protection hidden="1"/>
    </xf>
    <xf numFmtId="0" fontId="4" fillId="25" borderId="9" xfId="0" applyFont="1" applyFill="1" applyBorder="1" applyAlignment="1" applyProtection="1">
      <alignment horizontal="left"/>
      <protection hidden="1"/>
    </xf>
    <xf numFmtId="0" fontId="5" fillId="25" borderId="76" xfId="0" applyFont="1" applyFill="1" applyBorder="1" applyProtection="1">
      <protection hidden="1"/>
    </xf>
    <xf numFmtId="0" fontId="4" fillId="25" borderId="29" xfId="0" applyFont="1" applyFill="1" applyBorder="1" applyProtection="1">
      <protection hidden="1"/>
    </xf>
    <xf numFmtId="164" fontId="4" fillId="25" borderId="31" xfId="0" applyNumberFormat="1" applyFont="1" applyFill="1" applyBorder="1" applyProtection="1">
      <protection hidden="1"/>
    </xf>
    <xf numFmtId="0" fontId="8" fillId="25" borderId="31" xfId="0" applyFont="1" applyFill="1" applyBorder="1" applyProtection="1">
      <protection hidden="1"/>
    </xf>
    <xf numFmtId="0" fontId="9" fillId="25" borderId="0" xfId="0" applyFont="1" applyFill="1" applyProtection="1">
      <protection hidden="1"/>
    </xf>
    <xf numFmtId="0" fontId="10" fillId="25" borderId="0" xfId="0" applyFont="1" applyFill="1" applyProtection="1">
      <protection hidden="1"/>
    </xf>
    <xf numFmtId="0" fontId="11" fillId="25" borderId="0" xfId="0" applyFont="1" applyFill="1" applyBorder="1" applyAlignment="1" applyProtection="1">
      <alignment horizontal="center" wrapText="1"/>
      <protection hidden="1"/>
    </xf>
    <xf numFmtId="0" fontId="4" fillId="25" borderId="0" xfId="0" applyFont="1" applyFill="1" applyProtection="1">
      <protection hidden="1"/>
    </xf>
    <xf numFmtId="0" fontId="0" fillId="25" borderId="9" xfId="0" applyFill="1" applyBorder="1" applyProtection="1">
      <protection hidden="1"/>
    </xf>
    <xf numFmtId="0" fontId="3" fillId="25" borderId="60" xfId="0" applyFont="1" applyFill="1" applyBorder="1" applyProtection="1">
      <protection hidden="1"/>
    </xf>
    <xf numFmtId="0" fontId="0" fillId="25" borderId="12" xfId="0" applyFill="1" applyBorder="1" applyProtection="1">
      <protection hidden="1"/>
    </xf>
    <xf numFmtId="0" fontId="3" fillId="25" borderId="44" xfId="0" applyFont="1" applyFill="1" applyBorder="1" applyProtection="1">
      <protection hidden="1"/>
    </xf>
    <xf numFmtId="0" fontId="0" fillId="25" borderId="10" xfId="0" applyFill="1" applyBorder="1" applyProtection="1">
      <protection hidden="1"/>
    </xf>
    <xf numFmtId="0" fontId="3" fillId="25" borderId="57" xfId="0" applyFont="1" applyFill="1" applyBorder="1" applyProtection="1">
      <protection hidden="1"/>
    </xf>
    <xf numFmtId="0" fontId="0" fillId="25" borderId="31" xfId="0" applyFill="1" applyBorder="1" applyProtection="1">
      <protection hidden="1"/>
    </xf>
    <xf numFmtId="0" fontId="3" fillId="25" borderId="77" xfId="0" applyFont="1" applyFill="1" applyBorder="1"/>
    <xf numFmtId="0" fontId="0" fillId="25" borderId="9" xfId="0" applyFill="1" applyBorder="1"/>
    <xf numFmtId="0" fontId="7" fillId="25" borderId="12" xfId="0" applyFont="1" applyFill="1" applyBorder="1" applyAlignment="1" applyProtection="1">
      <alignment horizontal="center"/>
      <protection hidden="1"/>
    </xf>
    <xf numFmtId="0" fontId="0" fillId="25" borderId="12" xfId="0" applyFill="1" applyBorder="1" applyProtection="1"/>
    <xf numFmtId="0" fontId="3" fillId="25" borderId="11" xfId="0" applyFont="1" applyFill="1" applyBorder="1" applyProtection="1"/>
    <xf numFmtId="0" fontId="0" fillId="25" borderId="52" xfId="0" applyFill="1" applyBorder="1" applyProtection="1"/>
    <xf numFmtId="0" fontId="3" fillId="25" borderId="78" xfId="0" applyFont="1" applyFill="1" applyBorder="1" applyProtection="1"/>
    <xf numFmtId="0" fontId="0" fillId="25" borderId="31" xfId="0" applyFill="1" applyBorder="1" applyProtection="1"/>
    <xf numFmtId="0" fontId="3" fillId="25" borderId="0" xfId="0" applyFont="1" applyFill="1" applyBorder="1" applyAlignment="1" applyProtection="1">
      <alignment horizontal="center"/>
      <protection hidden="1"/>
    </xf>
    <xf numFmtId="0" fontId="0" fillId="25" borderId="0" xfId="0" applyFill="1" applyBorder="1" applyAlignment="1" applyProtection="1"/>
    <xf numFmtId="0" fontId="0" fillId="0" borderId="0" xfId="0" applyAlignment="1">
      <alignment horizontal="center"/>
    </xf>
    <xf numFmtId="0" fontId="74" fillId="25" borderId="0" xfId="0" applyFont="1" applyFill="1" applyAlignment="1">
      <alignment vertical="center"/>
    </xf>
    <xf numFmtId="2" fontId="44" fillId="22" borderId="24" xfId="0" applyNumberFormat="1" applyFont="1" applyFill="1" applyBorder="1" applyAlignment="1" applyProtection="1">
      <alignment horizontal="left" wrapText="1"/>
      <protection hidden="1"/>
    </xf>
    <xf numFmtId="1" fontId="11" fillId="22" borderId="25" xfId="0" applyNumberFormat="1" applyFont="1" applyFill="1" applyBorder="1" applyAlignment="1" applyProtection="1">
      <alignment horizontal="center" vertical="center" wrapText="1"/>
      <protection hidden="1"/>
    </xf>
    <xf numFmtId="0" fontId="2" fillId="0" borderId="0" xfId="0" applyFont="1" applyAlignment="1">
      <alignment wrapText="1"/>
    </xf>
    <xf numFmtId="0" fontId="5" fillId="25" borderId="0" xfId="0" applyFont="1" applyFill="1" applyAlignment="1">
      <alignment horizontal="center"/>
    </xf>
    <xf numFmtId="0" fontId="92" fillId="0" borderId="0" xfId="36" applyFont="1" applyAlignment="1" applyProtection="1"/>
    <xf numFmtId="4" fontId="93" fillId="26" borderId="80" xfId="42" applyNumberFormat="1" applyFont="1" applyFill="1" applyBorder="1" applyAlignment="1">
      <alignment horizontal="center" vertical="center" wrapText="1"/>
    </xf>
    <xf numFmtId="0" fontId="93" fillId="26" borderId="80" xfId="42" applyNumberFormat="1" applyFont="1" applyFill="1" applyBorder="1" applyAlignment="1">
      <alignment horizontal="center" vertical="center" wrapText="1"/>
    </xf>
    <xf numFmtId="4" fontId="93" fillId="26" borderId="81" xfId="42" applyNumberFormat="1" applyFont="1" applyFill="1" applyBorder="1" applyAlignment="1">
      <alignment horizontal="center" vertical="center" wrapText="1"/>
    </xf>
    <xf numFmtId="0" fontId="94" fillId="0" borderId="0" xfId="43" applyFont="1" applyFill="1" applyBorder="1" applyAlignment="1">
      <alignment horizontal="left" vertical="center"/>
    </xf>
    <xf numFmtId="0" fontId="94" fillId="0" borderId="82" xfId="43" applyFont="1" applyFill="1" applyBorder="1" applyAlignment="1">
      <alignment horizontal="left" vertical="center"/>
    </xf>
    <xf numFmtId="0" fontId="94" fillId="0" borderId="82" xfId="43" applyNumberFormat="1" applyFont="1" applyFill="1" applyBorder="1" applyAlignment="1">
      <alignment horizontal="center" vertical="center"/>
    </xf>
    <xf numFmtId="0" fontId="95" fillId="0" borderId="82" xfId="43" applyFont="1" applyFill="1" applyBorder="1" applyAlignment="1">
      <alignment horizontal="center" vertical="center"/>
    </xf>
    <xf numFmtId="0" fontId="5" fillId="25" borderId="15" xfId="0" applyFont="1" applyFill="1" applyBorder="1" applyAlignment="1" applyProtection="1">
      <alignment horizontal="center" vertical="center"/>
      <protection locked="0"/>
    </xf>
    <xf numFmtId="0" fontId="2" fillId="0" borderId="0" xfId="0" applyFont="1" applyAlignment="1">
      <alignment horizontal="right"/>
    </xf>
    <xf numFmtId="0" fontId="2" fillId="0" borderId="0" xfId="0" applyFont="1" applyFill="1" applyBorder="1" applyAlignment="1">
      <alignment horizontal="right"/>
    </xf>
    <xf numFmtId="165" fontId="15" fillId="0" borderId="15" xfId="28" applyNumberFormat="1" applyFont="1" applyFill="1" applyBorder="1" applyAlignment="1" applyProtection="1">
      <alignment horizontal="left" vertical="center" wrapText="1"/>
      <protection locked="0"/>
    </xf>
    <xf numFmtId="3" fontId="15" fillId="0" borderId="18" xfId="0" applyNumberFormat="1" applyFont="1" applyFill="1" applyBorder="1" applyAlignment="1" applyProtection="1">
      <alignment horizontal="left" vertical="center" wrapText="1"/>
      <protection locked="0"/>
    </xf>
    <xf numFmtId="0" fontId="1" fillId="0" borderId="0" xfId="50"/>
    <xf numFmtId="165" fontId="1" fillId="0" borderId="0" xfId="50" applyNumberFormat="1"/>
    <xf numFmtId="165" fontId="1" fillId="0" borderId="0" xfId="50" applyNumberFormat="1" applyAlignment="1">
      <alignment horizontal="right" wrapText="1"/>
    </xf>
    <xf numFmtId="0" fontId="1" fillId="0" borderId="0" xfId="50" applyAlignment="1">
      <alignment horizontal="right" wrapText="1"/>
    </xf>
    <xf numFmtId="0" fontId="1" fillId="0" borderId="0" xfId="50" applyAlignment="1">
      <alignment horizontal="center"/>
    </xf>
    <xf numFmtId="0" fontId="94" fillId="0" borderId="81" xfId="43" applyFont="1" applyFill="1" applyBorder="1" applyAlignment="1">
      <alignment horizontal="left" vertical="center"/>
    </xf>
    <xf numFmtId="0" fontId="94" fillId="0" borderId="81" xfId="43" applyNumberFormat="1" applyFont="1" applyFill="1" applyBorder="1" applyAlignment="1">
      <alignment horizontal="center" vertical="center"/>
    </xf>
    <xf numFmtId="0" fontId="94" fillId="0" borderId="81" xfId="43" applyFont="1" applyFill="1" applyBorder="1" applyAlignment="1">
      <alignment horizontal="center" vertical="center"/>
    </xf>
    <xf numFmtId="0" fontId="71" fillId="0" borderId="83" xfId="0" applyFont="1" applyBorder="1" applyAlignment="1">
      <alignment horizontal="left" vertical="center" wrapText="1" indent="1"/>
    </xf>
    <xf numFmtId="0" fontId="71" fillId="0" borderId="43" xfId="0" applyFont="1" applyBorder="1" applyAlignment="1">
      <alignment horizontal="left" vertical="center" wrapText="1" indent="1"/>
    </xf>
    <xf numFmtId="2" fontId="45" fillId="0" borderId="25" xfId="0" applyNumberFormat="1" applyFont="1" applyBorder="1" applyAlignment="1" applyProtection="1">
      <alignment horizontal="left" vertical="center" wrapText="1"/>
      <protection hidden="1"/>
    </xf>
    <xf numFmtId="0" fontId="5" fillId="0" borderId="0" xfId="0" applyFont="1" applyAlignment="1">
      <alignment horizontal="left"/>
    </xf>
    <xf numFmtId="0" fontId="0" fillId="25" borderId="0" xfId="0" applyFill="1" applyBorder="1" applyProtection="1">
      <protection hidden="1"/>
    </xf>
    <xf numFmtId="0" fontId="0" fillId="25" borderId="0" xfId="0" applyFill="1" applyBorder="1" applyAlignment="1" applyProtection="1">
      <protection hidden="1"/>
    </xf>
    <xf numFmtId="165" fontId="45" fillId="27" borderId="25" xfId="0" applyNumberFormat="1" applyFont="1" applyFill="1" applyBorder="1" applyAlignment="1" applyProtection="1">
      <alignment horizontal="center" vertical="center" wrapText="1"/>
      <protection locked="0"/>
    </xf>
    <xf numFmtId="165" fontId="45" fillId="27" borderId="1" xfId="0" applyNumberFormat="1" applyFont="1" applyFill="1" applyBorder="1" applyAlignment="1" applyProtection="1">
      <alignment horizontal="center" vertical="center" wrapText="1"/>
      <protection locked="0"/>
    </xf>
    <xf numFmtId="0" fontId="18" fillId="25" borderId="0" xfId="0" applyFont="1" applyFill="1" applyBorder="1" applyAlignment="1" applyProtection="1">
      <alignment horizontal="left"/>
      <protection hidden="1"/>
    </xf>
    <xf numFmtId="0" fontId="2" fillId="25" borderId="26" xfId="0" applyFont="1" applyFill="1" applyBorder="1" applyAlignment="1" applyProtection="1">
      <alignment horizontal="right" vertical="center" wrapText="1"/>
      <protection hidden="1"/>
    </xf>
    <xf numFmtId="0" fontId="4" fillId="25" borderId="27" xfId="0" applyFont="1" applyFill="1" applyBorder="1" applyAlignment="1" applyProtection="1">
      <alignment horizontal="right" vertical="center"/>
      <protection hidden="1"/>
    </xf>
    <xf numFmtId="0" fontId="4" fillId="25" borderId="33" xfId="0" applyFont="1" applyFill="1" applyBorder="1" applyAlignment="1" applyProtection="1">
      <alignment horizontal="right" vertical="center"/>
      <protection hidden="1"/>
    </xf>
    <xf numFmtId="6" fontId="4" fillId="0" borderId="41" xfId="28" applyNumberFormat="1" applyFont="1" applyFill="1" applyBorder="1" applyAlignment="1" applyProtection="1">
      <alignment horizontal="center" vertical="center" wrapText="1"/>
      <protection hidden="1"/>
    </xf>
    <xf numFmtId="42" fontId="4" fillId="0" borderId="42" xfId="28" applyNumberFormat="1" applyFont="1" applyFill="1" applyBorder="1" applyAlignment="1" applyProtection="1">
      <alignment horizontal="center" vertical="center" wrapText="1"/>
      <protection hidden="1"/>
    </xf>
    <xf numFmtId="6" fontId="2" fillId="0" borderId="60" xfId="28" applyNumberFormat="1" applyFont="1" applyFill="1" applyBorder="1" applyAlignment="1" applyProtection="1">
      <alignment horizontal="center" vertical="center" wrapText="1"/>
      <protection hidden="1"/>
    </xf>
    <xf numFmtId="6" fontId="4" fillId="0" borderId="52" xfId="28" applyNumberFormat="1" applyFont="1" applyFill="1" applyBorder="1" applyAlignment="1" applyProtection="1">
      <alignment horizontal="center" vertical="center" wrapText="1"/>
      <protection hidden="1"/>
    </xf>
    <xf numFmtId="6" fontId="3" fillId="0" borderId="44" xfId="28" applyNumberFormat="1" applyFont="1" applyFill="1" applyBorder="1" applyAlignment="1" applyProtection="1">
      <alignment horizontal="center" wrapText="1"/>
      <protection hidden="1"/>
    </xf>
    <xf numFmtId="6" fontId="4" fillId="0" borderId="74" xfId="28" applyNumberFormat="1" applyFont="1" applyFill="1" applyBorder="1" applyAlignment="1" applyProtection="1">
      <alignment horizontal="center" wrapText="1"/>
      <protection hidden="1"/>
    </xf>
    <xf numFmtId="0" fontId="84" fillId="0" borderId="19" xfId="0" applyFont="1" applyBorder="1" applyAlignment="1" applyProtection="1">
      <alignment horizontal="center" vertical="center" wrapText="1"/>
      <protection hidden="1"/>
    </xf>
    <xf numFmtId="0" fontId="84" fillId="0" borderId="10" xfId="0" applyFont="1" applyBorder="1" applyAlignment="1" applyProtection="1">
      <alignment horizontal="center" vertical="center" wrapText="1"/>
      <protection hidden="1"/>
    </xf>
    <xf numFmtId="0" fontId="84" fillId="0" borderId="20" xfId="0" applyFont="1" applyBorder="1" applyAlignment="1" applyProtection="1">
      <alignment horizontal="center" vertical="center" wrapText="1"/>
      <protection hidden="1"/>
    </xf>
    <xf numFmtId="0" fontId="84" fillId="0" borderId="78" xfId="0" applyFont="1" applyBorder="1" applyAlignment="1" applyProtection="1">
      <alignment horizontal="center" vertical="center" wrapText="1"/>
      <protection hidden="1"/>
    </xf>
    <xf numFmtId="0" fontId="84" fillId="0" borderId="31" xfId="0" applyFont="1" applyBorder="1" applyAlignment="1" applyProtection="1">
      <alignment horizontal="center" vertical="center" wrapText="1"/>
      <protection hidden="1"/>
    </xf>
    <xf numFmtId="0" fontId="84" fillId="0" borderId="59" xfId="0" applyFont="1" applyBorder="1" applyAlignment="1" applyProtection="1">
      <alignment horizontal="center" vertical="center" wrapText="1"/>
      <protection hidden="1"/>
    </xf>
    <xf numFmtId="14" fontId="21" fillId="0" borderId="19" xfId="0" applyNumberFormat="1" applyFont="1" applyBorder="1" applyAlignment="1" applyProtection="1">
      <alignment horizontal="center" vertical="center" wrapText="1"/>
      <protection hidden="1"/>
    </xf>
    <xf numFmtId="0" fontId="21" fillId="0" borderId="74" xfId="0" applyFont="1"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5" fillId="0" borderId="26" xfId="0" applyFont="1" applyBorder="1" applyAlignment="1" applyProtection="1">
      <alignment horizontal="left"/>
      <protection hidden="1"/>
    </xf>
    <xf numFmtId="0" fontId="5" fillId="0" borderId="27" xfId="0" applyFont="1" applyBorder="1" applyAlignment="1" applyProtection="1">
      <alignment horizontal="left"/>
      <protection hidden="1"/>
    </xf>
    <xf numFmtId="0" fontId="5" fillId="0" borderId="33" xfId="0" applyFont="1" applyBorder="1" applyAlignment="1" applyProtection="1">
      <alignment horizontal="left"/>
      <protection hidden="1"/>
    </xf>
    <xf numFmtId="164" fontId="4" fillId="19" borderId="12" xfId="0" applyNumberFormat="1" applyFont="1" applyFill="1" applyBorder="1" applyAlignment="1" applyProtection="1">
      <alignment horizontal="left"/>
      <protection locked="0"/>
    </xf>
    <xf numFmtId="0" fontId="18" fillId="25" borderId="0" xfId="0" applyFont="1" applyFill="1" applyBorder="1" applyAlignment="1" applyProtection="1">
      <alignment horizontal="center"/>
      <protection hidden="1"/>
    </xf>
    <xf numFmtId="0" fontId="3" fillId="0" borderId="54" xfId="0" applyFont="1" applyBorder="1" applyAlignment="1" applyProtection="1">
      <alignment horizontal="center"/>
      <protection hidden="1"/>
    </xf>
    <xf numFmtId="0" fontId="3" fillId="0" borderId="76" xfId="0" applyFont="1" applyBorder="1" applyAlignment="1" applyProtection="1">
      <alignment horizontal="center"/>
      <protection hidden="1"/>
    </xf>
    <xf numFmtId="0" fontId="3" fillId="0" borderId="41" xfId="0" applyFont="1" applyBorder="1" applyAlignment="1" applyProtection="1">
      <alignment horizontal="center"/>
      <protection hidden="1"/>
    </xf>
    <xf numFmtId="0" fontId="3" fillId="0" borderId="22"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3" fillId="0" borderId="61" xfId="0" applyFont="1" applyBorder="1" applyAlignment="1" applyProtection="1">
      <alignment horizontal="center"/>
      <protection hidden="1"/>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2" xfId="0" applyFont="1" applyBorder="1" applyAlignment="1" applyProtection="1">
      <alignment horizontal="center" vertical="center" wrapText="1"/>
      <protection hidden="1"/>
    </xf>
    <xf numFmtId="0" fontId="3" fillId="18" borderId="21" xfId="0" applyFont="1" applyFill="1" applyBorder="1" applyAlignment="1" applyProtection="1">
      <alignment horizontal="left" vertical="top" wrapText="1"/>
      <protection hidden="1"/>
    </xf>
    <xf numFmtId="0" fontId="3" fillId="18" borderId="22" xfId="0" applyFont="1" applyFill="1" applyBorder="1" applyAlignment="1" applyProtection="1">
      <alignment horizontal="left" vertical="top" wrapText="1"/>
      <protection hidden="1"/>
    </xf>
    <xf numFmtId="0" fontId="3" fillId="18" borderId="23" xfId="0" applyFont="1" applyFill="1" applyBorder="1" applyAlignment="1" applyProtection="1">
      <alignment horizontal="left" vertical="top" wrapText="1"/>
      <protection hidden="1"/>
    </xf>
    <xf numFmtId="0" fontId="18" fillId="25" borderId="0" xfId="0" applyFont="1" applyFill="1" applyAlignment="1">
      <alignment horizontal="center"/>
    </xf>
    <xf numFmtId="0" fontId="5" fillId="25" borderId="0" xfId="0" applyFont="1" applyFill="1" applyAlignment="1">
      <alignment horizontal="center"/>
    </xf>
    <xf numFmtId="0" fontId="2" fillId="19" borderId="12" xfId="0" applyFont="1" applyFill="1" applyBorder="1" applyAlignment="1" applyProtection="1">
      <alignment horizontal="left"/>
      <protection locked="0"/>
    </xf>
    <xf numFmtId="0" fontId="4" fillId="19" borderId="12" xfId="0" applyFont="1" applyFill="1" applyBorder="1" applyAlignment="1" applyProtection="1">
      <alignment horizontal="left"/>
      <protection locked="0"/>
    </xf>
    <xf numFmtId="0" fontId="6" fillId="25" borderId="9" xfId="0" applyFont="1" applyFill="1" applyBorder="1" applyAlignment="1" applyProtection="1">
      <alignment horizontal="center"/>
      <protection hidden="1"/>
    </xf>
    <xf numFmtId="0" fontId="82" fillId="0" borderId="0" xfId="0" applyFont="1" applyBorder="1" applyAlignment="1" applyProtection="1">
      <protection hidden="1"/>
    </xf>
    <xf numFmtId="0" fontId="82" fillId="0" borderId="0" xfId="0" applyFont="1" applyAlignment="1"/>
    <xf numFmtId="0" fontId="20" fillId="19" borderId="12" xfId="36" applyFont="1" applyFill="1" applyBorder="1" applyAlignment="1" applyProtection="1">
      <protection locked="0"/>
    </xf>
    <xf numFmtId="0" fontId="83" fillId="0" borderId="12" xfId="0" applyFont="1" applyBorder="1" applyAlignment="1" applyProtection="1">
      <protection locked="0"/>
    </xf>
    <xf numFmtId="0" fontId="83" fillId="0" borderId="52" xfId="0" applyFont="1" applyBorder="1" applyAlignment="1" applyProtection="1">
      <protection locked="0"/>
    </xf>
    <xf numFmtId="0" fontId="4" fillId="18" borderId="41" xfId="0" applyFont="1" applyFill="1" applyBorder="1" applyAlignment="1" applyProtection="1">
      <alignment horizontal="left"/>
      <protection hidden="1"/>
    </xf>
    <xf numFmtId="0" fontId="4" fillId="18" borderId="22" xfId="0" applyFont="1" applyFill="1" applyBorder="1" applyAlignment="1" applyProtection="1">
      <alignment horizontal="left"/>
      <protection hidden="1"/>
    </xf>
    <xf numFmtId="0" fontId="4" fillId="18" borderId="23" xfId="0" applyFont="1" applyFill="1" applyBorder="1" applyAlignment="1" applyProtection="1">
      <alignment horizontal="left"/>
      <protection hidden="1"/>
    </xf>
    <xf numFmtId="0" fontId="7" fillId="27" borderId="9" xfId="0" applyFont="1" applyFill="1" applyBorder="1" applyAlignment="1" applyProtection="1">
      <alignment horizontal="center"/>
      <protection locked="0"/>
    </xf>
    <xf numFmtId="0" fontId="7" fillId="27" borderId="29" xfId="0" applyFont="1" applyFill="1" applyBorder="1" applyAlignment="1" applyProtection="1">
      <alignment horizontal="center"/>
      <protection locked="0"/>
    </xf>
    <xf numFmtId="166" fontId="0" fillId="25" borderId="31" xfId="0" applyNumberFormat="1" applyFill="1" applyBorder="1" applyAlignment="1" applyProtection="1">
      <protection locked="0"/>
    </xf>
    <xf numFmtId="0" fontId="0" fillId="25" borderId="32" xfId="0" applyFill="1" applyBorder="1" applyAlignment="1" applyProtection="1">
      <protection locked="0"/>
    </xf>
    <xf numFmtId="0" fontId="7" fillId="29" borderId="9" xfId="0" applyFont="1" applyFill="1" applyBorder="1" applyAlignment="1" applyProtection="1">
      <alignment horizontal="center"/>
      <protection locked="0"/>
    </xf>
    <xf numFmtId="0" fontId="7" fillId="29" borderId="56" xfId="0" applyFont="1" applyFill="1" applyBorder="1" applyAlignment="1" applyProtection="1">
      <alignment horizontal="center"/>
      <protection locked="0"/>
    </xf>
    <xf numFmtId="0" fontId="97" fillId="25" borderId="44" xfId="0" applyFont="1" applyFill="1" applyBorder="1" applyAlignment="1" applyProtection="1">
      <alignment horizontal="center" vertical="center"/>
      <protection hidden="1"/>
    </xf>
    <xf numFmtId="0" fontId="97" fillId="25" borderId="10" xfId="0" applyFont="1" applyFill="1" applyBorder="1" applyAlignment="1" applyProtection="1">
      <alignment horizontal="center" vertical="center"/>
      <protection hidden="1"/>
    </xf>
    <xf numFmtId="0" fontId="97" fillId="25" borderId="20" xfId="0" applyFont="1" applyFill="1" applyBorder="1" applyAlignment="1" applyProtection="1">
      <alignment horizontal="center" vertical="center"/>
      <protection hidden="1"/>
    </xf>
    <xf numFmtId="0" fontId="3" fillId="0" borderId="21" xfId="0" applyFont="1" applyBorder="1" applyAlignment="1" applyProtection="1">
      <alignment horizontal="center"/>
      <protection hidden="1"/>
    </xf>
    <xf numFmtId="49" fontId="3" fillId="25" borderId="27" xfId="0" applyNumberFormat="1" applyFont="1" applyFill="1" applyBorder="1" applyAlignment="1" applyProtection="1">
      <alignment horizontal="right" vertical="center" wrapText="1"/>
      <protection hidden="1"/>
    </xf>
    <xf numFmtId="49" fontId="3" fillId="25" borderId="33" xfId="0" applyNumberFormat="1" applyFont="1" applyFill="1" applyBorder="1" applyAlignment="1" applyProtection="1">
      <alignment horizontal="right" vertical="center" wrapText="1"/>
      <protection hidden="1"/>
    </xf>
    <xf numFmtId="6" fontId="73" fillId="0" borderId="41" xfId="28" applyNumberFormat="1" applyFont="1" applyFill="1" applyBorder="1" applyAlignment="1" applyProtection="1">
      <alignment horizontal="center" vertical="center" wrapText="1"/>
      <protection hidden="1"/>
    </xf>
    <xf numFmtId="6" fontId="73" fillId="0" borderId="42" xfId="28" applyNumberFormat="1" applyFont="1" applyFill="1" applyBorder="1" applyAlignment="1" applyProtection="1">
      <alignment horizontal="center" vertical="center" wrapText="1"/>
      <protection hidden="1"/>
    </xf>
    <xf numFmtId="5" fontId="98" fillId="28" borderId="26" xfId="28" applyNumberFormat="1" applyFont="1" applyFill="1" applyBorder="1" applyAlignment="1" applyProtection="1">
      <alignment horizontal="center" vertical="center" wrapText="1"/>
      <protection hidden="1"/>
    </xf>
    <xf numFmtId="5" fontId="66" fillId="28" borderId="27" xfId="28" applyNumberFormat="1" applyFont="1" applyFill="1" applyBorder="1" applyAlignment="1" applyProtection="1">
      <alignment horizontal="center" vertical="center" wrapText="1"/>
      <protection hidden="1"/>
    </xf>
    <xf numFmtId="5" fontId="3" fillId="28" borderId="26" xfId="28" applyNumberFormat="1" applyFont="1" applyFill="1" applyBorder="1" applyAlignment="1" applyProtection="1">
      <alignment horizontal="right" vertical="center" wrapText="1" indent="1"/>
      <protection hidden="1"/>
    </xf>
    <xf numFmtId="5" fontId="3" fillId="28" borderId="27" xfId="28" applyNumberFormat="1" applyFont="1" applyFill="1" applyBorder="1" applyAlignment="1" applyProtection="1">
      <alignment horizontal="right" vertical="center" wrapText="1" indent="1"/>
      <protection hidden="1"/>
    </xf>
    <xf numFmtId="5" fontId="3" fillId="28" borderId="33" xfId="28" applyNumberFormat="1" applyFont="1" applyFill="1" applyBorder="1" applyAlignment="1" applyProtection="1">
      <alignment horizontal="right" vertical="center" wrapText="1" indent="1"/>
      <protection hidden="1"/>
    </xf>
    <xf numFmtId="0" fontId="13" fillId="25" borderId="0" xfId="0" applyFont="1" applyFill="1" applyBorder="1" applyAlignment="1" applyProtection="1">
      <alignment horizontal="center"/>
      <protection hidden="1"/>
    </xf>
    <xf numFmtId="0" fontId="3" fillId="25" borderId="0" xfId="0" applyFont="1" applyFill="1" applyBorder="1" applyAlignment="1" applyProtection="1">
      <alignment horizontal="center"/>
      <protection hidden="1"/>
    </xf>
    <xf numFmtId="0" fontId="4" fillId="25" borderId="57" xfId="0" applyFont="1" applyFill="1" applyBorder="1" applyAlignment="1" applyProtection="1">
      <alignment horizontal="left"/>
      <protection hidden="1"/>
    </xf>
    <xf numFmtId="0" fontId="4" fillId="25" borderId="31" xfId="0" applyFont="1" applyFill="1" applyBorder="1" applyAlignment="1" applyProtection="1">
      <alignment horizontal="left"/>
      <protection hidden="1"/>
    </xf>
    <xf numFmtId="0" fontId="4" fillId="25" borderId="59" xfId="0" applyFont="1" applyFill="1" applyBorder="1" applyAlignment="1" applyProtection="1">
      <alignment horizontal="left"/>
      <protection hidden="1"/>
    </xf>
    <xf numFmtId="0" fontId="3" fillId="0" borderId="26" xfId="0" applyFont="1" applyBorder="1" applyAlignment="1" applyProtection="1">
      <alignment horizontal="left" wrapText="1"/>
      <protection hidden="1"/>
    </xf>
    <xf numFmtId="0" fontId="11" fillId="0" borderId="27" xfId="0" applyFont="1" applyBorder="1" applyAlignment="1" applyProtection="1">
      <alignment horizontal="left" wrapText="1"/>
      <protection hidden="1"/>
    </xf>
    <xf numFmtId="0" fontId="11" fillId="0" borderId="33" xfId="0" applyFont="1" applyBorder="1" applyAlignment="1" applyProtection="1">
      <alignment horizontal="left" wrapText="1"/>
      <protection hidden="1"/>
    </xf>
    <xf numFmtId="0" fontId="21" fillId="0" borderId="10" xfId="0" applyFont="1" applyBorder="1" applyAlignment="1" applyProtection="1">
      <alignment horizontal="center" vertical="center" wrapText="1"/>
      <protection hidden="1"/>
    </xf>
    <xf numFmtId="0" fontId="21" fillId="0" borderId="20" xfId="0" applyFont="1" applyBorder="1" applyAlignment="1" applyProtection="1">
      <alignment horizontal="center" vertical="center" wrapText="1"/>
      <protection hidden="1"/>
    </xf>
    <xf numFmtId="0" fontId="4" fillId="0" borderId="78"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59" xfId="0" applyFont="1" applyBorder="1" applyAlignment="1" applyProtection="1">
      <alignment horizontal="center" vertical="center" wrapText="1"/>
      <protection hidden="1"/>
    </xf>
    <xf numFmtId="0" fontId="3" fillId="0" borderId="28" xfId="0" applyFont="1" applyBorder="1" applyAlignment="1" applyProtection="1">
      <alignment horizontal="center"/>
      <protection hidden="1"/>
    </xf>
    <xf numFmtId="0" fontId="3" fillId="0" borderId="9" xfId="0" applyFont="1" applyBorder="1" applyAlignment="1" applyProtection="1">
      <alignment horizontal="center"/>
      <protection hidden="1"/>
    </xf>
    <xf numFmtId="0" fontId="3" fillId="0" borderId="29" xfId="0" applyFont="1" applyBorder="1" applyAlignment="1" applyProtection="1">
      <alignment horizontal="center"/>
      <protection hidden="1"/>
    </xf>
    <xf numFmtId="14" fontId="7" fillId="27" borderId="10" xfId="0" applyNumberFormat="1" applyFont="1" applyFill="1" applyBorder="1" applyAlignment="1" applyProtection="1">
      <alignment horizontal="center"/>
      <protection locked="0"/>
    </xf>
    <xf numFmtId="0" fontId="7" fillId="27" borderId="74" xfId="0" applyFont="1" applyFill="1" applyBorder="1" applyAlignment="1" applyProtection="1">
      <alignment horizontal="center"/>
      <protection locked="0"/>
    </xf>
    <xf numFmtId="5" fontId="3" fillId="27" borderId="26" xfId="28" applyNumberFormat="1" applyFont="1" applyFill="1" applyBorder="1" applyAlignment="1" applyProtection="1">
      <alignment horizontal="center" vertical="center"/>
      <protection locked="0" hidden="1"/>
    </xf>
    <xf numFmtId="5" fontId="3" fillId="27" borderId="33" xfId="28" applyNumberFormat="1" applyFont="1" applyFill="1" applyBorder="1" applyAlignment="1" applyProtection="1">
      <alignment horizontal="center" vertical="center"/>
      <protection locked="0" hidden="1"/>
    </xf>
    <xf numFmtId="0" fontId="7" fillId="25" borderId="9" xfId="0" applyFont="1" applyFill="1" applyBorder="1" applyAlignment="1" applyProtection="1">
      <alignment horizontal="center"/>
      <protection locked="0"/>
    </xf>
    <xf numFmtId="0" fontId="7" fillId="25" borderId="56" xfId="0" applyFont="1" applyFill="1" applyBorder="1" applyAlignment="1" applyProtection="1">
      <alignment horizontal="center"/>
      <protection locked="0"/>
    </xf>
    <xf numFmtId="0" fontId="3" fillId="0" borderId="27" xfId="0" applyFont="1" applyBorder="1" applyAlignment="1" applyProtection="1">
      <alignment horizontal="left"/>
      <protection hidden="1"/>
    </xf>
    <xf numFmtId="0" fontId="53" fillId="0" borderId="22" xfId="0" applyFont="1" applyBorder="1" applyAlignment="1" applyProtection="1">
      <alignment horizontal="left" vertical="center" wrapText="1"/>
      <protection hidden="1"/>
    </xf>
    <xf numFmtId="0" fontId="53" fillId="0" borderId="23" xfId="0" applyFont="1" applyBorder="1" applyAlignment="1" applyProtection="1">
      <alignment horizontal="left" vertical="center" wrapText="1"/>
      <protection hidden="1"/>
    </xf>
    <xf numFmtId="0" fontId="53" fillId="0" borderId="46" xfId="0" applyFont="1" applyBorder="1" applyAlignment="1" applyProtection="1">
      <alignment horizontal="left" vertical="center"/>
      <protection hidden="1"/>
    </xf>
    <xf numFmtId="0" fontId="53" fillId="0" borderId="47" xfId="0" applyFont="1" applyBorder="1" applyAlignment="1" applyProtection="1">
      <alignment horizontal="left" vertical="center"/>
      <protection hidden="1"/>
    </xf>
    <xf numFmtId="0" fontId="55" fillId="17" borderId="27" xfId="0" applyFont="1" applyFill="1" applyBorder="1" applyAlignment="1" applyProtection="1">
      <alignment horizontal="left" wrapText="1"/>
      <protection hidden="1"/>
    </xf>
    <xf numFmtId="0" fontId="55" fillId="17" borderId="65" xfId="0" applyFont="1" applyFill="1" applyBorder="1" applyAlignment="1" applyProtection="1">
      <alignment horizontal="left" wrapText="1"/>
      <protection hidden="1"/>
    </xf>
    <xf numFmtId="0" fontId="55" fillId="17" borderId="76" xfId="0" applyFont="1" applyFill="1" applyBorder="1" applyAlignment="1" applyProtection="1">
      <alignment horizontal="left" vertical="center"/>
      <protection hidden="1"/>
    </xf>
    <xf numFmtId="0" fontId="55" fillId="17" borderId="61" xfId="0" applyFont="1" applyFill="1" applyBorder="1" applyAlignment="1" applyProtection="1">
      <alignment horizontal="left" vertical="center"/>
      <protection hidden="1"/>
    </xf>
    <xf numFmtId="0" fontId="51" fillId="0" borderId="26" xfId="0" applyFont="1" applyBorder="1" applyAlignment="1" applyProtection="1">
      <alignment horizontal="left" vertical="center" wrapText="1"/>
      <protection hidden="1"/>
    </xf>
    <xf numFmtId="0" fontId="51" fillId="0" borderId="27" xfId="0" applyFont="1" applyBorder="1" applyAlignment="1" applyProtection="1">
      <alignment horizontal="left" vertical="center" wrapText="1"/>
      <protection hidden="1"/>
    </xf>
    <xf numFmtId="0" fontId="51" fillId="0" borderId="33"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9" fillId="0" borderId="22" xfId="0" applyFont="1" applyBorder="1" applyAlignment="1" applyProtection="1">
      <alignment vertical="center" wrapText="1"/>
      <protection hidden="1"/>
    </xf>
    <xf numFmtId="0" fontId="16" fillId="0" borderId="22" xfId="0" applyFont="1" applyBorder="1" applyAlignment="1" applyProtection="1">
      <alignment vertical="center" wrapText="1"/>
      <protection hidden="1"/>
    </xf>
    <xf numFmtId="0" fontId="16" fillId="0" borderId="23" xfId="0" applyFont="1" applyBorder="1" applyAlignment="1" applyProtection="1">
      <alignment vertical="center" wrapText="1"/>
      <protection hidden="1"/>
    </xf>
    <xf numFmtId="0" fontId="53" fillId="0" borderId="22" xfId="0" applyFont="1" applyBorder="1" applyAlignment="1" applyProtection="1">
      <alignment horizontal="left" vertical="center" wrapText="1"/>
      <protection locked="0"/>
    </xf>
    <xf numFmtId="0" fontId="53" fillId="0" borderId="23"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8" fillId="0" borderId="57" xfId="0" applyFont="1" applyBorder="1" applyAlignment="1" applyProtection="1">
      <alignment horizontal="left" wrapText="1"/>
      <protection hidden="1"/>
    </xf>
    <xf numFmtId="0" fontId="8" fillId="0" borderId="31" xfId="0" applyFont="1" applyBorder="1" applyAlignment="1" applyProtection="1">
      <alignment horizontal="left" wrapText="1"/>
      <protection hidden="1"/>
    </xf>
    <xf numFmtId="0" fontId="8" fillId="0" borderId="32" xfId="0" applyFont="1" applyBorder="1" applyAlignment="1" applyProtection="1">
      <alignment horizontal="left" wrapText="1"/>
      <protection hidden="1"/>
    </xf>
    <xf numFmtId="0" fontId="54" fillId="17" borderId="9" xfId="0" applyFont="1" applyFill="1" applyBorder="1" applyAlignment="1" applyProtection="1">
      <alignment horizontal="center" vertical="center" wrapText="1"/>
      <protection hidden="1"/>
    </xf>
    <xf numFmtId="0" fontId="54" fillId="17" borderId="56" xfId="0" applyFont="1" applyFill="1" applyBorder="1" applyAlignment="1" applyProtection="1">
      <alignment horizontal="center" vertical="center" wrapText="1"/>
      <protection hidden="1"/>
    </xf>
    <xf numFmtId="0" fontId="54" fillId="17" borderId="31" xfId="0" applyFont="1" applyFill="1" applyBorder="1" applyAlignment="1" applyProtection="1">
      <alignment horizontal="center" vertical="center" wrapText="1"/>
      <protection hidden="1"/>
    </xf>
    <xf numFmtId="0" fontId="54" fillId="17" borderId="59" xfId="0" applyFont="1" applyFill="1" applyBorder="1" applyAlignment="1" applyProtection="1">
      <alignment horizontal="center" vertical="center" wrapText="1"/>
      <protection hidden="1"/>
    </xf>
    <xf numFmtId="49" fontId="49" fillId="27" borderId="22" xfId="0" applyNumberFormat="1" applyFont="1" applyFill="1" applyBorder="1" applyAlignment="1" applyProtection="1">
      <alignment horizontal="center"/>
      <protection locked="0" hidden="1"/>
    </xf>
    <xf numFmtId="0" fontId="6" fillId="0" borderId="28"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58" xfId="0" applyFont="1" applyBorder="1" applyAlignment="1" applyProtection="1">
      <alignment horizontal="left"/>
      <protection hidden="1"/>
    </xf>
    <xf numFmtId="0" fontId="6" fillId="0" borderId="0" xfId="0" applyFont="1" applyBorder="1" applyAlignment="1" applyProtection="1">
      <alignment horizontal="left"/>
      <protection hidden="1"/>
    </xf>
    <xf numFmtId="0" fontId="53" fillId="17" borderId="28" xfId="0" applyFont="1" applyFill="1" applyBorder="1" applyAlignment="1" applyProtection="1">
      <alignment horizontal="center" vertical="center" wrapText="1"/>
      <protection hidden="1"/>
    </xf>
    <xf numFmtId="0" fontId="53" fillId="17" borderId="57" xfId="0" applyFont="1" applyFill="1" applyBorder="1" applyAlignment="1" applyProtection="1">
      <alignment horizontal="center" vertical="center" wrapText="1"/>
      <protection hidden="1"/>
    </xf>
    <xf numFmtId="0" fontId="6" fillId="0" borderId="29" xfId="0" applyFont="1" applyBorder="1" applyAlignment="1" applyProtection="1">
      <alignment horizontal="left"/>
      <protection hidden="1"/>
    </xf>
    <xf numFmtId="0" fontId="50" fillId="27" borderId="12" xfId="36" applyFont="1" applyFill="1" applyBorder="1" applyAlignment="1" applyProtection="1">
      <alignment horizontal="center"/>
      <protection locked="0" hidden="1"/>
    </xf>
    <xf numFmtId="0" fontId="49" fillId="27" borderId="76" xfId="0" applyFont="1" applyFill="1" applyBorder="1" applyAlignment="1" applyProtection="1">
      <alignment horizontal="center"/>
      <protection locked="0" hidden="1"/>
    </xf>
    <xf numFmtId="0" fontId="44" fillId="0" borderId="9" xfId="0" applyFont="1" applyBorder="1" applyAlignment="1" applyProtection="1">
      <alignment horizontal="left"/>
      <protection hidden="1"/>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54" fillId="17" borderId="9" xfId="0" applyFont="1" applyFill="1" applyBorder="1" applyAlignment="1" applyProtection="1">
      <alignment horizontal="left"/>
      <protection hidden="1"/>
    </xf>
    <xf numFmtId="0" fontId="54" fillId="17" borderId="56" xfId="0" applyFont="1" applyFill="1" applyBorder="1" applyAlignment="1" applyProtection="1">
      <alignment horizontal="left"/>
      <protection hidden="1"/>
    </xf>
    <xf numFmtId="0" fontId="53" fillId="0" borderId="10" xfId="0" applyFont="1" applyBorder="1" applyAlignment="1" applyProtection="1">
      <alignment horizontal="left" vertical="center" wrapText="1"/>
      <protection locked="0"/>
    </xf>
    <xf numFmtId="0" fontId="53" fillId="0" borderId="20"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protection hidden="1"/>
    </xf>
    <xf numFmtId="0" fontId="15" fillId="0" borderId="23" xfId="0" applyFont="1" applyBorder="1" applyAlignment="1" applyProtection="1">
      <alignment horizontal="left" vertical="center"/>
      <protection hidden="1"/>
    </xf>
    <xf numFmtId="0" fontId="62" fillId="0" borderId="27" xfId="0" applyFont="1" applyBorder="1" applyAlignment="1" applyProtection="1">
      <alignment horizontal="left" vertical="center"/>
      <protection hidden="1"/>
    </xf>
    <xf numFmtId="0" fontId="54" fillId="17" borderId="9" xfId="0" applyFont="1" applyFill="1" applyBorder="1" applyAlignment="1" applyProtection="1">
      <alignment horizontal="left" vertical="top" wrapText="1"/>
      <protection hidden="1"/>
    </xf>
    <xf numFmtId="0" fontId="54" fillId="17" borderId="12" xfId="0" applyFont="1" applyFill="1" applyBorder="1" applyAlignment="1" applyProtection="1">
      <alignment horizontal="left" vertical="top" wrapText="1"/>
      <protection hidden="1"/>
    </xf>
    <xf numFmtId="0" fontId="54" fillId="17" borderId="27" xfId="0" applyFont="1" applyFill="1" applyBorder="1" applyAlignment="1" applyProtection="1">
      <alignment horizontal="left" vertical="center" wrapText="1"/>
      <protection hidden="1"/>
    </xf>
    <xf numFmtId="0" fontId="53" fillId="0" borderId="41" xfId="0" applyFont="1" applyBorder="1" applyAlignment="1" applyProtection="1">
      <alignment horizontal="left" vertical="center"/>
      <protection hidden="1"/>
    </xf>
    <xf numFmtId="0" fontId="53" fillId="0" borderId="22" xfId="0" applyFont="1" applyBorder="1" applyAlignment="1" applyProtection="1">
      <alignment horizontal="left" vertical="center"/>
      <protection hidden="1"/>
    </xf>
    <xf numFmtId="0" fontId="69" fillId="0" borderId="22" xfId="0" applyFont="1" applyBorder="1" applyAlignment="1">
      <alignment vertical="center"/>
    </xf>
    <xf numFmtId="0" fontId="69" fillId="0" borderId="23" xfId="0" applyFont="1" applyBorder="1" applyAlignment="1">
      <alignment vertical="center"/>
    </xf>
    <xf numFmtId="0" fontId="54" fillId="17" borderId="9" xfId="0" applyFont="1" applyFill="1" applyBorder="1" applyAlignment="1" applyProtection="1">
      <alignment horizontal="left" vertical="center" wrapText="1"/>
      <protection hidden="1"/>
    </xf>
    <xf numFmtId="0" fontId="54" fillId="17" borderId="56" xfId="0" applyFont="1" applyFill="1" applyBorder="1" applyAlignment="1" applyProtection="1">
      <alignment horizontal="left" vertical="center" wrapText="1"/>
      <protection hidden="1"/>
    </xf>
    <xf numFmtId="0" fontId="54" fillId="17" borderId="0" xfId="0" applyFont="1" applyFill="1" applyBorder="1" applyAlignment="1" applyProtection="1">
      <alignment horizontal="left" vertical="center" wrapText="1"/>
      <protection hidden="1"/>
    </xf>
    <xf numFmtId="0" fontId="54" fillId="17" borderId="16" xfId="0" applyFont="1" applyFill="1" applyBorder="1" applyAlignment="1" applyProtection="1">
      <alignment horizontal="left" vertical="center" wrapText="1"/>
      <protection hidden="1"/>
    </xf>
    <xf numFmtId="49" fontId="53" fillId="17" borderId="28" xfId="0" applyNumberFormat="1" applyFont="1" applyFill="1" applyBorder="1" applyAlignment="1" applyProtection="1">
      <alignment horizontal="center" vertical="center"/>
      <protection hidden="1"/>
    </xf>
    <xf numFmtId="49" fontId="53" fillId="17" borderId="60" xfId="0" applyNumberFormat="1" applyFont="1" applyFill="1" applyBorder="1" applyAlignment="1" applyProtection="1">
      <alignment horizontal="center" vertical="center"/>
      <protection hidden="1"/>
    </xf>
    <xf numFmtId="0" fontId="16" fillId="17" borderId="31" xfId="0" applyFont="1" applyFill="1" applyBorder="1" applyAlignment="1" applyProtection="1">
      <alignment horizontal="left" vertical="center"/>
      <protection hidden="1"/>
    </xf>
    <xf numFmtId="0" fontId="67" fillId="0" borderId="22" xfId="0" applyFont="1" applyBorder="1" applyAlignment="1" applyProtection="1">
      <alignment horizontal="left" vertical="center" wrapText="1"/>
      <protection locked="0"/>
    </xf>
    <xf numFmtId="0" fontId="67" fillId="0" borderId="23" xfId="0" applyFont="1" applyBorder="1" applyAlignment="1" applyProtection="1">
      <alignment horizontal="left" vertical="center" wrapText="1"/>
      <protection locked="0"/>
    </xf>
    <xf numFmtId="0" fontId="54" fillId="17" borderId="76" xfId="0" applyFont="1" applyFill="1" applyBorder="1" applyAlignment="1" applyProtection="1">
      <alignment horizontal="left" vertical="center"/>
      <protection hidden="1"/>
    </xf>
    <xf numFmtId="0" fontId="54" fillId="17" borderId="61" xfId="0" applyFont="1" applyFill="1" applyBorder="1" applyAlignment="1" applyProtection="1">
      <alignment horizontal="left" vertical="center"/>
      <protection hidden="1"/>
    </xf>
    <xf numFmtId="0" fontId="53" fillId="0" borderId="60" xfId="0" applyFont="1" applyBorder="1" applyAlignment="1" applyProtection="1">
      <alignment horizontal="left" vertical="center"/>
      <protection hidden="1"/>
    </xf>
    <xf numFmtId="0" fontId="53" fillId="0" borderId="12" xfId="0" applyFont="1" applyBorder="1" applyAlignment="1" applyProtection="1">
      <alignment horizontal="left" vertical="center"/>
      <protection hidden="1"/>
    </xf>
    <xf numFmtId="0" fontId="69" fillId="0" borderId="12" xfId="0" applyFont="1" applyBorder="1" applyAlignment="1">
      <alignment vertical="center"/>
    </xf>
    <xf numFmtId="0" fontId="69" fillId="0" borderId="13" xfId="0" applyFont="1" applyBorder="1" applyAlignment="1">
      <alignment vertical="center"/>
    </xf>
    <xf numFmtId="0" fontId="53" fillId="0" borderId="41" xfId="0" applyFont="1" applyBorder="1" applyAlignment="1" applyProtection="1">
      <alignment horizontal="left" vertical="center" wrapText="1"/>
      <protection hidden="1"/>
    </xf>
    <xf numFmtId="0" fontId="69" fillId="0" borderId="22" xfId="0" applyFont="1" applyBorder="1" applyAlignment="1">
      <alignment vertical="center" wrapText="1"/>
    </xf>
    <xf numFmtId="0" fontId="69" fillId="0" borderId="23" xfId="0" applyFont="1" applyBorder="1" applyAlignment="1">
      <alignment vertical="center" wrapText="1"/>
    </xf>
    <xf numFmtId="0" fontId="6" fillId="17" borderId="73" xfId="0" applyFont="1" applyFill="1" applyBorder="1" applyAlignment="1" applyProtection="1">
      <alignment horizontal="left" vertical="center" wrapText="1"/>
      <protection hidden="1"/>
    </xf>
    <xf numFmtId="0" fontId="48" fillId="0" borderId="27" xfId="0" applyFont="1" applyBorder="1" applyAlignment="1" applyProtection="1">
      <alignment horizontal="right"/>
      <protection hidden="1"/>
    </xf>
    <xf numFmtId="0" fontId="90" fillId="17" borderId="28" xfId="0" applyFont="1" applyFill="1" applyBorder="1" applyAlignment="1" applyProtection="1">
      <alignment horizontal="left" vertical="top" wrapText="1"/>
      <protection hidden="1"/>
    </xf>
    <xf numFmtId="0" fontId="90" fillId="17" borderId="9" xfId="0" applyFont="1" applyFill="1" applyBorder="1" applyAlignment="1" applyProtection="1">
      <alignment horizontal="left" vertical="top" wrapText="1"/>
      <protection hidden="1"/>
    </xf>
    <xf numFmtId="0" fontId="90" fillId="17" borderId="29" xfId="0" applyFont="1" applyFill="1" applyBorder="1" applyAlignment="1" applyProtection="1">
      <alignment horizontal="left" vertical="top" wrapText="1"/>
      <protection hidden="1"/>
    </xf>
    <xf numFmtId="0" fontId="90" fillId="17" borderId="57" xfId="0" applyFont="1" applyFill="1" applyBorder="1" applyAlignment="1" applyProtection="1">
      <alignment horizontal="left" vertical="top" wrapText="1"/>
      <protection hidden="1"/>
    </xf>
    <xf numFmtId="0" fontId="90" fillId="17" borderId="31" xfId="0" applyFont="1" applyFill="1" applyBorder="1" applyAlignment="1" applyProtection="1">
      <alignment horizontal="left" vertical="top" wrapText="1"/>
      <protection hidden="1"/>
    </xf>
    <xf numFmtId="0" fontId="90" fillId="17" borderId="32" xfId="0" applyFont="1" applyFill="1" applyBorder="1" applyAlignment="1" applyProtection="1">
      <alignment horizontal="left" vertical="top" wrapText="1"/>
      <protection hidden="1"/>
    </xf>
    <xf numFmtId="2" fontId="0" fillId="17" borderId="66" xfId="0" applyNumberFormat="1" applyFill="1" applyBorder="1" applyAlignment="1" applyProtection="1">
      <alignment horizontal="left" vertical="top" wrapText="1"/>
      <protection locked="0"/>
    </xf>
    <xf numFmtId="2" fontId="0" fillId="17" borderId="73" xfId="0" applyNumberFormat="1" applyFill="1" applyBorder="1" applyAlignment="1" applyProtection="1">
      <alignment horizontal="left" vertical="top" wrapText="1"/>
      <protection locked="0"/>
    </xf>
    <xf numFmtId="2" fontId="0" fillId="17" borderId="70" xfId="0" applyNumberFormat="1" applyFill="1" applyBorder="1" applyAlignment="1" applyProtection="1">
      <alignment horizontal="left" vertical="top" wrapText="1"/>
      <protection locked="0"/>
    </xf>
    <xf numFmtId="2" fontId="75" fillId="0" borderId="66" xfId="0" applyNumberFormat="1" applyFont="1" applyBorder="1" applyAlignment="1" applyProtection="1">
      <alignment horizontal="left" vertical="top" wrapText="1"/>
      <protection locked="0"/>
    </xf>
    <xf numFmtId="2" fontId="75" fillId="0" borderId="73" xfId="0" applyNumberFormat="1" applyFont="1" applyBorder="1" applyAlignment="1" applyProtection="1">
      <alignment horizontal="left" vertical="top" wrapText="1"/>
      <protection locked="0"/>
    </xf>
    <xf numFmtId="2" fontId="81" fillId="0" borderId="66" xfId="0" applyNumberFormat="1" applyFont="1" applyBorder="1" applyAlignment="1" applyProtection="1">
      <alignment horizontal="left" vertical="top" wrapText="1"/>
      <protection locked="0"/>
    </xf>
    <xf numFmtId="2" fontId="81" fillId="0" borderId="73" xfId="0" applyNumberFormat="1" applyFont="1" applyBorder="1" applyAlignment="1" applyProtection="1">
      <alignment horizontal="left" vertical="top" wrapText="1"/>
      <protection locked="0"/>
    </xf>
    <xf numFmtId="2" fontId="81" fillId="0" borderId="70" xfId="0" applyNumberFormat="1" applyFont="1" applyBorder="1" applyAlignment="1" applyProtection="1">
      <alignment horizontal="left" vertical="top" wrapText="1"/>
      <protection locked="0"/>
    </xf>
    <xf numFmtId="0" fontId="19" fillId="0" borderId="12"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6" fillId="0" borderId="57" xfId="0" applyFont="1" applyBorder="1" applyAlignment="1" applyProtection="1">
      <alignment horizontal="left"/>
      <protection hidden="1"/>
    </xf>
    <xf numFmtId="0" fontId="6" fillId="0" borderId="31" xfId="0" applyFont="1" applyBorder="1" applyAlignment="1" applyProtection="1">
      <alignment horizontal="left"/>
      <protection hidden="1"/>
    </xf>
    <xf numFmtId="15" fontId="6" fillId="19" borderId="46" xfId="0" applyNumberFormat="1" applyFont="1" applyFill="1" applyBorder="1" applyAlignment="1" applyProtection="1">
      <alignment horizontal="center"/>
      <protection locked="0" hidden="1"/>
    </xf>
    <xf numFmtId="0" fontId="6" fillId="19" borderId="46" xfId="0" applyFont="1" applyFill="1" applyBorder="1" applyAlignment="1" applyProtection="1">
      <alignment horizontal="center"/>
      <protection locked="0" hidden="1"/>
    </xf>
    <xf numFmtId="49" fontId="25" fillId="19" borderId="46" xfId="0" applyNumberFormat="1" applyFont="1" applyFill="1" applyBorder="1" applyAlignment="1" applyProtection="1">
      <alignment horizontal="left"/>
      <protection locked="0" hidden="1"/>
    </xf>
    <xf numFmtId="0" fontId="15" fillId="0" borderId="76" xfId="0" applyFont="1" applyBorder="1" applyAlignment="1" applyProtection="1">
      <alignment horizontal="left" vertical="center" wrapText="1"/>
      <protection hidden="1"/>
    </xf>
    <xf numFmtId="0" fontId="15" fillId="0" borderId="61" xfId="0" applyFont="1" applyBorder="1" applyAlignment="1" applyProtection="1">
      <alignment horizontal="left" vertical="center" wrapText="1"/>
      <protection hidden="1"/>
    </xf>
    <xf numFmtId="2" fontId="74" fillId="18" borderId="72" xfId="0" applyNumberFormat="1" applyFont="1" applyFill="1" applyBorder="1" applyAlignment="1" applyProtection="1">
      <alignment horizontal="center" wrapText="1"/>
      <protection hidden="1"/>
    </xf>
    <xf numFmtId="2" fontId="74" fillId="18" borderId="68" xfId="0" applyNumberFormat="1" applyFont="1" applyFill="1" applyBorder="1" applyAlignment="1" applyProtection="1">
      <alignment horizontal="center" wrapText="1"/>
      <protection hidden="1"/>
    </xf>
    <xf numFmtId="0" fontId="57" fillId="17" borderId="31" xfId="0" applyFont="1" applyFill="1" applyBorder="1" applyAlignment="1" applyProtection="1">
      <alignment horizontal="center" vertical="center"/>
      <protection hidden="1"/>
    </xf>
    <xf numFmtId="0" fontId="57" fillId="17" borderId="59" xfId="0" applyFont="1" applyFill="1" applyBorder="1" applyAlignment="1" applyProtection="1">
      <alignment horizontal="center" vertical="center"/>
      <protection hidden="1"/>
    </xf>
    <xf numFmtId="0" fontId="96" fillId="17" borderId="12" xfId="0" applyFont="1" applyFill="1" applyBorder="1" applyAlignment="1" applyProtection="1">
      <alignment horizontal="left" vertical="top" wrapText="1"/>
      <protection hidden="1"/>
    </xf>
    <xf numFmtId="0" fontId="58" fillId="17" borderId="12" xfId="0" applyFont="1" applyFill="1" applyBorder="1" applyAlignment="1" applyProtection="1">
      <alignment horizontal="left" vertical="top" wrapText="1"/>
      <protection hidden="1"/>
    </xf>
    <xf numFmtId="0" fontId="58" fillId="17" borderId="13" xfId="0" applyFont="1" applyFill="1" applyBorder="1" applyAlignment="1" applyProtection="1">
      <alignment horizontal="left" vertical="top" wrapText="1"/>
      <protection hidden="1"/>
    </xf>
    <xf numFmtId="0" fontId="15" fillId="0" borderId="22" xfId="0" applyFont="1" applyBorder="1" applyAlignment="1" applyProtection="1">
      <alignment horizontal="left" vertical="center" wrapText="1"/>
      <protection hidden="1"/>
    </xf>
    <xf numFmtId="0" fontId="15" fillId="0" borderId="23" xfId="0" applyFont="1" applyBorder="1" applyAlignment="1" applyProtection="1">
      <alignment horizontal="left" vertical="center" wrapText="1"/>
      <protection hidden="1"/>
    </xf>
    <xf numFmtId="0" fontId="54" fillId="17" borderId="56" xfId="0" applyFont="1" applyFill="1" applyBorder="1" applyAlignment="1" applyProtection="1">
      <alignment horizontal="left" vertical="top" wrapText="1"/>
      <protection hidden="1"/>
    </xf>
    <xf numFmtId="0" fontId="54" fillId="17" borderId="0" xfId="0" applyFont="1" applyFill="1" applyBorder="1" applyAlignment="1" applyProtection="1">
      <alignment horizontal="left" vertical="top" wrapText="1"/>
      <protection hidden="1"/>
    </xf>
    <xf numFmtId="0" fontId="54" fillId="17" borderId="16" xfId="0" applyFont="1" applyFill="1" applyBorder="1" applyAlignment="1" applyProtection="1">
      <alignment horizontal="left" vertical="top" wrapText="1"/>
      <protection hidden="1"/>
    </xf>
    <xf numFmtId="0" fontId="90" fillId="17" borderId="76" xfId="0" applyFont="1" applyFill="1" applyBorder="1" applyAlignment="1" applyProtection="1">
      <alignment horizontal="left" vertical="top" wrapText="1"/>
      <protection hidden="1"/>
    </xf>
    <xf numFmtId="0" fontId="90" fillId="17" borderId="61" xfId="0" applyFont="1" applyFill="1" applyBorder="1" applyAlignment="1" applyProtection="1">
      <alignment horizontal="left" vertical="top" wrapText="1"/>
      <protection hidden="1"/>
    </xf>
    <xf numFmtId="2" fontId="15" fillId="0" borderId="66" xfId="0" applyNumberFormat="1" applyFont="1" applyFill="1" applyBorder="1" applyAlignment="1" applyProtection="1">
      <alignment horizontal="left" vertical="top" wrapText="1"/>
      <protection locked="0"/>
    </xf>
    <xf numFmtId="2" fontId="15" fillId="0" borderId="68" xfId="0" applyNumberFormat="1" applyFont="1" applyFill="1" applyBorder="1" applyAlignment="1" applyProtection="1">
      <alignment horizontal="left" vertical="top" wrapText="1"/>
      <protection locked="0"/>
    </xf>
    <xf numFmtId="0" fontId="54" fillId="17" borderId="66" xfId="0" applyFont="1" applyFill="1" applyBorder="1" applyAlignment="1" applyProtection="1">
      <alignment horizontal="left" vertical="top" wrapText="1"/>
      <protection locked="0"/>
    </xf>
    <xf numFmtId="0" fontId="54" fillId="17" borderId="73" xfId="0" applyFont="1" applyFill="1" applyBorder="1" applyAlignment="1" applyProtection="1">
      <alignment horizontal="left" vertical="top" wrapText="1"/>
      <protection locked="0"/>
    </xf>
    <xf numFmtId="0" fontId="54" fillId="17" borderId="70" xfId="0" applyFont="1" applyFill="1" applyBorder="1" applyAlignment="1" applyProtection="1">
      <alignment horizontal="left" vertical="top" wrapText="1"/>
      <protection locked="0"/>
    </xf>
    <xf numFmtId="0" fontId="0" fillId="0" borderId="72" xfId="0" applyBorder="1" applyAlignment="1" applyProtection="1">
      <alignment horizontal="left" vertical="top" wrapText="1"/>
      <protection locked="0"/>
    </xf>
    <xf numFmtId="0" fontId="0" fillId="0" borderId="73"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2" fontId="75" fillId="0" borderId="72" xfId="0" applyNumberFormat="1" applyFont="1" applyBorder="1" applyAlignment="1" applyProtection="1">
      <alignment horizontal="left" vertical="top" wrapText="1"/>
      <protection locked="0"/>
    </xf>
    <xf numFmtId="2" fontId="75" fillId="0" borderId="70" xfId="0" applyNumberFormat="1" applyFont="1" applyBorder="1" applyAlignment="1" applyProtection="1">
      <alignment horizontal="left" vertical="top" wrapText="1"/>
      <protection locked="0"/>
    </xf>
    <xf numFmtId="2" fontId="0" fillId="0" borderId="73" xfId="0" applyNumberFormat="1" applyBorder="1" applyAlignment="1" applyProtection="1">
      <alignment horizontal="left" vertical="top" wrapText="1"/>
      <protection locked="0"/>
    </xf>
    <xf numFmtId="2" fontId="0" fillId="0" borderId="70" xfId="0" applyNumberFormat="1" applyBorder="1" applyAlignment="1" applyProtection="1">
      <alignment horizontal="left" vertical="top" wrapText="1"/>
      <protection locked="0"/>
    </xf>
    <xf numFmtId="3" fontId="54" fillId="17" borderId="35" xfId="0" applyNumberFormat="1" applyFont="1" applyFill="1" applyBorder="1" applyAlignment="1" applyProtection="1">
      <alignment horizontal="center" vertical="center" wrapText="1"/>
      <protection hidden="1"/>
    </xf>
    <xf numFmtId="3" fontId="54" fillId="17" borderId="37" xfId="0" applyNumberFormat="1" applyFont="1" applyFill="1" applyBorder="1" applyAlignment="1" applyProtection="1">
      <alignment horizontal="center" vertical="center" wrapText="1"/>
      <protection hidden="1"/>
    </xf>
    <xf numFmtId="0" fontId="54" fillId="17" borderId="79" xfId="0" applyFont="1" applyFill="1" applyBorder="1" applyAlignment="1" applyProtection="1">
      <alignment horizontal="center" vertical="top" wrapText="1"/>
      <protection hidden="1"/>
    </xf>
    <xf numFmtId="0" fontId="54" fillId="17" borderId="37" xfId="0" applyFont="1" applyFill="1" applyBorder="1" applyAlignment="1" applyProtection="1">
      <alignment horizontal="center" vertical="top" wrapText="1"/>
      <protection hidden="1"/>
    </xf>
    <xf numFmtId="0" fontId="53" fillId="0" borderId="41" xfId="0" applyFont="1" applyBorder="1" applyAlignment="1" applyProtection="1">
      <alignment vertical="center"/>
      <protection hidden="1"/>
    </xf>
    <xf numFmtId="0" fontId="53" fillId="0" borderId="22" xfId="0" applyFont="1" applyBorder="1" applyAlignment="1" applyProtection="1">
      <alignment vertical="center"/>
      <protection hidden="1"/>
    </xf>
    <xf numFmtId="2" fontId="75" fillId="18" borderId="66" xfId="0" applyNumberFormat="1" applyFont="1" applyFill="1" applyBorder="1" applyAlignment="1" applyProtection="1">
      <alignment horizontal="center" wrapText="1"/>
      <protection hidden="1"/>
    </xf>
    <xf numFmtId="2" fontId="75" fillId="18" borderId="73" xfId="0" applyNumberFormat="1" applyFont="1" applyFill="1" applyBorder="1" applyAlignment="1" applyProtection="1">
      <alignment horizontal="center" wrapText="1"/>
      <protection hidden="1"/>
    </xf>
    <xf numFmtId="2" fontId="75" fillId="18" borderId="68" xfId="0" applyNumberFormat="1" applyFont="1" applyFill="1" applyBorder="1" applyAlignment="1" applyProtection="1">
      <alignment horizontal="center" wrapText="1"/>
      <protection hidden="1"/>
    </xf>
    <xf numFmtId="2" fontId="75" fillId="0" borderId="66" xfId="0" applyNumberFormat="1" applyFont="1" applyBorder="1" applyAlignment="1" applyProtection="1">
      <alignment horizontal="center" vertical="center" wrapText="1"/>
      <protection hidden="1"/>
    </xf>
    <xf numFmtId="2" fontId="75" fillId="0" borderId="70" xfId="0" applyNumberFormat="1" applyFont="1" applyBorder="1" applyAlignment="1" applyProtection="1">
      <alignment horizontal="center" vertical="center" wrapText="1"/>
      <protection hidden="1"/>
    </xf>
    <xf numFmtId="0" fontId="54" fillId="17" borderId="73" xfId="0" applyFont="1" applyFill="1" applyBorder="1" applyAlignment="1" applyProtection="1">
      <alignment horizontal="center" vertical="center" wrapText="1"/>
      <protection hidden="1"/>
    </xf>
    <xf numFmtId="0" fontId="54" fillId="17" borderId="68" xfId="0" applyFont="1" applyFill="1" applyBorder="1" applyAlignment="1" applyProtection="1">
      <alignment horizontal="center" vertical="center" wrapText="1"/>
      <protection hidden="1"/>
    </xf>
    <xf numFmtId="0" fontId="54" fillId="17" borderId="17" xfId="0" applyFont="1" applyFill="1" applyBorder="1" applyAlignment="1" applyProtection="1">
      <alignment horizontal="center" vertical="top" wrapText="1"/>
      <protection hidden="1"/>
    </xf>
    <xf numFmtId="0" fontId="54" fillId="17" borderId="36" xfId="0" applyFont="1" applyFill="1" applyBorder="1" applyAlignment="1" applyProtection="1">
      <alignment horizontal="center" vertical="top" wrapText="1"/>
      <protection hidden="1"/>
    </xf>
    <xf numFmtId="0" fontId="53" fillId="17" borderId="46" xfId="0" applyFont="1" applyFill="1" applyBorder="1" applyAlignment="1" applyProtection="1">
      <alignment horizontal="left" vertical="center"/>
      <protection hidden="1"/>
    </xf>
    <xf numFmtId="0" fontId="3" fillId="0" borderId="0" xfId="0" applyFont="1" applyBorder="1" applyAlignment="1" applyProtection="1">
      <alignment horizontal="center"/>
      <protection hidden="1"/>
    </xf>
    <xf numFmtId="0" fontId="46" fillId="18" borderId="12" xfId="0" applyFont="1" applyFill="1" applyBorder="1" applyAlignment="1">
      <alignment horizontal="center" vertical="center" wrapText="1"/>
    </xf>
    <xf numFmtId="0" fontId="23" fillId="20" borderId="0" xfId="0" applyFont="1" applyFill="1" applyBorder="1" applyAlignment="1">
      <alignment horizontal="center" vertical="center" wrapText="1"/>
    </xf>
    <xf numFmtId="0" fontId="23" fillId="20" borderId="0" xfId="0" applyFont="1" applyFill="1" applyBorder="1" applyAlignment="1">
      <alignment horizontal="left" vertical="top" wrapText="1"/>
    </xf>
    <xf numFmtId="0" fontId="44" fillId="20" borderId="0" xfId="0" applyFont="1" applyFill="1" applyBorder="1" applyAlignment="1">
      <alignment horizontal="left" vertical="top" wrapText="1"/>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0]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cellStyle name="Normal 2 2" xfId="51"/>
    <cellStyle name="Normal 3" xfId="41"/>
    <cellStyle name="Normal 4" xfId="50"/>
    <cellStyle name="Normal 5" xfId="52"/>
    <cellStyle name="Normal 5 2" xfId="53"/>
    <cellStyle name="Normal_Copy of 2009 Preliminary List of Districts and Schools with NCLB Accountability Status 082709 (3)" xfId="42"/>
    <cellStyle name="Normal_schools" xfId="43"/>
    <cellStyle name="Note" xfId="44" builtinId="10" customBuiltin="1"/>
    <cellStyle name="Output" xfId="45" builtinId="21" customBuiltin="1"/>
    <cellStyle name="Percent" xfId="46" builtinId="5"/>
    <cellStyle name="Title" xfId="47" builtinId="15" customBuiltin="1"/>
    <cellStyle name="Total" xfId="48" builtinId="25" customBuiltin="1"/>
    <cellStyle name="Warning Text" xfId="49" builtinId="11" customBuiltin="1"/>
  </cellStyles>
  <dxfs count="16">
    <dxf>
      <numFmt numFmtId="165" formatCode="&quot;$&quot;#,##0"/>
    </dxf>
    <dxf>
      <numFmt numFmtId="165" formatCode="&quot;$&quot;#,##0"/>
    </dxf>
    <dxf>
      <numFmt numFmtId="165" formatCode="&quot;$&quot;#,##0"/>
    </dxf>
    <dxf>
      <numFmt numFmtId="165" formatCode="&quot;$&quot;#,##0"/>
    </dxf>
    <dxf>
      <numFmt numFmtId="165" formatCode="&quot;$&quot;#,##0"/>
    </dxf>
    <dxf>
      <alignment horizontal="right" readingOrder="0"/>
    </dxf>
    <dxf>
      <numFmt numFmtId="165" formatCode="&quot;$&quot;#,##0"/>
    </dxf>
    <dxf>
      <numFmt numFmtId="165" formatCode="&quot;$&quot;#,##0"/>
    </dxf>
    <dxf>
      <numFmt numFmtId="165" formatCode="&quot;$&quot;#,##0"/>
    </dxf>
    <dxf>
      <alignment wrapText="1" readingOrder="0"/>
    </dxf>
    <dxf>
      <font>
        <condense val="0"/>
        <extend val="0"/>
        <color indexed="9"/>
      </font>
    </dxf>
    <dxf>
      <font>
        <condense val="0"/>
        <extend val="0"/>
        <color indexed="10"/>
      </font>
      <fill>
        <patternFill>
          <bgColor indexed="43"/>
        </patternFill>
      </fill>
    </dxf>
    <dxf>
      <fill>
        <patternFill>
          <bgColor indexed="43"/>
        </patternFill>
      </fill>
    </dxf>
    <dxf>
      <fill>
        <patternFill>
          <bgColor indexed="10"/>
        </patternFill>
      </fill>
    </dxf>
    <dxf>
      <fill>
        <patternFill>
          <bgColor indexed="10"/>
        </patternFill>
      </fill>
    </dxf>
    <dxf>
      <font>
        <b val="0"/>
        <i val="0"/>
        <condense val="0"/>
        <extend val="0"/>
        <color auto="1"/>
      </font>
      <fill>
        <patternFill>
          <bgColor indexed="43"/>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trlProps/ctrlProp1.xml><?xml version="1.0" encoding="utf-8"?>
<formControlPr xmlns="http://schemas.microsoft.com/office/spreadsheetml/2009/9/main" objectType="Drop" dropLines="10" dropStyle="combo" dx="16" fmlaLink="H4" fmlaRange="'supt list'!$D$2:$D$10" sel="1" val="0"/>
</file>

<file path=xl/ctrlProps/ctrlProp10.xml><?xml version="1.0" encoding="utf-8"?>
<formControlPr xmlns="http://schemas.microsoft.com/office/spreadsheetml/2009/9/main" objectType="CheckBox" fmlaLink="$K$27" lockText="1" noThreeD="1"/>
</file>

<file path=xl/ctrlProps/ctrlProp11.xml><?xml version="1.0" encoding="utf-8"?>
<formControlPr xmlns="http://schemas.microsoft.com/office/spreadsheetml/2009/9/main" objectType="CheckBox" fmlaLink="$K$48" lockText="1" noThreeD="1"/>
</file>

<file path=xl/ctrlProps/ctrlProp12.xml><?xml version="1.0" encoding="utf-8"?>
<formControlPr xmlns="http://schemas.microsoft.com/office/spreadsheetml/2009/9/main" objectType="CheckBox" fmlaLink="$K$49" lockText="1" noThreeD="1"/>
</file>

<file path=xl/ctrlProps/ctrlProp13.xml><?xml version="1.0" encoding="utf-8"?>
<formControlPr xmlns="http://schemas.microsoft.com/office/spreadsheetml/2009/9/main" objectType="CheckBox" fmlaLink="$K$18" lockText="1" noThreeD="1"/>
</file>

<file path=xl/ctrlProps/ctrlProp14.xml><?xml version="1.0" encoding="utf-8"?>
<formControlPr xmlns="http://schemas.microsoft.com/office/spreadsheetml/2009/9/main" objectType="CheckBox" fmlaLink="$K$19"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K$20" lockText="1" noThreeD="1"/>
</file>

<file path=xl/ctrlProps/ctrlProp19.xml><?xml version="1.0" encoding="utf-8"?>
<formControlPr xmlns="http://schemas.microsoft.com/office/spreadsheetml/2009/9/main" objectType="CheckBox" fmlaLink="$K$2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K$30" lockText="1" noThreeD="1"/>
</file>

<file path=xl/ctrlProps/ctrlProp21.xml><?xml version="1.0" encoding="utf-8"?>
<formControlPr xmlns="http://schemas.microsoft.com/office/spreadsheetml/2009/9/main" objectType="CheckBox" fmlaLink="$K$31" lockText="1" noThreeD="1"/>
</file>

<file path=xl/ctrlProps/ctrlProp22.xml><?xml version="1.0" encoding="utf-8"?>
<formControlPr xmlns="http://schemas.microsoft.com/office/spreadsheetml/2009/9/main" objectType="CheckBox" fmlaLink="$K$32" lockText="1" noThreeD="1"/>
</file>

<file path=xl/ctrlProps/ctrlProp23.xml><?xml version="1.0" encoding="utf-8"?>
<formControlPr xmlns="http://schemas.microsoft.com/office/spreadsheetml/2009/9/main" objectType="CheckBox" fmlaLink="$K$33" lockText="1" noThreeD="1"/>
</file>

<file path=xl/ctrlProps/ctrlProp24.xml><?xml version="1.0" encoding="utf-8"?>
<formControlPr xmlns="http://schemas.microsoft.com/office/spreadsheetml/2009/9/main" objectType="CheckBox" fmlaLink="$K$34" lockText="1" noThreeD="1"/>
</file>

<file path=xl/ctrlProps/ctrlProp25.xml><?xml version="1.0" encoding="utf-8"?>
<formControlPr xmlns="http://schemas.microsoft.com/office/spreadsheetml/2009/9/main" objectType="CheckBox" fmlaLink="$K$34" lockText="1" noThreeD="1"/>
</file>

<file path=xl/ctrlProps/ctrlProp26.xml><?xml version="1.0" encoding="utf-8"?>
<formControlPr xmlns="http://schemas.microsoft.com/office/spreadsheetml/2009/9/main" objectType="CheckBox" fmlaLink="$K$35" lockText="1" noThreeD="1"/>
</file>

<file path=xl/ctrlProps/ctrlProp27.xml><?xml version="1.0" encoding="utf-8"?>
<formControlPr xmlns="http://schemas.microsoft.com/office/spreadsheetml/2009/9/main" objectType="CheckBox" fmlaLink="$K$36" lockText="1" noThreeD="1"/>
</file>

<file path=xl/ctrlProps/ctrlProp28.xml><?xml version="1.0" encoding="utf-8"?>
<formControlPr xmlns="http://schemas.microsoft.com/office/spreadsheetml/2009/9/main" objectType="CheckBox" fmlaLink="$K$37" lockText="1" noThreeD="1"/>
</file>

<file path=xl/ctrlProps/ctrlProp29.xml><?xml version="1.0" encoding="utf-8"?>
<formControlPr xmlns="http://schemas.microsoft.com/office/spreadsheetml/2009/9/main" objectType="CheckBox" fmlaLink="$K$38" lockText="1" noThreeD="1"/>
</file>

<file path=xl/ctrlProps/ctrlProp3.xml><?xml version="1.0" encoding="utf-8"?>
<formControlPr xmlns="http://schemas.microsoft.com/office/spreadsheetml/2009/9/main" objectType="CheckBox" fmlaLink="$K$28" lockText="1" noThreeD="1"/>
</file>

<file path=xl/ctrlProps/ctrlProp30.xml><?xml version="1.0" encoding="utf-8"?>
<formControlPr xmlns="http://schemas.microsoft.com/office/spreadsheetml/2009/9/main" objectType="CheckBox" fmlaLink="$K$39" lockText="1" noThreeD="1"/>
</file>

<file path=xl/ctrlProps/ctrlProp31.xml><?xml version="1.0" encoding="utf-8"?>
<formControlPr xmlns="http://schemas.microsoft.com/office/spreadsheetml/2009/9/main" objectType="CheckBox" fmlaLink="$K$40" lockText="1" noThreeD="1"/>
</file>

<file path=xl/ctrlProps/ctrlProp32.xml><?xml version="1.0" encoding="utf-8"?>
<formControlPr xmlns="http://schemas.microsoft.com/office/spreadsheetml/2009/9/main" objectType="CheckBox" fmlaLink="$K$41" lockText="1" noThreeD="1"/>
</file>

<file path=xl/ctrlProps/ctrlProp33.xml><?xml version="1.0" encoding="utf-8"?>
<formControlPr xmlns="http://schemas.microsoft.com/office/spreadsheetml/2009/9/main" objectType="CheckBox" fmlaLink="$K$16" lockText="1" noThreeD="1"/>
</file>

<file path=xl/ctrlProps/ctrlProp34.xml><?xml version="1.0" encoding="utf-8"?>
<formControlPr xmlns="http://schemas.microsoft.com/office/spreadsheetml/2009/9/main" objectType="CheckBox" fmlaLink="$K$52" lockText="1" noThreeD="1"/>
</file>

<file path=xl/ctrlProps/ctrlProp35.xml><?xml version="1.0" encoding="utf-8"?>
<formControlPr xmlns="http://schemas.microsoft.com/office/spreadsheetml/2009/9/main" objectType="CheckBox" fmlaLink="$K$53" lockText="1" noThreeD="1"/>
</file>

<file path=xl/ctrlProps/ctrlProp36.xml><?xml version="1.0" encoding="utf-8"?>
<formControlPr xmlns="http://schemas.microsoft.com/office/spreadsheetml/2009/9/main" objectType="CheckBox" fmlaLink="$K$16" lockText="1" noThreeD="1"/>
</file>

<file path=xl/ctrlProps/ctrlProp37.xml><?xml version="1.0" encoding="utf-8"?>
<formControlPr xmlns="http://schemas.microsoft.com/office/spreadsheetml/2009/9/main" objectType="CheckBox" fmlaLink="$K$28" lockText="1" noThreeD="1"/>
</file>

<file path=xl/ctrlProps/ctrlProp4.xml><?xml version="1.0" encoding="utf-8"?>
<formControlPr xmlns="http://schemas.microsoft.com/office/spreadsheetml/2009/9/main" objectType="CheckBox" fmlaLink="$K$50" lockText="1" noThreeD="1"/>
</file>

<file path=xl/ctrlProps/ctrlProp5.xml><?xml version="1.0" encoding="utf-8"?>
<formControlPr xmlns="http://schemas.microsoft.com/office/spreadsheetml/2009/9/main" objectType="CheckBox" fmlaLink="$K$14" lockText="1" noThreeD="1"/>
</file>

<file path=xl/ctrlProps/ctrlProp6.xml><?xml version="1.0" encoding="utf-8"?>
<formControlPr xmlns="http://schemas.microsoft.com/office/spreadsheetml/2009/9/main" objectType="CheckBox" fmlaLink="$K$47" lockText="1" noThreeD="1"/>
</file>

<file path=xl/ctrlProps/ctrlProp7.xml><?xml version="1.0" encoding="utf-8"?>
<formControlPr xmlns="http://schemas.microsoft.com/office/spreadsheetml/2009/9/main" objectType="CheckBox" fmlaLink="$K$15" lockText="1" noThreeD="1"/>
</file>

<file path=xl/ctrlProps/ctrlProp8.xml><?xml version="1.0" encoding="utf-8"?>
<formControlPr xmlns="http://schemas.microsoft.com/office/spreadsheetml/2009/9/main" objectType="CheckBox" fmlaLink="$K$25" lockText="1" noThreeD="1"/>
</file>

<file path=xl/ctrlProps/ctrlProp9.xml><?xml version="1.0" encoding="utf-8"?>
<formControlPr xmlns="http://schemas.microsoft.com/office/spreadsheetml/2009/9/main" objectType="CheckBox" fmlaLink="$K$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24723" name="Picture 1"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244" name="Picture 2"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28575</xdr:rowOff>
        </xdr:from>
        <xdr:to>
          <xdr:col>11</xdr:col>
          <xdr:colOff>152400</xdr:colOff>
          <xdr:row>3</xdr:row>
          <xdr:rowOff>257175</xdr:rowOff>
        </xdr:to>
        <xdr:sp macro="" textlink="">
          <xdr:nvSpPr>
            <xdr:cNvPr id="4097" name="Drop Down 1" descr="PullDown List, to select District Name."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9</xdr:col>
      <xdr:colOff>314325</xdr:colOff>
      <xdr:row>0</xdr:row>
      <xdr:rowOff>66675</xdr:rowOff>
    </xdr:from>
    <xdr:to>
      <xdr:col>9</xdr:col>
      <xdr:colOff>552450</xdr:colOff>
      <xdr:row>1</xdr:row>
      <xdr:rowOff>114300</xdr:rowOff>
    </xdr:to>
    <xdr:pic>
      <xdr:nvPicPr>
        <xdr:cNvPr id="34853" name="Picture 2"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9229725" y="66675"/>
          <a:ext cx="238125"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6</xdr:row>
          <xdr:rowOff>161925</xdr:rowOff>
        </xdr:from>
        <xdr:to>
          <xdr:col>8</xdr:col>
          <xdr:colOff>561975</xdr:colOff>
          <xdr:row>8</xdr:row>
          <xdr:rowOff>38100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27</xdr:row>
          <xdr:rowOff>9525</xdr:rowOff>
        </xdr:from>
        <xdr:to>
          <xdr:col>9</xdr:col>
          <xdr:colOff>752475</xdr:colOff>
          <xdr:row>28</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49</xdr:row>
          <xdr:rowOff>9525</xdr:rowOff>
        </xdr:from>
        <xdr:to>
          <xdr:col>9</xdr:col>
          <xdr:colOff>771525</xdr:colOff>
          <xdr:row>50</xdr:row>
          <xdr:rowOff>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13</xdr:row>
          <xdr:rowOff>28575</xdr:rowOff>
        </xdr:from>
        <xdr:to>
          <xdr:col>9</xdr:col>
          <xdr:colOff>638175</xdr:colOff>
          <xdr:row>14</xdr:row>
          <xdr:rowOff>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46</xdr:row>
          <xdr:rowOff>9525</xdr:rowOff>
        </xdr:from>
        <xdr:to>
          <xdr:col>9</xdr:col>
          <xdr:colOff>771525</xdr:colOff>
          <xdr:row>47</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14</xdr:row>
          <xdr:rowOff>9525</xdr:rowOff>
        </xdr:from>
        <xdr:to>
          <xdr:col>9</xdr:col>
          <xdr:colOff>638175</xdr:colOff>
          <xdr:row>14</xdr:row>
          <xdr:rowOff>228600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24</xdr:row>
          <xdr:rowOff>38100</xdr:rowOff>
        </xdr:from>
        <xdr:to>
          <xdr:col>9</xdr:col>
          <xdr:colOff>619125</xdr:colOff>
          <xdr:row>25</xdr:row>
          <xdr:rowOff>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25</xdr:row>
          <xdr:rowOff>9525</xdr:rowOff>
        </xdr:from>
        <xdr:to>
          <xdr:col>9</xdr:col>
          <xdr:colOff>619125</xdr:colOff>
          <xdr:row>25</xdr:row>
          <xdr:rowOff>228600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26</xdr:row>
          <xdr:rowOff>0</xdr:rowOff>
        </xdr:from>
        <xdr:to>
          <xdr:col>9</xdr:col>
          <xdr:colOff>619125</xdr:colOff>
          <xdr:row>26</xdr:row>
          <xdr:rowOff>219075</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47</xdr:row>
          <xdr:rowOff>9525</xdr:rowOff>
        </xdr:from>
        <xdr:to>
          <xdr:col>9</xdr:col>
          <xdr:colOff>771525</xdr:colOff>
          <xdr:row>48</xdr:row>
          <xdr:rowOff>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48</xdr:row>
          <xdr:rowOff>0</xdr:rowOff>
        </xdr:from>
        <xdr:to>
          <xdr:col>9</xdr:col>
          <xdr:colOff>771525</xdr:colOff>
          <xdr:row>48</xdr:row>
          <xdr:rowOff>238125</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17</xdr:row>
          <xdr:rowOff>9525</xdr:rowOff>
        </xdr:from>
        <xdr:to>
          <xdr:col>9</xdr:col>
          <xdr:colOff>638175</xdr:colOff>
          <xdr:row>17</xdr:row>
          <xdr:rowOff>228600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18</xdr:row>
          <xdr:rowOff>0</xdr:rowOff>
        </xdr:from>
        <xdr:to>
          <xdr:col>9</xdr:col>
          <xdr:colOff>638175</xdr:colOff>
          <xdr:row>18</xdr:row>
          <xdr:rowOff>219075</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19</xdr:row>
          <xdr:rowOff>0</xdr:rowOff>
        </xdr:from>
        <xdr:to>
          <xdr:col>9</xdr:col>
          <xdr:colOff>638175</xdr:colOff>
          <xdr:row>19</xdr:row>
          <xdr:rowOff>219075</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19</xdr:row>
          <xdr:rowOff>0</xdr:rowOff>
        </xdr:from>
        <xdr:to>
          <xdr:col>9</xdr:col>
          <xdr:colOff>638175</xdr:colOff>
          <xdr:row>19</xdr:row>
          <xdr:rowOff>219075</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19</xdr:row>
          <xdr:rowOff>0</xdr:rowOff>
        </xdr:from>
        <xdr:to>
          <xdr:col>9</xdr:col>
          <xdr:colOff>638175</xdr:colOff>
          <xdr:row>19</xdr:row>
          <xdr:rowOff>219075</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19</xdr:row>
          <xdr:rowOff>0</xdr:rowOff>
        </xdr:from>
        <xdr:to>
          <xdr:col>9</xdr:col>
          <xdr:colOff>638175</xdr:colOff>
          <xdr:row>19</xdr:row>
          <xdr:rowOff>219075</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20</xdr:row>
          <xdr:rowOff>9525</xdr:rowOff>
        </xdr:from>
        <xdr:to>
          <xdr:col>9</xdr:col>
          <xdr:colOff>638175</xdr:colOff>
          <xdr:row>20</xdr:row>
          <xdr:rowOff>228600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29</xdr:row>
          <xdr:rowOff>9525</xdr:rowOff>
        </xdr:from>
        <xdr:to>
          <xdr:col>9</xdr:col>
          <xdr:colOff>752475</xdr:colOff>
          <xdr:row>30</xdr:row>
          <xdr:rowOff>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30</xdr:row>
          <xdr:rowOff>9525</xdr:rowOff>
        </xdr:from>
        <xdr:to>
          <xdr:col>9</xdr:col>
          <xdr:colOff>752475</xdr:colOff>
          <xdr:row>31</xdr:row>
          <xdr:rowOff>0</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31</xdr:row>
          <xdr:rowOff>9525</xdr:rowOff>
        </xdr:from>
        <xdr:to>
          <xdr:col>9</xdr:col>
          <xdr:colOff>752475</xdr:colOff>
          <xdr:row>32</xdr:row>
          <xdr:rowOff>0</xdr:rowOff>
        </xdr:to>
        <xdr:sp macro="" textlink="">
          <xdr:nvSpPr>
            <xdr:cNvPr id="23609" name="Check Box 57" hidden="1">
              <a:extLst>
                <a:ext uri="{63B3BB69-23CF-44E3-9099-C40C66FF867C}">
                  <a14:compatExt spid="_x0000_s2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32</xdr:row>
          <xdr:rowOff>9525</xdr:rowOff>
        </xdr:from>
        <xdr:to>
          <xdr:col>9</xdr:col>
          <xdr:colOff>752475</xdr:colOff>
          <xdr:row>33</xdr:row>
          <xdr:rowOff>0</xdr:rowOff>
        </xdr:to>
        <xdr:sp macro="" textlink="">
          <xdr:nvSpPr>
            <xdr:cNvPr id="23610" name="Check Box 58" hidden="1">
              <a:extLst>
                <a:ext uri="{63B3BB69-23CF-44E3-9099-C40C66FF867C}">
                  <a14:compatExt spid="_x0000_s2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33</xdr:row>
          <xdr:rowOff>9525</xdr:rowOff>
        </xdr:from>
        <xdr:to>
          <xdr:col>9</xdr:col>
          <xdr:colOff>752475</xdr:colOff>
          <xdr:row>34</xdr:row>
          <xdr:rowOff>0</xdr:rowOff>
        </xdr:to>
        <xdr:sp macro="" textlink="">
          <xdr:nvSpPr>
            <xdr:cNvPr id="23611" name="Check Box 59" hidden="1">
              <a:extLst>
                <a:ext uri="{63B3BB69-23CF-44E3-9099-C40C66FF867C}">
                  <a14:compatExt spid="_x0000_s2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34</xdr:row>
          <xdr:rowOff>9525</xdr:rowOff>
        </xdr:from>
        <xdr:to>
          <xdr:col>9</xdr:col>
          <xdr:colOff>752475</xdr:colOff>
          <xdr:row>35</xdr:row>
          <xdr:rowOff>0</xdr:rowOff>
        </xdr:to>
        <xdr:sp macro="" textlink="">
          <xdr:nvSpPr>
            <xdr:cNvPr id="23612" name="Check Box 60" hidden="1">
              <a:extLst>
                <a:ext uri="{63B3BB69-23CF-44E3-9099-C40C66FF867C}">
                  <a14:compatExt spid="_x0000_s2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34</xdr:row>
          <xdr:rowOff>9525</xdr:rowOff>
        </xdr:from>
        <xdr:to>
          <xdr:col>9</xdr:col>
          <xdr:colOff>752475</xdr:colOff>
          <xdr:row>35</xdr:row>
          <xdr:rowOff>0</xdr:rowOff>
        </xdr:to>
        <xdr:sp macro="" textlink="">
          <xdr:nvSpPr>
            <xdr:cNvPr id="23613" name="Check Box 61" hidden="1">
              <a:extLst>
                <a:ext uri="{63B3BB69-23CF-44E3-9099-C40C66FF867C}">
                  <a14:compatExt spid="_x0000_s2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35</xdr:row>
          <xdr:rowOff>9525</xdr:rowOff>
        </xdr:from>
        <xdr:to>
          <xdr:col>9</xdr:col>
          <xdr:colOff>752475</xdr:colOff>
          <xdr:row>36</xdr:row>
          <xdr:rowOff>0</xdr:rowOff>
        </xdr:to>
        <xdr:sp macro="" textlink="">
          <xdr:nvSpPr>
            <xdr:cNvPr id="23614" name="Check Box 62" hidden="1">
              <a:extLst>
                <a:ext uri="{63B3BB69-23CF-44E3-9099-C40C66FF867C}">
                  <a14:compatExt spid="_x0000_s2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36</xdr:row>
          <xdr:rowOff>9525</xdr:rowOff>
        </xdr:from>
        <xdr:to>
          <xdr:col>9</xdr:col>
          <xdr:colOff>752475</xdr:colOff>
          <xdr:row>37</xdr:row>
          <xdr:rowOff>0</xdr:rowOff>
        </xdr:to>
        <xdr:sp macro="" textlink="">
          <xdr:nvSpPr>
            <xdr:cNvPr id="23615" name="Check Box 63" hidden="1">
              <a:extLst>
                <a:ext uri="{63B3BB69-23CF-44E3-9099-C40C66FF867C}">
                  <a14:compatExt spid="_x0000_s2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37</xdr:row>
          <xdr:rowOff>9525</xdr:rowOff>
        </xdr:from>
        <xdr:to>
          <xdr:col>9</xdr:col>
          <xdr:colOff>752475</xdr:colOff>
          <xdr:row>38</xdr:row>
          <xdr:rowOff>0</xdr:rowOff>
        </xdr:to>
        <xdr:sp macro="" textlink="">
          <xdr:nvSpPr>
            <xdr:cNvPr id="23616" name="Check Box 64" hidden="1">
              <a:extLst>
                <a:ext uri="{63B3BB69-23CF-44E3-9099-C40C66FF867C}">
                  <a14:compatExt spid="_x0000_s2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38</xdr:row>
          <xdr:rowOff>9525</xdr:rowOff>
        </xdr:from>
        <xdr:to>
          <xdr:col>9</xdr:col>
          <xdr:colOff>752475</xdr:colOff>
          <xdr:row>39</xdr:row>
          <xdr:rowOff>0</xdr:rowOff>
        </xdr:to>
        <xdr:sp macro="" textlink="">
          <xdr:nvSpPr>
            <xdr:cNvPr id="23617" name="Check Box 65" hidden="1">
              <a:extLst>
                <a:ext uri="{63B3BB69-23CF-44E3-9099-C40C66FF867C}">
                  <a14:compatExt spid="_x0000_s2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39</xdr:row>
          <xdr:rowOff>9525</xdr:rowOff>
        </xdr:from>
        <xdr:to>
          <xdr:col>9</xdr:col>
          <xdr:colOff>752475</xdr:colOff>
          <xdr:row>40</xdr:row>
          <xdr:rowOff>0</xdr:rowOff>
        </xdr:to>
        <xdr:sp macro="" textlink="">
          <xdr:nvSpPr>
            <xdr:cNvPr id="23618" name="Check Box 66" hidden="1">
              <a:extLst>
                <a:ext uri="{63B3BB69-23CF-44E3-9099-C40C66FF867C}">
                  <a14:compatExt spid="_x0000_s2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40</xdr:row>
          <xdr:rowOff>9525</xdr:rowOff>
        </xdr:from>
        <xdr:to>
          <xdr:col>9</xdr:col>
          <xdr:colOff>752475</xdr:colOff>
          <xdr:row>41</xdr:row>
          <xdr:rowOff>0</xdr:rowOff>
        </xdr:to>
        <xdr:sp macro="" textlink="">
          <xdr:nvSpPr>
            <xdr:cNvPr id="23619" name="Check Box 67" hidden="1">
              <a:extLst>
                <a:ext uri="{63B3BB69-23CF-44E3-9099-C40C66FF867C}">
                  <a14:compatExt spid="_x0000_s2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15</xdr:row>
          <xdr:rowOff>9525</xdr:rowOff>
        </xdr:from>
        <xdr:to>
          <xdr:col>9</xdr:col>
          <xdr:colOff>638175</xdr:colOff>
          <xdr:row>15</xdr:row>
          <xdr:rowOff>228600</xdr:rowOff>
        </xdr:to>
        <xdr:sp macro="" textlink="">
          <xdr:nvSpPr>
            <xdr:cNvPr id="23620" name="Check Box 68" hidden="1">
              <a:extLst>
                <a:ext uri="{63B3BB69-23CF-44E3-9099-C40C66FF867C}">
                  <a14:compatExt spid="_x0000_s2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51</xdr:row>
          <xdr:rowOff>9525</xdr:rowOff>
        </xdr:from>
        <xdr:to>
          <xdr:col>9</xdr:col>
          <xdr:colOff>771525</xdr:colOff>
          <xdr:row>52</xdr:row>
          <xdr:rowOff>0</xdr:rowOff>
        </xdr:to>
        <xdr:sp macro="" textlink="">
          <xdr:nvSpPr>
            <xdr:cNvPr id="23621" name="Check Box 69" hidden="1">
              <a:extLst>
                <a:ext uri="{63B3BB69-23CF-44E3-9099-C40C66FF867C}">
                  <a14:compatExt spid="_x0000_s2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52</xdr:row>
          <xdr:rowOff>9525</xdr:rowOff>
        </xdr:from>
        <xdr:to>
          <xdr:col>9</xdr:col>
          <xdr:colOff>771525</xdr:colOff>
          <xdr:row>53</xdr:row>
          <xdr:rowOff>0</xdr:rowOff>
        </xdr:to>
        <xdr:sp macro="" textlink="">
          <xdr:nvSpPr>
            <xdr:cNvPr id="23622" name="Check Box 70" hidden="1">
              <a:extLst>
                <a:ext uri="{63B3BB69-23CF-44E3-9099-C40C66FF867C}">
                  <a14:compatExt spid="_x0000_s2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16</xdr:row>
          <xdr:rowOff>9525</xdr:rowOff>
        </xdr:from>
        <xdr:to>
          <xdr:col>9</xdr:col>
          <xdr:colOff>638175</xdr:colOff>
          <xdr:row>16</xdr:row>
          <xdr:rowOff>228600</xdr:rowOff>
        </xdr:to>
        <xdr:sp macro="" textlink="">
          <xdr:nvSpPr>
            <xdr:cNvPr id="23624" name="Check Box 72" hidden="1">
              <a:extLst>
                <a:ext uri="{63B3BB69-23CF-44E3-9099-C40C66FF867C}">
                  <a14:compatExt spid="_x0000_s2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28</xdr:row>
          <xdr:rowOff>9525</xdr:rowOff>
        </xdr:from>
        <xdr:to>
          <xdr:col>9</xdr:col>
          <xdr:colOff>752475</xdr:colOff>
          <xdr:row>29</xdr:row>
          <xdr:rowOff>28575</xdr:rowOff>
        </xdr:to>
        <xdr:sp macro="" textlink="">
          <xdr:nvSpPr>
            <xdr:cNvPr id="23626" name="Check Box 74" hidden="1">
              <a:extLst>
                <a:ext uri="{63B3BB69-23CF-44E3-9099-C40C66FF867C}">
                  <a14:compatExt spid="_x0000_s2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e.mass.edu/Users/dep/Desktop/FY17%20Budget%20&amp;%20Grant%20Planning/account-assist-levels-2016-9.23.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oe.mass.edu/Users/dep/Documents/FY18%20DSAC%20Grant%20Printable%20Draft%208.2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 Summary"/>
      <sheetName val="Table 2 - Commendation "/>
      <sheetName val="Focus Schools"/>
      <sheetName val="Table 3 - Schools"/>
      <sheetName val="DSAC-Served Schools"/>
      <sheetName val="Table 4 - Districts"/>
      <sheetName val="Table 5 - Districts 2014-1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A6" t="str">
            <v>0001</v>
          </cell>
          <cell r="B6" t="str">
            <v>00010000</v>
          </cell>
          <cell r="C6" t="str">
            <v>Southeast</v>
          </cell>
          <cell r="D6" t="str">
            <v>Abington</v>
          </cell>
          <cell r="E6" t="str">
            <v>District Results</v>
          </cell>
          <cell r="F6">
            <v>1934</v>
          </cell>
          <cell r="G6" t="str">
            <v>Multi</v>
          </cell>
          <cell r="H6" t="str">
            <v>Level 3</v>
          </cell>
          <cell r="I6" t="str">
            <v>Level 3</v>
          </cell>
        </row>
        <row r="7">
          <cell r="A7" t="str">
            <v>0003</v>
          </cell>
          <cell r="B7" t="str">
            <v>00030000</v>
          </cell>
          <cell r="C7" t="str">
            <v>Southeast</v>
          </cell>
          <cell r="D7" t="str">
            <v>Acushnet</v>
          </cell>
          <cell r="E7" t="str">
            <v>District Results</v>
          </cell>
          <cell r="F7">
            <v>970</v>
          </cell>
          <cell r="G7" t="str">
            <v>Multi</v>
          </cell>
          <cell r="H7" t="str">
            <v>Level 2</v>
          </cell>
          <cell r="I7" t="str">
            <v>Level 2</v>
          </cell>
        </row>
        <row r="8">
          <cell r="A8" t="str">
            <v>0005</v>
          </cell>
          <cell r="B8" t="str">
            <v>00050000</v>
          </cell>
          <cell r="C8" t="str">
            <v>Pioneer Valley</v>
          </cell>
          <cell r="D8" t="str">
            <v>Agawam</v>
          </cell>
          <cell r="E8" t="str">
            <v>District Results</v>
          </cell>
          <cell r="F8">
            <v>3939</v>
          </cell>
          <cell r="G8" t="str">
            <v>Multi</v>
          </cell>
          <cell r="H8" t="str">
            <v>Level 2</v>
          </cell>
          <cell r="I8" t="str">
            <v>Level 2</v>
          </cell>
        </row>
        <row r="9">
          <cell r="A9" t="str">
            <v>0007</v>
          </cell>
          <cell r="B9" t="str">
            <v>00070000</v>
          </cell>
          <cell r="C9" t="str">
            <v>Northeast</v>
          </cell>
          <cell r="D9" t="str">
            <v>Amesbury</v>
          </cell>
          <cell r="E9" t="str">
            <v>District Results</v>
          </cell>
          <cell r="F9">
            <v>2267</v>
          </cell>
          <cell r="G9" t="str">
            <v>Multi</v>
          </cell>
          <cell r="H9" t="str">
            <v>Level 2</v>
          </cell>
          <cell r="I9" t="str">
            <v>Level 2</v>
          </cell>
        </row>
        <row r="10">
          <cell r="A10" t="str">
            <v>0008</v>
          </cell>
          <cell r="B10" t="str">
            <v>00080000</v>
          </cell>
          <cell r="C10" t="str">
            <v>Pioneer Valley</v>
          </cell>
          <cell r="D10" t="str">
            <v>Amherst</v>
          </cell>
          <cell r="E10" t="str">
            <v>District Results</v>
          </cell>
          <cell r="F10">
            <v>1182</v>
          </cell>
          <cell r="G10" t="str">
            <v>Multi</v>
          </cell>
          <cell r="H10" t="str">
            <v>Level 2</v>
          </cell>
          <cell r="I10" t="str">
            <v>Level 2</v>
          </cell>
        </row>
        <row r="11">
          <cell r="A11" t="str">
            <v>0009</v>
          </cell>
          <cell r="B11" t="str">
            <v>00090000</v>
          </cell>
          <cell r="C11" t="str">
            <v>Northeast</v>
          </cell>
          <cell r="D11" t="str">
            <v>Andover</v>
          </cell>
          <cell r="E11" t="str">
            <v>District Results</v>
          </cell>
          <cell r="F11">
            <v>6075</v>
          </cell>
          <cell r="G11" t="str">
            <v>Multi</v>
          </cell>
          <cell r="H11" t="str">
            <v>Level 2</v>
          </cell>
          <cell r="I11" t="str">
            <v>Level 2</v>
          </cell>
        </row>
        <row r="12">
          <cell r="A12" t="str">
            <v>0010</v>
          </cell>
          <cell r="B12" t="str">
            <v>00100000</v>
          </cell>
          <cell r="C12" t="str">
            <v>Greater Boston</v>
          </cell>
          <cell r="D12" t="str">
            <v>Arlington</v>
          </cell>
          <cell r="E12" t="str">
            <v>District Results</v>
          </cell>
          <cell r="F12">
            <v>5304</v>
          </cell>
          <cell r="G12" t="str">
            <v>Multi</v>
          </cell>
          <cell r="H12" t="str">
            <v>Level 2</v>
          </cell>
          <cell r="I12" t="str">
            <v>Level 2</v>
          </cell>
        </row>
        <row r="13">
          <cell r="A13" t="str">
            <v>0014</v>
          </cell>
          <cell r="B13" t="str">
            <v>00140000</v>
          </cell>
          <cell r="C13" t="str">
            <v>Greater Boston</v>
          </cell>
          <cell r="D13" t="str">
            <v>Ashland</v>
          </cell>
          <cell r="E13" t="str">
            <v>District Results</v>
          </cell>
          <cell r="F13">
            <v>2711</v>
          </cell>
          <cell r="G13" t="str">
            <v>Multi</v>
          </cell>
          <cell r="H13" t="str">
            <v>Level 2</v>
          </cell>
          <cell r="I13" t="str">
            <v>Level 2</v>
          </cell>
        </row>
        <row r="14">
          <cell r="A14" t="str">
            <v>0016</v>
          </cell>
          <cell r="B14" t="str">
            <v>00160000</v>
          </cell>
          <cell r="C14" t="str">
            <v>Southeast</v>
          </cell>
          <cell r="D14" t="str">
            <v>Attleboro</v>
          </cell>
          <cell r="E14" t="str">
            <v>District Results</v>
          </cell>
          <cell r="F14">
            <v>5918</v>
          </cell>
          <cell r="G14" t="str">
            <v>Multi</v>
          </cell>
          <cell r="H14" t="str">
            <v>Level 2</v>
          </cell>
          <cell r="I14" t="str">
            <v>Level 2</v>
          </cell>
        </row>
        <row r="15">
          <cell r="A15" t="str">
            <v>0017</v>
          </cell>
          <cell r="B15" t="str">
            <v>00170000</v>
          </cell>
          <cell r="C15" t="str">
            <v>Central</v>
          </cell>
          <cell r="D15" t="str">
            <v>Auburn</v>
          </cell>
          <cell r="E15" t="str">
            <v>District Results</v>
          </cell>
          <cell r="F15">
            <v>2454</v>
          </cell>
          <cell r="G15" t="str">
            <v>Multi</v>
          </cell>
          <cell r="H15" t="str">
            <v>Level 2</v>
          </cell>
          <cell r="I15" t="str">
            <v>Level 2</v>
          </cell>
        </row>
        <row r="16">
          <cell r="A16" t="str">
            <v>0018</v>
          </cell>
          <cell r="B16" t="str">
            <v>00180000</v>
          </cell>
          <cell r="C16" t="str">
            <v>Southeast</v>
          </cell>
          <cell r="D16" t="str">
            <v>Avon</v>
          </cell>
          <cell r="E16" t="str">
            <v>District Results</v>
          </cell>
          <cell r="F16">
            <v>732</v>
          </cell>
          <cell r="G16" t="str">
            <v>Multi</v>
          </cell>
          <cell r="H16" t="str">
            <v>Level 2</v>
          </cell>
          <cell r="I16" t="str">
            <v>Level 2</v>
          </cell>
        </row>
        <row r="17">
          <cell r="A17" t="str">
            <v>0020</v>
          </cell>
          <cell r="B17" t="str">
            <v>00200000</v>
          </cell>
          <cell r="C17" t="str">
            <v>Southeast</v>
          </cell>
          <cell r="D17" t="str">
            <v>Barnstable</v>
          </cell>
          <cell r="E17" t="str">
            <v>District Results</v>
          </cell>
          <cell r="F17">
            <v>4914</v>
          </cell>
          <cell r="G17" t="str">
            <v>Multi</v>
          </cell>
          <cell r="H17" t="str">
            <v>Level 2</v>
          </cell>
          <cell r="I17" t="str">
            <v>Level 2</v>
          </cell>
        </row>
        <row r="18">
          <cell r="A18" t="str">
            <v>0023</v>
          </cell>
          <cell r="B18" t="str">
            <v>00230000</v>
          </cell>
          <cell r="C18" t="str">
            <v>Greater Boston</v>
          </cell>
          <cell r="D18" t="str">
            <v>Bedford</v>
          </cell>
          <cell r="E18" t="str">
            <v>District Results</v>
          </cell>
          <cell r="F18">
            <v>2536</v>
          </cell>
          <cell r="G18" t="str">
            <v>Multi</v>
          </cell>
          <cell r="H18" t="str">
            <v>Level 2</v>
          </cell>
          <cell r="I18" t="str">
            <v>Level 2</v>
          </cell>
        </row>
        <row r="19">
          <cell r="A19" t="str">
            <v>0024</v>
          </cell>
          <cell r="B19" t="str">
            <v>00240000</v>
          </cell>
          <cell r="C19" t="str">
            <v>Pioneer Valley</v>
          </cell>
          <cell r="D19" t="str">
            <v>Belchertown</v>
          </cell>
          <cell r="E19" t="str">
            <v>District Results</v>
          </cell>
          <cell r="F19">
            <v>2353</v>
          </cell>
          <cell r="G19" t="str">
            <v>Multi</v>
          </cell>
          <cell r="H19" t="str">
            <v>Level 2</v>
          </cell>
          <cell r="I19" t="str">
            <v>Level 2</v>
          </cell>
        </row>
        <row r="20">
          <cell r="A20" t="str">
            <v>0025</v>
          </cell>
          <cell r="B20" t="str">
            <v>00250000</v>
          </cell>
          <cell r="C20" t="str">
            <v>Greater Boston</v>
          </cell>
          <cell r="D20" t="str">
            <v>Bellingham</v>
          </cell>
          <cell r="E20" t="str">
            <v>District Results</v>
          </cell>
          <cell r="F20">
            <v>2273</v>
          </cell>
          <cell r="G20" t="str">
            <v>Multi</v>
          </cell>
          <cell r="H20" t="str">
            <v>Level 3</v>
          </cell>
          <cell r="I20" t="str">
            <v>Level 3</v>
          </cell>
        </row>
        <row r="21">
          <cell r="A21" t="str">
            <v>0026</v>
          </cell>
          <cell r="B21" t="str">
            <v>00260000</v>
          </cell>
          <cell r="C21" t="str">
            <v>Greater Boston</v>
          </cell>
          <cell r="D21" t="str">
            <v>Belmont</v>
          </cell>
          <cell r="E21" t="str">
            <v>District Results</v>
          </cell>
          <cell r="F21">
            <v>4362</v>
          </cell>
          <cell r="G21" t="str">
            <v>Multi</v>
          </cell>
          <cell r="H21" t="str">
            <v>Level 1</v>
          </cell>
          <cell r="I21" t="str">
            <v>Level 1</v>
          </cell>
        </row>
        <row r="22">
          <cell r="A22" t="str">
            <v>0027</v>
          </cell>
          <cell r="B22" t="str">
            <v>00270000</v>
          </cell>
          <cell r="C22" t="str">
            <v>Southeast</v>
          </cell>
          <cell r="D22" t="str">
            <v>Berkley</v>
          </cell>
          <cell r="E22" t="str">
            <v>District Results</v>
          </cell>
          <cell r="F22">
            <v>903</v>
          </cell>
          <cell r="G22" t="str">
            <v>Multi</v>
          </cell>
          <cell r="H22" t="str">
            <v>Level 2</v>
          </cell>
          <cell r="I22" t="str">
            <v>Level 2</v>
          </cell>
        </row>
        <row r="23">
          <cell r="A23" t="str">
            <v>0028</v>
          </cell>
          <cell r="B23" t="str">
            <v>00280000</v>
          </cell>
          <cell r="C23" t="str">
            <v>Central</v>
          </cell>
          <cell r="D23" t="str">
            <v>Berlin</v>
          </cell>
          <cell r="E23" t="str">
            <v>District Results</v>
          </cell>
          <cell r="F23">
            <v>185</v>
          </cell>
          <cell r="G23" t="str">
            <v>Single</v>
          </cell>
          <cell r="H23" t="str">
            <v>Level 2</v>
          </cell>
          <cell r="I23" t="str">
            <v>Level 2</v>
          </cell>
        </row>
        <row r="24">
          <cell r="A24" t="str">
            <v>0030</v>
          </cell>
          <cell r="B24" t="str">
            <v>00300000</v>
          </cell>
          <cell r="C24" t="str">
            <v>Northeast</v>
          </cell>
          <cell r="D24" t="str">
            <v>Beverly</v>
          </cell>
          <cell r="E24" t="str">
            <v>District Results</v>
          </cell>
          <cell r="F24">
            <v>4523</v>
          </cell>
          <cell r="G24" t="str">
            <v>Multi</v>
          </cell>
          <cell r="H24" t="str">
            <v>Level 2</v>
          </cell>
          <cell r="I24" t="str">
            <v>Level 2</v>
          </cell>
        </row>
        <row r="25">
          <cell r="A25" t="str">
            <v>0031</v>
          </cell>
          <cell r="B25" t="str">
            <v>00310000</v>
          </cell>
          <cell r="C25" t="str">
            <v>Northeast</v>
          </cell>
          <cell r="D25" t="str">
            <v>Billerica</v>
          </cell>
          <cell r="E25" t="str">
            <v>District Results</v>
          </cell>
          <cell r="F25">
            <v>4981</v>
          </cell>
          <cell r="G25" t="str">
            <v>Multi</v>
          </cell>
          <cell r="H25" t="str">
            <v>Level 3</v>
          </cell>
          <cell r="I25" t="str">
            <v>Level 3</v>
          </cell>
        </row>
        <row r="26">
          <cell r="A26" t="str">
            <v>0035</v>
          </cell>
          <cell r="B26" t="str">
            <v>00350000</v>
          </cell>
          <cell r="C26" t="str">
            <v>Commissioner's Districts</v>
          </cell>
          <cell r="D26" t="str">
            <v>Boston</v>
          </cell>
          <cell r="E26" t="str">
            <v>District Results</v>
          </cell>
          <cell r="F26">
            <v>53529</v>
          </cell>
          <cell r="G26" t="str">
            <v>Multi</v>
          </cell>
          <cell r="H26" t="str">
            <v>Level 4</v>
          </cell>
          <cell r="I26" t="str">
            <v>Level 4</v>
          </cell>
        </row>
        <row r="27">
          <cell r="A27" t="str">
            <v>0036</v>
          </cell>
          <cell r="B27" t="str">
            <v>00360000</v>
          </cell>
          <cell r="C27" t="str">
            <v>Southeast</v>
          </cell>
          <cell r="D27" t="str">
            <v>Bourne</v>
          </cell>
          <cell r="E27" t="str">
            <v>District Results</v>
          </cell>
          <cell r="F27">
            <v>1926</v>
          </cell>
          <cell r="G27" t="str">
            <v>Multi</v>
          </cell>
          <cell r="H27" t="str">
            <v>Level 2</v>
          </cell>
          <cell r="I27" t="str">
            <v>Level 2</v>
          </cell>
        </row>
        <row r="28">
          <cell r="A28" t="str">
            <v>0038</v>
          </cell>
          <cell r="B28" t="str">
            <v>00380000</v>
          </cell>
          <cell r="C28" t="str">
            <v>Northeast</v>
          </cell>
          <cell r="D28" t="str">
            <v>Boxford</v>
          </cell>
          <cell r="E28" t="str">
            <v>District Results</v>
          </cell>
          <cell r="F28">
            <v>736</v>
          </cell>
          <cell r="G28" t="str">
            <v>Multi</v>
          </cell>
          <cell r="H28" t="str">
            <v>Level 1</v>
          </cell>
          <cell r="I28" t="str">
            <v>Level 1</v>
          </cell>
        </row>
        <row r="29">
          <cell r="A29" t="str">
            <v>0039</v>
          </cell>
          <cell r="B29" t="str">
            <v>00390000</v>
          </cell>
          <cell r="C29" t="str">
            <v>Central</v>
          </cell>
          <cell r="D29" t="str">
            <v>Boylston</v>
          </cell>
          <cell r="E29" t="str">
            <v>District Results</v>
          </cell>
          <cell r="F29">
            <v>303</v>
          </cell>
          <cell r="G29" t="str">
            <v>Single</v>
          </cell>
          <cell r="H29" t="str">
            <v>Level 2</v>
          </cell>
          <cell r="I29" t="str">
            <v>Level 2</v>
          </cell>
        </row>
        <row r="30">
          <cell r="A30" t="str">
            <v>0040</v>
          </cell>
          <cell r="B30" t="str">
            <v>00400000</v>
          </cell>
          <cell r="C30" t="str">
            <v>Southeast</v>
          </cell>
          <cell r="D30" t="str">
            <v>Braintree</v>
          </cell>
          <cell r="E30" t="str">
            <v>District Results</v>
          </cell>
          <cell r="F30">
            <v>5757</v>
          </cell>
          <cell r="G30" t="str">
            <v>Multi</v>
          </cell>
          <cell r="H30" t="str">
            <v>Level 2</v>
          </cell>
          <cell r="I30" t="str">
            <v>Level 2</v>
          </cell>
        </row>
        <row r="31">
          <cell r="A31" t="str">
            <v>0041</v>
          </cell>
          <cell r="B31" t="str">
            <v>00410000</v>
          </cell>
          <cell r="C31" t="str">
            <v>Southeast</v>
          </cell>
          <cell r="D31" t="str">
            <v>Brewster</v>
          </cell>
          <cell r="E31" t="str">
            <v>District Results</v>
          </cell>
          <cell r="F31">
            <v>490</v>
          </cell>
          <cell r="G31" t="str">
            <v>Multi</v>
          </cell>
          <cell r="H31" t="str">
            <v>Level 2</v>
          </cell>
          <cell r="I31" t="str">
            <v>Level 2</v>
          </cell>
        </row>
        <row r="32">
          <cell r="A32" t="str">
            <v>0043</v>
          </cell>
          <cell r="B32" t="str">
            <v>00430000</v>
          </cell>
          <cell r="C32" t="str">
            <v>Central</v>
          </cell>
          <cell r="D32" t="str">
            <v>Brimfield</v>
          </cell>
          <cell r="E32" t="str">
            <v>District Results</v>
          </cell>
          <cell r="F32">
            <v>288</v>
          </cell>
          <cell r="G32" t="str">
            <v>Single</v>
          </cell>
          <cell r="H32" t="str">
            <v>Level 2</v>
          </cell>
          <cell r="I32" t="str">
            <v>Level 2</v>
          </cell>
        </row>
        <row r="33">
          <cell r="A33" t="str">
            <v>0044</v>
          </cell>
          <cell r="B33" t="str">
            <v>00440000</v>
          </cell>
          <cell r="C33" t="str">
            <v>Commissioner's Districts</v>
          </cell>
          <cell r="D33" t="str">
            <v>Brockton</v>
          </cell>
          <cell r="E33" t="str">
            <v>District Results</v>
          </cell>
          <cell r="F33">
            <v>17102</v>
          </cell>
          <cell r="G33" t="str">
            <v>Multi</v>
          </cell>
          <cell r="H33" t="str">
            <v>Level 3</v>
          </cell>
          <cell r="I33" t="str">
            <v>Level 3</v>
          </cell>
        </row>
        <row r="34">
          <cell r="A34" t="str">
            <v>0045</v>
          </cell>
          <cell r="B34" t="str">
            <v>00450000</v>
          </cell>
          <cell r="C34" t="str">
            <v>Central</v>
          </cell>
          <cell r="D34" t="str">
            <v>Brookfield</v>
          </cell>
          <cell r="E34" t="str">
            <v>District Results</v>
          </cell>
          <cell r="F34">
            <v>327</v>
          </cell>
          <cell r="G34" t="str">
            <v>Single</v>
          </cell>
          <cell r="H34" t="str">
            <v>Level 2</v>
          </cell>
          <cell r="I34" t="str">
            <v>Level 2</v>
          </cell>
        </row>
        <row r="35">
          <cell r="A35" t="str">
            <v>0046</v>
          </cell>
          <cell r="B35" t="str">
            <v>00460000</v>
          </cell>
          <cell r="C35" t="str">
            <v>Greater Boston</v>
          </cell>
          <cell r="D35" t="str">
            <v>Brookline</v>
          </cell>
          <cell r="E35" t="str">
            <v>District Results</v>
          </cell>
          <cell r="F35">
            <v>7668</v>
          </cell>
          <cell r="G35" t="str">
            <v>Multi</v>
          </cell>
          <cell r="H35" t="str">
            <v>Level 2</v>
          </cell>
          <cell r="I35" t="str">
            <v>Level 2</v>
          </cell>
        </row>
        <row r="36">
          <cell r="A36" t="str">
            <v>0048</v>
          </cell>
          <cell r="B36" t="str">
            <v>00480000</v>
          </cell>
          <cell r="C36" t="str">
            <v>Greater Boston</v>
          </cell>
          <cell r="D36" t="str">
            <v>Burlington</v>
          </cell>
          <cell r="E36" t="str">
            <v>District Results</v>
          </cell>
          <cell r="F36">
            <v>3508</v>
          </cell>
          <cell r="G36" t="str">
            <v>Multi</v>
          </cell>
          <cell r="H36" t="str">
            <v>Level 2</v>
          </cell>
          <cell r="I36" t="str">
            <v>Level 2</v>
          </cell>
        </row>
        <row r="37">
          <cell r="A37" t="str">
            <v>0049</v>
          </cell>
          <cell r="B37" t="str">
            <v>00490000</v>
          </cell>
          <cell r="C37" t="str">
            <v>Greater Boston</v>
          </cell>
          <cell r="D37" t="str">
            <v>Cambridge</v>
          </cell>
          <cell r="E37" t="str">
            <v>District Results</v>
          </cell>
          <cell r="F37">
            <v>6607</v>
          </cell>
          <cell r="G37" t="str">
            <v>Multi</v>
          </cell>
          <cell r="H37" t="str">
            <v>Level 2</v>
          </cell>
          <cell r="I37" t="str">
            <v>Level 3</v>
          </cell>
        </row>
        <row r="38">
          <cell r="A38" t="str">
            <v>0050</v>
          </cell>
          <cell r="B38" t="str">
            <v>00500000</v>
          </cell>
          <cell r="C38" t="str">
            <v>Greater Boston</v>
          </cell>
          <cell r="D38" t="str">
            <v>Canton</v>
          </cell>
          <cell r="E38" t="str">
            <v>District Results</v>
          </cell>
          <cell r="F38">
            <v>3308</v>
          </cell>
          <cell r="G38" t="str">
            <v>Multi</v>
          </cell>
          <cell r="H38" t="str">
            <v>Level 2</v>
          </cell>
          <cell r="I38" t="str">
            <v>Level 2</v>
          </cell>
        </row>
        <row r="39">
          <cell r="A39" t="str">
            <v>0051</v>
          </cell>
          <cell r="B39" t="str">
            <v>00510000</v>
          </cell>
          <cell r="C39" t="str">
            <v>Greater Boston</v>
          </cell>
          <cell r="D39" t="str">
            <v>Carlisle</v>
          </cell>
          <cell r="E39" t="str">
            <v>District Results</v>
          </cell>
          <cell r="F39">
            <v>607</v>
          </cell>
          <cell r="G39" t="str">
            <v>Single</v>
          </cell>
          <cell r="H39" t="str">
            <v>Level 1</v>
          </cell>
          <cell r="I39" t="str">
            <v>Level 1</v>
          </cell>
        </row>
        <row r="40">
          <cell r="A40" t="str">
            <v>0052</v>
          </cell>
          <cell r="B40" t="str">
            <v>00520000</v>
          </cell>
          <cell r="C40" t="str">
            <v>Southeast</v>
          </cell>
          <cell r="D40" t="str">
            <v>Carver</v>
          </cell>
          <cell r="E40" t="str">
            <v>District Results</v>
          </cell>
          <cell r="F40">
            <v>1635</v>
          </cell>
          <cell r="G40" t="str">
            <v>Multi</v>
          </cell>
          <cell r="H40" t="str">
            <v>Level 2</v>
          </cell>
          <cell r="I40" t="str">
            <v>Level 2</v>
          </cell>
        </row>
        <row r="41">
          <cell r="A41" t="str">
            <v>0056</v>
          </cell>
          <cell r="B41" t="str">
            <v>00560000</v>
          </cell>
          <cell r="C41" t="str">
            <v>Northeast</v>
          </cell>
          <cell r="D41" t="str">
            <v>Chelmsford</v>
          </cell>
          <cell r="E41" t="str">
            <v>District Results</v>
          </cell>
          <cell r="F41">
            <v>4987</v>
          </cell>
          <cell r="G41" t="str">
            <v>Multi</v>
          </cell>
          <cell r="H41" t="str">
            <v>Level 2</v>
          </cell>
          <cell r="I41" t="str">
            <v>Level 2</v>
          </cell>
        </row>
        <row r="42">
          <cell r="A42" t="str">
            <v>0057</v>
          </cell>
          <cell r="B42" t="str">
            <v>00570000</v>
          </cell>
          <cell r="C42" t="str">
            <v>Greater Boston</v>
          </cell>
          <cell r="D42" t="str">
            <v>Chelsea</v>
          </cell>
          <cell r="E42" t="str">
            <v>District Results</v>
          </cell>
          <cell r="F42">
            <v>6319</v>
          </cell>
          <cell r="G42" t="str">
            <v>Multi</v>
          </cell>
          <cell r="H42" t="str">
            <v>Level 3</v>
          </cell>
          <cell r="I42" t="str">
            <v>Level 3</v>
          </cell>
        </row>
        <row r="43">
          <cell r="A43" t="str">
            <v>0061</v>
          </cell>
          <cell r="B43" t="str">
            <v>00610000</v>
          </cell>
          <cell r="C43" t="str">
            <v>Berkshires +</v>
          </cell>
          <cell r="D43" t="str">
            <v>Chicopee</v>
          </cell>
          <cell r="E43" t="str">
            <v>District Results</v>
          </cell>
          <cell r="F43">
            <v>7710</v>
          </cell>
          <cell r="G43" t="str">
            <v>Multi</v>
          </cell>
          <cell r="H43" t="str">
            <v>Level 3</v>
          </cell>
          <cell r="I43" t="str">
            <v>Level 3</v>
          </cell>
        </row>
        <row r="44">
          <cell r="A44" t="str">
            <v>0063</v>
          </cell>
          <cell r="B44" t="str">
            <v>00630000</v>
          </cell>
          <cell r="C44" t="str">
            <v>Berkshires +</v>
          </cell>
          <cell r="D44" t="str">
            <v>Clarksburg</v>
          </cell>
          <cell r="E44" t="str">
            <v>District Results</v>
          </cell>
          <cell r="F44">
            <v>163</v>
          </cell>
          <cell r="G44" t="str">
            <v>Single</v>
          </cell>
          <cell r="H44" t="str">
            <v>Level 2</v>
          </cell>
          <cell r="I44" t="str">
            <v>Level 2</v>
          </cell>
        </row>
        <row r="45">
          <cell r="A45" t="str">
            <v>0064</v>
          </cell>
          <cell r="B45" t="str">
            <v>00640000</v>
          </cell>
          <cell r="C45" t="str">
            <v>Central</v>
          </cell>
          <cell r="D45" t="str">
            <v>Clinton</v>
          </cell>
          <cell r="E45" t="str">
            <v>District Results</v>
          </cell>
          <cell r="F45">
            <v>1865</v>
          </cell>
          <cell r="G45" t="str">
            <v>Multi</v>
          </cell>
          <cell r="H45" t="str">
            <v>Level 2</v>
          </cell>
          <cell r="I45" t="str">
            <v>Level 2</v>
          </cell>
        </row>
        <row r="46">
          <cell r="A46" t="str">
            <v>0065</v>
          </cell>
          <cell r="B46" t="str">
            <v>00650000</v>
          </cell>
          <cell r="C46" t="str">
            <v>Southeast</v>
          </cell>
          <cell r="D46" t="str">
            <v>Cohasset</v>
          </cell>
          <cell r="E46" t="str">
            <v>District Results</v>
          </cell>
          <cell r="F46">
            <v>1637</v>
          </cell>
          <cell r="G46" t="str">
            <v>Multi</v>
          </cell>
          <cell r="H46" t="str">
            <v>Level 1</v>
          </cell>
          <cell r="I46" t="str">
            <v>Level 1</v>
          </cell>
        </row>
        <row r="47">
          <cell r="A47" t="str">
            <v>0067</v>
          </cell>
          <cell r="B47" t="str">
            <v>00670000</v>
          </cell>
          <cell r="C47" t="str">
            <v>Greater Boston</v>
          </cell>
          <cell r="D47" t="str">
            <v>Concord</v>
          </cell>
          <cell r="E47" t="str">
            <v>District Results</v>
          </cell>
          <cell r="F47">
            <v>2098</v>
          </cell>
          <cell r="G47" t="str">
            <v>Multi</v>
          </cell>
          <cell r="H47" t="str">
            <v>Level 2</v>
          </cell>
          <cell r="I47" t="str">
            <v>Level 2</v>
          </cell>
        </row>
        <row r="48">
          <cell r="A48" t="str">
            <v>0068</v>
          </cell>
          <cell r="B48" t="str">
            <v>00680000</v>
          </cell>
          <cell r="C48" t="str">
            <v>Pioneer Valley</v>
          </cell>
          <cell r="D48" t="str">
            <v>Conway</v>
          </cell>
          <cell r="E48" t="str">
            <v>District Results</v>
          </cell>
          <cell r="F48">
            <v>154</v>
          </cell>
          <cell r="G48" t="str">
            <v>Single</v>
          </cell>
          <cell r="H48" t="str">
            <v>Level 2</v>
          </cell>
          <cell r="I48" t="str">
            <v>Level 2</v>
          </cell>
        </row>
        <row r="49">
          <cell r="A49" t="str">
            <v>0071</v>
          </cell>
          <cell r="B49" t="str">
            <v>00710000</v>
          </cell>
          <cell r="C49" t="str">
            <v>Northeast</v>
          </cell>
          <cell r="D49" t="str">
            <v>Danvers</v>
          </cell>
          <cell r="E49" t="str">
            <v>District Results</v>
          </cell>
          <cell r="F49">
            <v>3608</v>
          </cell>
          <cell r="G49" t="str">
            <v>Multi</v>
          </cell>
          <cell r="H49" t="str">
            <v>Level 2</v>
          </cell>
          <cell r="I49" t="str">
            <v>Level 2</v>
          </cell>
        </row>
        <row r="50">
          <cell r="A50" t="str">
            <v>0072</v>
          </cell>
          <cell r="B50" t="str">
            <v>00720000</v>
          </cell>
          <cell r="C50" t="str">
            <v>Southeast</v>
          </cell>
          <cell r="D50" t="str">
            <v>Dartmouth</v>
          </cell>
          <cell r="E50" t="str">
            <v>District Results</v>
          </cell>
          <cell r="F50">
            <v>3693</v>
          </cell>
          <cell r="G50" t="str">
            <v>Multi</v>
          </cell>
          <cell r="H50" t="str">
            <v>Level 2</v>
          </cell>
          <cell r="I50" t="str">
            <v>Level 2</v>
          </cell>
        </row>
        <row r="51">
          <cell r="A51" t="str">
            <v>0073</v>
          </cell>
          <cell r="B51" t="str">
            <v>00730000</v>
          </cell>
          <cell r="C51" t="str">
            <v>Greater Boston</v>
          </cell>
          <cell r="D51" t="str">
            <v>Dedham</v>
          </cell>
          <cell r="E51" t="str">
            <v>District Results</v>
          </cell>
          <cell r="F51">
            <v>2747</v>
          </cell>
          <cell r="G51" t="str">
            <v>Multi</v>
          </cell>
          <cell r="H51" t="str">
            <v>Level 2</v>
          </cell>
          <cell r="I51" t="str">
            <v>Level 2</v>
          </cell>
        </row>
        <row r="52">
          <cell r="A52" t="str">
            <v>0074</v>
          </cell>
          <cell r="B52" t="str">
            <v>00740000</v>
          </cell>
          <cell r="C52" t="str">
            <v>Pioneer Valley</v>
          </cell>
          <cell r="D52" t="str">
            <v>Deerfield</v>
          </cell>
          <cell r="E52" t="str">
            <v>District Results</v>
          </cell>
          <cell r="F52">
            <v>413</v>
          </cell>
          <cell r="G52" t="str">
            <v>Single</v>
          </cell>
          <cell r="H52" t="str">
            <v>Level 2</v>
          </cell>
          <cell r="I52" t="str">
            <v>Level 2</v>
          </cell>
        </row>
        <row r="53">
          <cell r="A53" t="str">
            <v>0077</v>
          </cell>
          <cell r="B53" t="str">
            <v>00770000</v>
          </cell>
          <cell r="C53" t="str">
            <v>Central</v>
          </cell>
          <cell r="D53" t="str">
            <v>Douglas</v>
          </cell>
          <cell r="E53" t="str">
            <v>District Results</v>
          </cell>
          <cell r="F53">
            <v>1471</v>
          </cell>
          <cell r="G53" t="str">
            <v>Multi</v>
          </cell>
          <cell r="H53" t="str">
            <v>Level 2</v>
          </cell>
          <cell r="I53" t="str">
            <v>Level 2</v>
          </cell>
        </row>
        <row r="54">
          <cell r="A54" t="str">
            <v>0078</v>
          </cell>
          <cell r="B54" t="str">
            <v>00780000</v>
          </cell>
          <cell r="C54" t="str">
            <v>Greater Boston</v>
          </cell>
          <cell r="D54" t="str">
            <v>Dover</v>
          </cell>
          <cell r="E54" t="str">
            <v>District Results</v>
          </cell>
          <cell r="F54">
            <v>475</v>
          </cell>
          <cell r="G54" t="str">
            <v>Single</v>
          </cell>
          <cell r="H54" t="str">
            <v>Level 1</v>
          </cell>
          <cell r="I54" t="str">
            <v>Level 1</v>
          </cell>
        </row>
        <row r="55">
          <cell r="A55" t="str">
            <v>0079</v>
          </cell>
          <cell r="B55" t="str">
            <v>00790000</v>
          </cell>
          <cell r="C55" t="str">
            <v>Northeast</v>
          </cell>
          <cell r="D55" t="str">
            <v>Dracut</v>
          </cell>
          <cell r="E55" t="str">
            <v>District Results</v>
          </cell>
          <cell r="F55">
            <v>3600</v>
          </cell>
          <cell r="G55" t="str">
            <v>Multi</v>
          </cell>
          <cell r="H55" t="str">
            <v>Level 3</v>
          </cell>
          <cell r="I55" t="str">
            <v>Level 3</v>
          </cell>
        </row>
        <row r="56">
          <cell r="A56" t="str">
            <v>0082</v>
          </cell>
          <cell r="B56" t="str">
            <v>00820000</v>
          </cell>
          <cell r="C56" t="str">
            <v>Southeast</v>
          </cell>
          <cell r="D56" t="str">
            <v>Duxbury</v>
          </cell>
          <cell r="E56" t="str">
            <v>District Results</v>
          </cell>
          <cell r="F56">
            <v>3218</v>
          </cell>
          <cell r="G56" t="str">
            <v>Multi</v>
          </cell>
          <cell r="H56" t="str">
            <v>Level 2</v>
          </cell>
          <cell r="I56" t="str">
            <v>Level 1</v>
          </cell>
        </row>
        <row r="57">
          <cell r="A57" t="str">
            <v>0083</v>
          </cell>
          <cell r="B57" t="str">
            <v>00830000</v>
          </cell>
          <cell r="C57" t="str">
            <v>Southeast</v>
          </cell>
          <cell r="D57" t="str">
            <v>East Bridgewater</v>
          </cell>
          <cell r="E57" t="str">
            <v>District Results</v>
          </cell>
          <cell r="F57">
            <v>2297</v>
          </cell>
          <cell r="G57" t="str">
            <v>Multi</v>
          </cell>
          <cell r="H57" t="str">
            <v>Level 2</v>
          </cell>
          <cell r="I57" t="str">
            <v>Level 2</v>
          </cell>
        </row>
        <row r="58">
          <cell r="A58" t="str">
            <v>0085</v>
          </cell>
          <cell r="B58" t="str">
            <v>00850000</v>
          </cell>
          <cell r="C58" t="str">
            <v>Southeast</v>
          </cell>
          <cell r="D58" t="str">
            <v>Eastham</v>
          </cell>
          <cell r="E58" t="str">
            <v>District Results</v>
          </cell>
          <cell r="F58">
            <v>177</v>
          </cell>
          <cell r="G58" t="str">
            <v>Single</v>
          </cell>
          <cell r="H58" t="str">
            <v>Level 2</v>
          </cell>
          <cell r="I58" t="str">
            <v>Level 2</v>
          </cell>
        </row>
        <row r="59">
          <cell r="A59" t="str">
            <v>0086</v>
          </cell>
          <cell r="B59" t="str">
            <v>00860000</v>
          </cell>
          <cell r="C59" t="str">
            <v>Berkshires +</v>
          </cell>
          <cell r="D59" t="str">
            <v>Easthampton</v>
          </cell>
          <cell r="E59" t="str">
            <v>District Results</v>
          </cell>
          <cell r="F59">
            <v>1525</v>
          </cell>
          <cell r="G59" t="str">
            <v>Multi</v>
          </cell>
          <cell r="H59" t="str">
            <v>Level 3</v>
          </cell>
          <cell r="I59" t="str">
            <v>Level 3</v>
          </cell>
        </row>
        <row r="60">
          <cell r="A60" t="str">
            <v>0087</v>
          </cell>
          <cell r="B60" t="str">
            <v>00870000</v>
          </cell>
          <cell r="C60" t="str">
            <v>Pioneer Valley</v>
          </cell>
          <cell r="D60" t="str">
            <v>East Longmeadow</v>
          </cell>
          <cell r="E60" t="str">
            <v>District Results</v>
          </cell>
          <cell r="F60">
            <v>2650</v>
          </cell>
          <cell r="G60" t="str">
            <v>Multi</v>
          </cell>
          <cell r="H60" t="str">
            <v>Level 2</v>
          </cell>
          <cell r="I60" t="str">
            <v>Level 2</v>
          </cell>
        </row>
        <row r="61">
          <cell r="A61" t="str">
            <v>0088</v>
          </cell>
          <cell r="B61" t="str">
            <v>00880000</v>
          </cell>
          <cell r="C61" t="str">
            <v>Southeast</v>
          </cell>
          <cell r="D61" t="str">
            <v>Easton</v>
          </cell>
          <cell r="E61" t="str">
            <v>District Results</v>
          </cell>
          <cell r="F61">
            <v>3731</v>
          </cell>
          <cell r="G61" t="str">
            <v>Multi</v>
          </cell>
          <cell r="H61" t="str">
            <v>Level 2</v>
          </cell>
          <cell r="I61" t="str">
            <v>Level 2</v>
          </cell>
        </row>
        <row r="62">
          <cell r="A62" t="str">
            <v>0089</v>
          </cell>
          <cell r="B62" t="str">
            <v>00890000</v>
          </cell>
          <cell r="C62" t="str">
            <v>Southeast</v>
          </cell>
          <cell r="D62" t="str">
            <v>Edgartown</v>
          </cell>
          <cell r="E62" t="str">
            <v>District Results</v>
          </cell>
          <cell r="F62">
            <v>345</v>
          </cell>
          <cell r="G62" t="str">
            <v>Single</v>
          </cell>
          <cell r="H62" t="str">
            <v>Level 1</v>
          </cell>
          <cell r="I62" t="str">
            <v>Level 1</v>
          </cell>
        </row>
        <row r="63">
          <cell r="A63" t="str">
            <v>0091</v>
          </cell>
          <cell r="B63" t="str">
            <v>00910000</v>
          </cell>
          <cell r="C63" t="str">
            <v>Pioneer Valley</v>
          </cell>
          <cell r="D63" t="str">
            <v>Erving</v>
          </cell>
          <cell r="E63" t="str">
            <v>District Results</v>
          </cell>
          <cell r="F63">
            <v>133</v>
          </cell>
          <cell r="G63" t="str">
            <v>Single</v>
          </cell>
          <cell r="H63" t="str">
            <v>Level 2</v>
          </cell>
          <cell r="I63" t="str">
            <v>Level 2</v>
          </cell>
        </row>
        <row r="64">
          <cell r="A64" t="str">
            <v>0093</v>
          </cell>
          <cell r="B64" t="str">
            <v>00930000</v>
          </cell>
          <cell r="C64" t="str">
            <v>Greater Boston</v>
          </cell>
          <cell r="D64" t="str">
            <v>Everett</v>
          </cell>
          <cell r="E64" t="str">
            <v>District Results</v>
          </cell>
          <cell r="F64">
            <v>7125</v>
          </cell>
          <cell r="G64" t="str">
            <v>Multi</v>
          </cell>
          <cell r="H64" t="str">
            <v>Level 2</v>
          </cell>
          <cell r="I64" t="str">
            <v>Level 3</v>
          </cell>
        </row>
        <row r="65">
          <cell r="A65" t="str">
            <v>0094</v>
          </cell>
          <cell r="B65" t="str">
            <v>00940000</v>
          </cell>
          <cell r="C65" t="str">
            <v>Southeast</v>
          </cell>
          <cell r="D65" t="str">
            <v>Fairhaven</v>
          </cell>
          <cell r="E65" t="str">
            <v>District Results</v>
          </cell>
          <cell r="F65">
            <v>2031</v>
          </cell>
          <cell r="G65" t="str">
            <v>Multi</v>
          </cell>
          <cell r="H65" t="str">
            <v>Level 2</v>
          </cell>
          <cell r="I65" t="str">
            <v>Level 2</v>
          </cell>
        </row>
        <row r="66">
          <cell r="A66" t="str">
            <v>0095</v>
          </cell>
          <cell r="B66" t="str">
            <v>00950000</v>
          </cell>
          <cell r="C66" t="str">
            <v>Commissioner's Districts</v>
          </cell>
          <cell r="D66" t="str">
            <v>Fall River</v>
          </cell>
          <cell r="E66" t="str">
            <v>District Results</v>
          </cell>
          <cell r="F66">
            <v>10123</v>
          </cell>
          <cell r="G66" t="str">
            <v>Multi</v>
          </cell>
          <cell r="H66" t="str">
            <v>Level 4</v>
          </cell>
          <cell r="I66" t="str">
            <v>Level 4</v>
          </cell>
        </row>
        <row r="67">
          <cell r="A67" t="str">
            <v>0096</v>
          </cell>
          <cell r="B67" t="str">
            <v>00960000</v>
          </cell>
          <cell r="C67" t="str">
            <v>Southeast</v>
          </cell>
          <cell r="D67" t="str">
            <v>Falmouth</v>
          </cell>
          <cell r="E67" t="str">
            <v>District Results</v>
          </cell>
          <cell r="F67">
            <v>3515</v>
          </cell>
          <cell r="G67" t="str">
            <v>Multi</v>
          </cell>
          <cell r="H67" t="str">
            <v>Level 2</v>
          </cell>
          <cell r="I67" t="str">
            <v>Level 2</v>
          </cell>
        </row>
        <row r="68">
          <cell r="A68" t="str">
            <v>0097</v>
          </cell>
          <cell r="B68" t="str">
            <v>00970000</v>
          </cell>
          <cell r="C68" t="str">
            <v>Central</v>
          </cell>
          <cell r="D68" t="str">
            <v>Fitchburg</v>
          </cell>
          <cell r="E68" t="str">
            <v>District Results</v>
          </cell>
          <cell r="F68">
            <v>5192</v>
          </cell>
          <cell r="G68" t="str">
            <v>Multi</v>
          </cell>
          <cell r="H68" t="str">
            <v>Level 3</v>
          </cell>
          <cell r="I68" t="str">
            <v>Level 3</v>
          </cell>
        </row>
        <row r="69">
          <cell r="A69" t="str">
            <v>0098</v>
          </cell>
          <cell r="B69" t="str">
            <v>00980000</v>
          </cell>
          <cell r="C69" t="str">
            <v>Berkshires +</v>
          </cell>
          <cell r="D69" t="str">
            <v>Florida</v>
          </cell>
          <cell r="E69" t="str">
            <v>District Results</v>
          </cell>
          <cell r="F69">
            <v>87</v>
          </cell>
          <cell r="G69" t="str">
            <v>Single</v>
          </cell>
          <cell r="H69" t="str">
            <v>Level 2</v>
          </cell>
          <cell r="I69" t="str">
            <v>Level 2</v>
          </cell>
        </row>
        <row r="70">
          <cell r="A70" t="str">
            <v>0099</v>
          </cell>
          <cell r="B70" t="str">
            <v>00990000</v>
          </cell>
          <cell r="C70" t="str">
            <v>Southeast</v>
          </cell>
          <cell r="D70" t="str">
            <v>Foxborough</v>
          </cell>
          <cell r="E70" t="str">
            <v>District Results</v>
          </cell>
          <cell r="F70">
            <v>2645</v>
          </cell>
          <cell r="G70" t="str">
            <v>Multi</v>
          </cell>
          <cell r="H70" t="str">
            <v>Level 2</v>
          </cell>
          <cell r="I70" t="str">
            <v>Level 2</v>
          </cell>
        </row>
        <row r="71">
          <cell r="A71" t="str">
            <v>0100</v>
          </cell>
          <cell r="B71" t="str">
            <v>01000000</v>
          </cell>
          <cell r="C71" t="str">
            <v>Greater Boston</v>
          </cell>
          <cell r="D71" t="str">
            <v>Framingham</v>
          </cell>
          <cell r="E71" t="str">
            <v>District Results</v>
          </cell>
          <cell r="F71">
            <v>8478</v>
          </cell>
          <cell r="G71" t="str">
            <v>Multi</v>
          </cell>
          <cell r="H71" t="str">
            <v>Level 3</v>
          </cell>
          <cell r="I71" t="str">
            <v>Level 3</v>
          </cell>
        </row>
        <row r="72">
          <cell r="A72" t="str">
            <v>0101</v>
          </cell>
          <cell r="B72" t="str">
            <v>01010000</v>
          </cell>
          <cell r="C72" t="str">
            <v>Greater Boston</v>
          </cell>
          <cell r="D72" t="str">
            <v>Franklin</v>
          </cell>
          <cell r="E72" t="str">
            <v>District Results</v>
          </cell>
          <cell r="F72">
            <v>5510</v>
          </cell>
          <cell r="G72" t="str">
            <v>Multi</v>
          </cell>
          <cell r="H72" t="str">
            <v>Level 2</v>
          </cell>
          <cell r="I72" t="str">
            <v>Level 2</v>
          </cell>
        </row>
        <row r="73">
          <cell r="A73" t="str">
            <v>0103</v>
          </cell>
          <cell r="B73" t="str">
            <v>01030000</v>
          </cell>
          <cell r="C73" t="str">
            <v>Central</v>
          </cell>
          <cell r="D73" t="str">
            <v>Gardner</v>
          </cell>
          <cell r="E73" t="str">
            <v>District Results</v>
          </cell>
          <cell r="F73">
            <v>2419</v>
          </cell>
          <cell r="G73" t="str">
            <v>Multi</v>
          </cell>
          <cell r="H73" t="str">
            <v>Level 3</v>
          </cell>
          <cell r="I73" t="str">
            <v>Level 3</v>
          </cell>
        </row>
        <row r="74">
          <cell r="A74" t="str">
            <v>0105</v>
          </cell>
          <cell r="B74" t="str">
            <v>01050000</v>
          </cell>
          <cell r="C74" t="str">
            <v>Northeast</v>
          </cell>
          <cell r="D74" t="str">
            <v>Georgetown</v>
          </cell>
          <cell r="E74" t="str">
            <v>District Results</v>
          </cell>
          <cell r="F74">
            <v>1467</v>
          </cell>
          <cell r="G74" t="str">
            <v>Multi</v>
          </cell>
          <cell r="H74" t="str">
            <v>Level 3</v>
          </cell>
          <cell r="I74" t="str">
            <v>Level 2</v>
          </cell>
        </row>
        <row r="75">
          <cell r="A75" t="str">
            <v>0107</v>
          </cell>
          <cell r="B75" t="str">
            <v>01070000</v>
          </cell>
          <cell r="C75" t="str">
            <v>Northeast</v>
          </cell>
          <cell r="D75" t="str">
            <v>Gloucester</v>
          </cell>
          <cell r="E75" t="str">
            <v>District Results</v>
          </cell>
          <cell r="F75">
            <v>2914</v>
          </cell>
          <cell r="G75" t="str">
            <v>Multi</v>
          </cell>
          <cell r="H75" t="str">
            <v>Level 2</v>
          </cell>
          <cell r="I75" t="str">
            <v>Level 3</v>
          </cell>
        </row>
        <row r="76">
          <cell r="A76" t="str">
            <v>0109</v>
          </cell>
          <cell r="B76" t="str">
            <v>01090000</v>
          </cell>
          <cell r="C76" t="str">
            <v>Southeast</v>
          </cell>
          <cell r="D76" t="str">
            <v>Gosnold</v>
          </cell>
          <cell r="E76" t="str">
            <v>District Results</v>
          </cell>
          <cell r="F76">
            <v>2</v>
          </cell>
          <cell r="G76" t="str">
            <v>Single</v>
          </cell>
          <cell r="H76" t="str">
            <v>Insufficient data</v>
          </cell>
          <cell r="I76" t="str">
            <v>Insufficient data</v>
          </cell>
        </row>
        <row r="77">
          <cell r="A77" t="str">
            <v>0110</v>
          </cell>
          <cell r="B77" t="str">
            <v>01100000</v>
          </cell>
          <cell r="C77" t="str">
            <v>Central</v>
          </cell>
          <cell r="D77" t="str">
            <v>Grafton</v>
          </cell>
          <cell r="E77" t="str">
            <v>District Results</v>
          </cell>
          <cell r="F77">
            <v>3206</v>
          </cell>
          <cell r="G77" t="str">
            <v>Multi</v>
          </cell>
          <cell r="H77" t="str">
            <v>Level 2</v>
          </cell>
          <cell r="I77" t="str">
            <v>Level 2</v>
          </cell>
        </row>
        <row r="78">
          <cell r="A78" t="str">
            <v>0111</v>
          </cell>
          <cell r="B78" t="str">
            <v>01110000</v>
          </cell>
          <cell r="C78" t="str">
            <v>Pioneer Valley</v>
          </cell>
          <cell r="D78" t="str">
            <v>Granby</v>
          </cell>
          <cell r="E78" t="str">
            <v>District Results</v>
          </cell>
          <cell r="F78">
            <v>819</v>
          </cell>
          <cell r="G78" t="str">
            <v>Multi</v>
          </cell>
          <cell r="H78" t="str">
            <v>Level 2</v>
          </cell>
          <cell r="I78" t="str">
            <v>Level 2</v>
          </cell>
        </row>
        <row r="79">
          <cell r="A79" t="str">
            <v>0114</v>
          </cell>
          <cell r="B79" t="str">
            <v>01140000</v>
          </cell>
          <cell r="C79" t="str">
            <v>Pioneer Valley</v>
          </cell>
          <cell r="D79" t="str">
            <v>Greenfield</v>
          </cell>
          <cell r="E79" t="str">
            <v>District Results</v>
          </cell>
          <cell r="F79">
            <v>1641</v>
          </cell>
          <cell r="G79" t="str">
            <v>Multi</v>
          </cell>
          <cell r="H79" t="str">
            <v>Level 2</v>
          </cell>
          <cell r="I79" t="str">
            <v>Level 2</v>
          </cell>
        </row>
        <row r="80">
          <cell r="A80" t="str">
            <v>0117</v>
          </cell>
          <cell r="B80" t="str">
            <v>01170000</v>
          </cell>
          <cell r="C80" t="str">
            <v>Pioneer Valley</v>
          </cell>
          <cell r="D80" t="str">
            <v>Hadley</v>
          </cell>
          <cell r="E80" t="str">
            <v>District Results</v>
          </cell>
          <cell r="F80">
            <v>606</v>
          </cell>
          <cell r="G80" t="str">
            <v>Multi</v>
          </cell>
          <cell r="H80" t="str">
            <v>Level 2</v>
          </cell>
          <cell r="I80" t="str">
            <v>Level 2</v>
          </cell>
        </row>
        <row r="81">
          <cell r="A81" t="str">
            <v>0118</v>
          </cell>
          <cell r="B81" t="str">
            <v>01180000</v>
          </cell>
          <cell r="C81" t="str">
            <v>Southeast</v>
          </cell>
          <cell r="D81" t="str">
            <v>Halifax</v>
          </cell>
          <cell r="E81" t="str">
            <v>District Results</v>
          </cell>
          <cell r="F81">
            <v>545</v>
          </cell>
          <cell r="G81" t="str">
            <v>Single</v>
          </cell>
          <cell r="H81" t="str">
            <v>Level 2</v>
          </cell>
          <cell r="I81" t="str">
            <v>Level 2</v>
          </cell>
        </row>
        <row r="82">
          <cell r="A82" t="str">
            <v>0121</v>
          </cell>
          <cell r="B82" t="str">
            <v>01210000</v>
          </cell>
          <cell r="C82" t="str">
            <v>Berkshires +</v>
          </cell>
          <cell r="D82" t="str">
            <v>Hancock</v>
          </cell>
          <cell r="E82" t="str">
            <v>District Results</v>
          </cell>
          <cell r="F82">
            <v>44</v>
          </cell>
          <cell r="G82" t="str">
            <v>Single</v>
          </cell>
          <cell r="H82" t="str">
            <v>Insufficient data</v>
          </cell>
          <cell r="I82" t="str">
            <v>Insufficient data</v>
          </cell>
        </row>
        <row r="83">
          <cell r="A83" t="str">
            <v>0122</v>
          </cell>
          <cell r="B83" t="str">
            <v>01220000</v>
          </cell>
          <cell r="C83" t="str">
            <v>Southeast</v>
          </cell>
          <cell r="D83" t="str">
            <v>Hanover</v>
          </cell>
          <cell r="E83" t="str">
            <v>District Results</v>
          </cell>
          <cell r="F83">
            <v>2632</v>
          </cell>
          <cell r="G83" t="str">
            <v>Multi</v>
          </cell>
          <cell r="H83" t="str">
            <v>Level 2</v>
          </cell>
          <cell r="I83" t="str">
            <v>Level 2</v>
          </cell>
        </row>
        <row r="84">
          <cell r="A84" t="str">
            <v>0125</v>
          </cell>
          <cell r="B84" t="str">
            <v>01250000</v>
          </cell>
          <cell r="C84" t="str">
            <v>Central</v>
          </cell>
          <cell r="D84" t="str">
            <v>Harvard</v>
          </cell>
          <cell r="E84" t="str">
            <v>District Results</v>
          </cell>
          <cell r="F84">
            <v>1137</v>
          </cell>
          <cell r="G84" t="str">
            <v>Multi</v>
          </cell>
          <cell r="H84" t="str">
            <v>Level 2</v>
          </cell>
          <cell r="I84" t="str">
            <v>Level 2</v>
          </cell>
        </row>
        <row r="85">
          <cell r="A85" t="str">
            <v>0127</v>
          </cell>
          <cell r="B85" t="str">
            <v>01270000</v>
          </cell>
          <cell r="C85" t="str">
            <v>Pioneer Valley</v>
          </cell>
          <cell r="D85" t="str">
            <v>Hatfield</v>
          </cell>
          <cell r="E85" t="str">
            <v>District Results</v>
          </cell>
          <cell r="F85">
            <v>447</v>
          </cell>
          <cell r="G85" t="str">
            <v>Multi</v>
          </cell>
          <cell r="H85" t="str">
            <v>Level 2</v>
          </cell>
          <cell r="I85" t="str">
            <v>Level 2</v>
          </cell>
        </row>
        <row r="86">
          <cell r="A86" t="str">
            <v>0128</v>
          </cell>
          <cell r="B86" t="str">
            <v>01280000</v>
          </cell>
          <cell r="C86" t="str">
            <v>Northeast</v>
          </cell>
          <cell r="D86" t="str">
            <v>Haverhill</v>
          </cell>
          <cell r="E86" t="str">
            <v>District Results</v>
          </cell>
          <cell r="F86">
            <v>7324</v>
          </cell>
          <cell r="G86" t="str">
            <v>Multi</v>
          </cell>
          <cell r="H86" t="str">
            <v>Level 3</v>
          </cell>
          <cell r="I86" t="str">
            <v>Level 3</v>
          </cell>
        </row>
        <row r="87">
          <cell r="A87" t="str">
            <v>0131</v>
          </cell>
          <cell r="B87" t="str">
            <v>01310000</v>
          </cell>
          <cell r="C87" t="str">
            <v>Southeast</v>
          </cell>
          <cell r="D87" t="str">
            <v>Hingham</v>
          </cell>
          <cell r="E87" t="str">
            <v>District Results</v>
          </cell>
          <cell r="F87">
            <v>4327</v>
          </cell>
          <cell r="G87" t="str">
            <v>Multi</v>
          </cell>
          <cell r="H87" t="str">
            <v>Level 2</v>
          </cell>
          <cell r="I87" t="str">
            <v>Level 2</v>
          </cell>
        </row>
        <row r="88">
          <cell r="A88" t="str">
            <v>0133</v>
          </cell>
          <cell r="B88" t="str">
            <v>01330000</v>
          </cell>
          <cell r="C88" t="str">
            <v>Southeast</v>
          </cell>
          <cell r="D88" t="str">
            <v>Holbrook</v>
          </cell>
          <cell r="E88" t="str">
            <v>District Results</v>
          </cell>
          <cell r="F88">
            <v>1201</v>
          </cell>
          <cell r="G88" t="str">
            <v>Multi</v>
          </cell>
          <cell r="H88" t="str">
            <v>Level 2</v>
          </cell>
          <cell r="I88" t="str">
            <v>Level 2</v>
          </cell>
        </row>
        <row r="89">
          <cell r="A89" t="str">
            <v>0135</v>
          </cell>
          <cell r="B89" t="str">
            <v>01350000</v>
          </cell>
          <cell r="C89" t="str">
            <v>Central</v>
          </cell>
          <cell r="D89" t="str">
            <v>Holland</v>
          </cell>
          <cell r="E89" t="str">
            <v>District Results</v>
          </cell>
          <cell r="F89">
            <v>223</v>
          </cell>
          <cell r="G89" t="str">
            <v>Single</v>
          </cell>
          <cell r="H89" t="str">
            <v>Level 2</v>
          </cell>
          <cell r="I89" t="str">
            <v>Level 2</v>
          </cell>
        </row>
        <row r="90">
          <cell r="A90" t="str">
            <v>0136</v>
          </cell>
          <cell r="B90" t="str">
            <v>01360000</v>
          </cell>
          <cell r="C90" t="str">
            <v>Greater Boston</v>
          </cell>
          <cell r="D90" t="str">
            <v>Holliston</v>
          </cell>
          <cell r="E90" t="str">
            <v>District Results</v>
          </cell>
          <cell r="F90">
            <v>2889</v>
          </cell>
          <cell r="G90" t="str">
            <v>Multi</v>
          </cell>
          <cell r="H90" t="str">
            <v>Level 2</v>
          </cell>
          <cell r="I90" t="str">
            <v>Level 2</v>
          </cell>
        </row>
        <row r="91">
          <cell r="A91" t="str">
            <v>0137</v>
          </cell>
          <cell r="B91" t="str">
            <v>01370000</v>
          </cell>
          <cell r="C91" t="str">
            <v>Commissioner's Districts</v>
          </cell>
          <cell r="D91" t="str">
            <v>Holyoke</v>
          </cell>
          <cell r="E91" t="str">
            <v>District Results</v>
          </cell>
          <cell r="F91">
            <v>5366</v>
          </cell>
          <cell r="G91" t="str">
            <v>Multi</v>
          </cell>
          <cell r="H91" t="str">
            <v>Level 5</v>
          </cell>
          <cell r="I91" t="str">
            <v>Level 5</v>
          </cell>
        </row>
        <row r="92">
          <cell r="A92" t="str">
            <v>0138</v>
          </cell>
          <cell r="B92" t="str">
            <v>01380000</v>
          </cell>
          <cell r="C92" t="str">
            <v>Central</v>
          </cell>
          <cell r="D92" t="str">
            <v>Hopedale</v>
          </cell>
          <cell r="E92" t="str">
            <v>District Results</v>
          </cell>
          <cell r="F92">
            <v>1178</v>
          </cell>
          <cell r="G92" t="str">
            <v>Multi</v>
          </cell>
          <cell r="H92" t="str">
            <v>Level 2</v>
          </cell>
          <cell r="I92" t="str">
            <v>Level 2</v>
          </cell>
        </row>
        <row r="93">
          <cell r="A93" t="str">
            <v>0139</v>
          </cell>
          <cell r="B93" t="str">
            <v>01390000</v>
          </cell>
          <cell r="C93" t="str">
            <v>Greater Boston</v>
          </cell>
          <cell r="D93" t="str">
            <v>Hopkinton</v>
          </cell>
          <cell r="E93" t="str">
            <v>District Results</v>
          </cell>
          <cell r="F93">
            <v>3463</v>
          </cell>
          <cell r="G93" t="str">
            <v>Multi</v>
          </cell>
          <cell r="H93" t="str">
            <v>Level 2</v>
          </cell>
          <cell r="I93" t="str">
            <v>Level 2</v>
          </cell>
        </row>
        <row r="94">
          <cell r="A94" t="str">
            <v>0141</v>
          </cell>
          <cell r="B94" t="str">
            <v>01410000</v>
          </cell>
          <cell r="C94" t="str">
            <v>Central</v>
          </cell>
          <cell r="D94" t="str">
            <v>Hudson</v>
          </cell>
          <cell r="E94" t="str">
            <v>District Results</v>
          </cell>
          <cell r="F94">
            <v>2811</v>
          </cell>
          <cell r="G94" t="str">
            <v>Multi</v>
          </cell>
          <cell r="H94" t="str">
            <v>Level 3</v>
          </cell>
          <cell r="I94" t="str">
            <v>Level 3</v>
          </cell>
        </row>
        <row r="95">
          <cell r="A95" t="str">
            <v>0142</v>
          </cell>
          <cell r="B95" t="str">
            <v>01420000</v>
          </cell>
          <cell r="C95" t="str">
            <v>Southeast</v>
          </cell>
          <cell r="D95" t="str">
            <v>Hull</v>
          </cell>
          <cell r="E95" t="str">
            <v>District Results</v>
          </cell>
          <cell r="F95">
            <v>985</v>
          </cell>
          <cell r="G95" t="str">
            <v>Multi</v>
          </cell>
          <cell r="H95" t="str">
            <v>Level 2</v>
          </cell>
          <cell r="I95" t="str">
            <v>Level 2</v>
          </cell>
        </row>
        <row r="96">
          <cell r="A96" t="str">
            <v>0144</v>
          </cell>
          <cell r="B96" t="str">
            <v>01440000</v>
          </cell>
          <cell r="C96" t="str">
            <v>Northeast</v>
          </cell>
          <cell r="D96" t="str">
            <v>Ipswich</v>
          </cell>
          <cell r="E96" t="str">
            <v>District Results</v>
          </cell>
          <cell r="F96">
            <v>1844</v>
          </cell>
          <cell r="G96" t="str">
            <v>Multi</v>
          </cell>
          <cell r="H96" t="str">
            <v>Level 2</v>
          </cell>
          <cell r="I96" t="str">
            <v>Level 2</v>
          </cell>
        </row>
        <row r="97">
          <cell r="A97" t="str">
            <v>0145</v>
          </cell>
          <cell r="B97" t="str">
            <v>01450000</v>
          </cell>
          <cell r="C97" t="str">
            <v>Southeast</v>
          </cell>
          <cell r="D97" t="str">
            <v>Kingston</v>
          </cell>
          <cell r="E97" t="str">
            <v>District Results</v>
          </cell>
          <cell r="F97">
            <v>1064</v>
          </cell>
          <cell r="G97" t="str">
            <v>Multi</v>
          </cell>
          <cell r="H97" t="str">
            <v>Level 2</v>
          </cell>
          <cell r="I97" t="str">
            <v>Level 2</v>
          </cell>
        </row>
        <row r="98">
          <cell r="A98" t="str">
            <v>0148</v>
          </cell>
          <cell r="B98" t="str">
            <v>01480000</v>
          </cell>
          <cell r="C98" t="str">
            <v>Berkshires +</v>
          </cell>
          <cell r="D98" t="str">
            <v>Lanesborough</v>
          </cell>
          <cell r="E98" t="str">
            <v>District Results</v>
          </cell>
          <cell r="F98">
            <v>206</v>
          </cell>
          <cell r="G98" t="str">
            <v>Single</v>
          </cell>
          <cell r="H98" t="str">
            <v>Level 1</v>
          </cell>
          <cell r="I98" t="str">
            <v>Level 1</v>
          </cell>
        </row>
        <row r="99">
          <cell r="A99" t="str">
            <v>0149</v>
          </cell>
          <cell r="B99" t="str">
            <v>01490000</v>
          </cell>
          <cell r="C99" t="str">
            <v>Commissioner's Districts</v>
          </cell>
          <cell r="D99" t="str">
            <v>Lawrence</v>
          </cell>
          <cell r="E99" t="str">
            <v>District Results</v>
          </cell>
          <cell r="F99">
            <v>13668</v>
          </cell>
          <cell r="G99" t="str">
            <v>Multi</v>
          </cell>
          <cell r="H99" t="str">
            <v>Level 5</v>
          </cell>
          <cell r="I99" t="str">
            <v>Level 5</v>
          </cell>
        </row>
        <row r="100">
          <cell r="A100" t="str">
            <v>0150</v>
          </cell>
          <cell r="B100" t="str">
            <v>01500000</v>
          </cell>
          <cell r="C100" t="str">
            <v>Berkshires +</v>
          </cell>
          <cell r="D100" t="str">
            <v>Lee</v>
          </cell>
          <cell r="E100" t="str">
            <v>District Results</v>
          </cell>
          <cell r="F100">
            <v>680</v>
          </cell>
          <cell r="G100" t="str">
            <v>Multi</v>
          </cell>
          <cell r="H100" t="str">
            <v>Level 2</v>
          </cell>
          <cell r="I100" t="str">
            <v>Level 2</v>
          </cell>
        </row>
        <row r="101">
          <cell r="A101" t="str">
            <v>0151</v>
          </cell>
          <cell r="B101" t="str">
            <v>01510000</v>
          </cell>
          <cell r="C101" t="str">
            <v>Central</v>
          </cell>
          <cell r="D101" t="str">
            <v>Leicester</v>
          </cell>
          <cell r="E101" t="str">
            <v>District Results</v>
          </cell>
          <cell r="F101">
            <v>1604</v>
          </cell>
          <cell r="G101" t="str">
            <v>Multi</v>
          </cell>
          <cell r="H101" t="str">
            <v>Level 3</v>
          </cell>
          <cell r="I101" t="str">
            <v>Level 3</v>
          </cell>
        </row>
        <row r="102">
          <cell r="A102" t="str">
            <v>0152</v>
          </cell>
          <cell r="B102" t="str">
            <v>01520000</v>
          </cell>
          <cell r="C102" t="str">
            <v>Berkshires +</v>
          </cell>
          <cell r="D102" t="str">
            <v>Lenox</v>
          </cell>
          <cell r="E102" t="str">
            <v>District Results</v>
          </cell>
          <cell r="F102">
            <v>732</v>
          </cell>
          <cell r="G102" t="str">
            <v>Multi</v>
          </cell>
          <cell r="H102" t="str">
            <v>Level 2</v>
          </cell>
          <cell r="I102" t="str">
            <v>Level 1</v>
          </cell>
        </row>
        <row r="103">
          <cell r="A103" t="str">
            <v>0153</v>
          </cell>
          <cell r="B103" t="str">
            <v>01530000</v>
          </cell>
          <cell r="C103" t="str">
            <v>Central</v>
          </cell>
          <cell r="D103" t="str">
            <v>Leominster</v>
          </cell>
          <cell r="E103" t="str">
            <v>District Results</v>
          </cell>
          <cell r="F103">
            <v>6057</v>
          </cell>
          <cell r="G103" t="str">
            <v>Multi</v>
          </cell>
          <cell r="H103" t="str">
            <v>Level 3</v>
          </cell>
          <cell r="I103" t="str">
            <v>Level 3</v>
          </cell>
        </row>
        <row r="104">
          <cell r="A104" t="str">
            <v>0154</v>
          </cell>
          <cell r="B104" t="str">
            <v>01540000</v>
          </cell>
          <cell r="C104" t="str">
            <v>Pioneer Valley</v>
          </cell>
          <cell r="D104" t="str">
            <v>Leverett</v>
          </cell>
          <cell r="E104" t="str">
            <v>District Results</v>
          </cell>
          <cell r="F104">
            <v>130</v>
          </cell>
          <cell r="G104" t="str">
            <v>Single</v>
          </cell>
          <cell r="H104" t="str">
            <v>Level 2</v>
          </cell>
          <cell r="I104" t="str">
            <v>Level 2</v>
          </cell>
        </row>
        <row r="105">
          <cell r="A105" t="str">
            <v>0155</v>
          </cell>
          <cell r="B105" t="str">
            <v>01550000</v>
          </cell>
          <cell r="C105" t="str">
            <v>Greater Boston</v>
          </cell>
          <cell r="D105" t="str">
            <v>Lexington</v>
          </cell>
          <cell r="E105" t="str">
            <v>District Results</v>
          </cell>
          <cell r="F105">
            <v>6925</v>
          </cell>
          <cell r="G105" t="str">
            <v>Multi</v>
          </cell>
          <cell r="H105" t="str">
            <v>Level 2</v>
          </cell>
          <cell r="I105" t="str">
            <v>Level 2</v>
          </cell>
        </row>
        <row r="106">
          <cell r="A106" t="str">
            <v>0157</v>
          </cell>
          <cell r="B106" t="str">
            <v>01570000</v>
          </cell>
          <cell r="C106" t="str">
            <v>Greater Boston</v>
          </cell>
          <cell r="D106" t="str">
            <v>Lincoln</v>
          </cell>
          <cell r="E106" t="str">
            <v>District Results</v>
          </cell>
          <cell r="F106">
            <v>1225</v>
          </cell>
          <cell r="G106" t="str">
            <v>Multi</v>
          </cell>
          <cell r="H106" t="str">
            <v>Level 2</v>
          </cell>
          <cell r="I106" t="str">
            <v>Level 2</v>
          </cell>
        </row>
        <row r="107">
          <cell r="A107" t="str">
            <v>0158</v>
          </cell>
          <cell r="B107" t="str">
            <v>01580000</v>
          </cell>
          <cell r="C107" t="str">
            <v>Central</v>
          </cell>
          <cell r="D107" t="str">
            <v>Littleton</v>
          </cell>
          <cell r="E107" t="str">
            <v>District Results</v>
          </cell>
          <cell r="F107">
            <v>1623</v>
          </cell>
          <cell r="G107" t="str">
            <v>Multi</v>
          </cell>
          <cell r="H107" t="str">
            <v>Level 2</v>
          </cell>
          <cell r="I107" t="str">
            <v>Level 2</v>
          </cell>
        </row>
        <row r="108">
          <cell r="A108" t="str">
            <v>0159</v>
          </cell>
          <cell r="B108" t="str">
            <v>01590000</v>
          </cell>
          <cell r="C108" t="str">
            <v>Pioneer Valley</v>
          </cell>
          <cell r="D108" t="str">
            <v>Longmeadow</v>
          </cell>
          <cell r="E108" t="str">
            <v>District Results</v>
          </cell>
          <cell r="F108">
            <v>2880</v>
          </cell>
          <cell r="G108" t="str">
            <v>Multi</v>
          </cell>
          <cell r="H108" t="str">
            <v>Level 2</v>
          </cell>
          <cell r="I108" t="str">
            <v>Level 2</v>
          </cell>
        </row>
        <row r="109">
          <cell r="A109" t="str">
            <v>0160</v>
          </cell>
          <cell r="B109" t="str">
            <v>01600000</v>
          </cell>
          <cell r="C109" t="str">
            <v>Commissioner's Districts</v>
          </cell>
          <cell r="D109" t="str">
            <v>Lowell</v>
          </cell>
          <cell r="E109" t="str">
            <v>District Results</v>
          </cell>
          <cell r="F109">
            <v>14152</v>
          </cell>
          <cell r="G109" t="str">
            <v>Multi</v>
          </cell>
          <cell r="H109" t="str">
            <v>Level 3</v>
          </cell>
          <cell r="I109" t="str">
            <v>Level 3</v>
          </cell>
        </row>
        <row r="110">
          <cell r="A110" t="str">
            <v>0161</v>
          </cell>
          <cell r="B110" t="str">
            <v>01610000</v>
          </cell>
          <cell r="C110" t="str">
            <v>Pioneer Valley</v>
          </cell>
          <cell r="D110" t="str">
            <v>Ludlow</v>
          </cell>
          <cell r="E110" t="str">
            <v>District Results</v>
          </cell>
          <cell r="F110">
            <v>2699</v>
          </cell>
          <cell r="G110" t="str">
            <v>Multi</v>
          </cell>
          <cell r="H110" t="str">
            <v>Level 3</v>
          </cell>
          <cell r="I110" t="str">
            <v>Level 3</v>
          </cell>
        </row>
        <row r="111">
          <cell r="A111" t="str">
            <v>0162</v>
          </cell>
          <cell r="B111" t="str">
            <v>01620000</v>
          </cell>
          <cell r="C111" t="str">
            <v>Central</v>
          </cell>
          <cell r="D111" t="str">
            <v>Lunenburg</v>
          </cell>
          <cell r="E111" t="str">
            <v>District Results</v>
          </cell>
          <cell r="F111">
            <v>1567</v>
          </cell>
          <cell r="G111" t="str">
            <v>Multi</v>
          </cell>
          <cell r="H111" t="str">
            <v>Level 2</v>
          </cell>
          <cell r="I111" t="str">
            <v>Level 2</v>
          </cell>
        </row>
        <row r="112">
          <cell r="A112" t="str">
            <v>0163</v>
          </cell>
          <cell r="B112" t="str">
            <v>01630000</v>
          </cell>
          <cell r="C112" t="str">
            <v>Commissioner's Districts</v>
          </cell>
          <cell r="D112" t="str">
            <v>Lynn</v>
          </cell>
          <cell r="E112" t="str">
            <v>District Results</v>
          </cell>
          <cell r="F112">
            <v>15098</v>
          </cell>
          <cell r="G112" t="str">
            <v>Multi</v>
          </cell>
          <cell r="H112" t="str">
            <v>Level 3</v>
          </cell>
          <cell r="I112" t="str">
            <v>Level 3</v>
          </cell>
        </row>
        <row r="113">
          <cell r="A113" t="str">
            <v>0164</v>
          </cell>
          <cell r="B113" t="str">
            <v>01640000</v>
          </cell>
          <cell r="C113" t="str">
            <v>Northeast</v>
          </cell>
          <cell r="D113" t="str">
            <v>Lynnfield</v>
          </cell>
          <cell r="E113" t="str">
            <v>District Results</v>
          </cell>
          <cell r="F113">
            <v>2225</v>
          </cell>
          <cell r="G113" t="str">
            <v>Multi</v>
          </cell>
          <cell r="H113" t="str">
            <v>Level 2</v>
          </cell>
          <cell r="I113" t="str">
            <v>Level 2</v>
          </cell>
        </row>
        <row r="114">
          <cell r="A114" t="str">
            <v>0165</v>
          </cell>
          <cell r="B114" t="str">
            <v>01650000</v>
          </cell>
          <cell r="C114" t="str">
            <v>Greater Boston</v>
          </cell>
          <cell r="D114" t="str">
            <v>Malden</v>
          </cell>
          <cell r="E114" t="str">
            <v>District Results</v>
          </cell>
          <cell r="F114">
            <v>6570</v>
          </cell>
          <cell r="G114" t="str">
            <v>Multi</v>
          </cell>
          <cell r="H114" t="str">
            <v>Level 3</v>
          </cell>
          <cell r="I114" t="str">
            <v>Level 3</v>
          </cell>
        </row>
        <row r="115">
          <cell r="A115" t="str">
            <v>0167</v>
          </cell>
          <cell r="B115" t="str">
            <v>01670000</v>
          </cell>
          <cell r="C115" t="str">
            <v>Southeast</v>
          </cell>
          <cell r="D115" t="str">
            <v>Mansfield</v>
          </cell>
          <cell r="E115" t="str">
            <v>District Results</v>
          </cell>
          <cell r="F115">
            <v>4037</v>
          </cell>
          <cell r="G115" t="str">
            <v>Multi</v>
          </cell>
          <cell r="H115" t="str">
            <v>Level 2</v>
          </cell>
          <cell r="I115" t="str">
            <v>Level 2</v>
          </cell>
        </row>
        <row r="116">
          <cell r="A116" t="str">
            <v>0168</v>
          </cell>
          <cell r="B116" t="str">
            <v>01680000</v>
          </cell>
          <cell r="C116" t="str">
            <v>Northeast</v>
          </cell>
          <cell r="D116" t="str">
            <v>Marblehead</v>
          </cell>
          <cell r="E116" t="str">
            <v>District Results</v>
          </cell>
          <cell r="F116">
            <v>3208</v>
          </cell>
          <cell r="G116" t="str">
            <v>Multi</v>
          </cell>
          <cell r="H116" t="str">
            <v>Level 2</v>
          </cell>
          <cell r="I116" t="str">
            <v>Level 2</v>
          </cell>
        </row>
        <row r="117">
          <cell r="A117" t="str">
            <v>0169</v>
          </cell>
          <cell r="B117" t="str">
            <v>01690000</v>
          </cell>
          <cell r="C117" t="str">
            <v>Southeast</v>
          </cell>
          <cell r="D117" t="str">
            <v>Marion</v>
          </cell>
          <cell r="E117" t="str">
            <v>District Results</v>
          </cell>
          <cell r="F117">
            <v>449</v>
          </cell>
          <cell r="G117" t="str">
            <v>Single</v>
          </cell>
          <cell r="H117" t="str">
            <v>Level 1</v>
          </cell>
          <cell r="I117" t="str">
            <v>Level 1</v>
          </cell>
        </row>
        <row r="118">
          <cell r="A118" t="str">
            <v>0170</v>
          </cell>
          <cell r="B118" t="str">
            <v>01700000</v>
          </cell>
          <cell r="C118" t="str">
            <v>Central</v>
          </cell>
          <cell r="D118" t="str">
            <v>Marlborough</v>
          </cell>
          <cell r="E118" t="str">
            <v>District Results</v>
          </cell>
          <cell r="F118">
            <v>4484</v>
          </cell>
          <cell r="G118" t="str">
            <v>Multi</v>
          </cell>
          <cell r="H118" t="str">
            <v>Level 3</v>
          </cell>
          <cell r="I118" t="str">
            <v>Level 3</v>
          </cell>
        </row>
        <row r="119">
          <cell r="A119" t="str">
            <v>0171</v>
          </cell>
          <cell r="B119" t="str">
            <v>01710000</v>
          </cell>
          <cell r="C119" t="str">
            <v>Southeast</v>
          </cell>
          <cell r="D119" t="str">
            <v>Marshfield</v>
          </cell>
          <cell r="E119" t="str">
            <v>District Results</v>
          </cell>
          <cell r="F119">
            <v>4277</v>
          </cell>
          <cell r="G119" t="str">
            <v>Multi</v>
          </cell>
          <cell r="H119" t="str">
            <v>Level 2</v>
          </cell>
          <cell r="I119" t="str">
            <v>Level 2</v>
          </cell>
        </row>
        <row r="120">
          <cell r="A120" t="str">
            <v>0172</v>
          </cell>
          <cell r="B120" t="str">
            <v>01720000</v>
          </cell>
          <cell r="C120" t="str">
            <v>Southeast</v>
          </cell>
          <cell r="D120" t="str">
            <v>Mashpee</v>
          </cell>
          <cell r="E120" t="str">
            <v>District Results</v>
          </cell>
          <cell r="F120">
            <v>1629</v>
          </cell>
          <cell r="G120" t="str">
            <v>Multi</v>
          </cell>
          <cell r="H120" t="str">
            <v>Level 2</v>
          </cell>
          <cell r="I120" t="str">
            <v>Level 3</v>
          </cell>
        </row>
        <row r="121">
          <cell r="A121" t="str">
            <v>0173</v>
          </cell>
          <cell r="B121" t="str">
            <v>01730000</v>
          </cell>
          <cell r="C121" t="str">
            <v>Southeast</v>
          </cell>
          <cell r="D121" t="str">
            <v>Mattapoisett</v>
          </cell>
          <cell r="E121" t="str">
            <v>District Results</v>
          </cell>
          <cell r="F121">
            <v>484</v>
          </cell>
          <cell r="G121" t="str">
            <v>Multi</v>
          </cell>
          <cell r="H121" t="str">
            <v>Level 2</v>
          </cell>
          <cell r="I121" t="str">
            <v>Level 2</v>
          </cell>
        </row>
        <row r="122">
          <cell r="A122" t="str">
            <v>0174</v>
          </cell>
          <cell r="B122" t="str">
            <v>01740000</v>
          </cell>
          <cell r="C122" t="str">
            <v>Greater Boston</v>
          </cell>
          <cell r="D122" t="str">
            <v>Maynard</v>
          </cell>
          <cell r="E122" t="str">
            <v>District Results</v>
          </cell>
          <cell r="F122">
            <v>1421</v>
          </cell>
          <cell r="G122" t="str">
            <v>Multi</v>
          </cell>
          <cell r="H122" t="str">
            <v>Level 2</v>
          </cell>
          <cell r="I122" t="str">
            <v>Level 2</v>
          </cell>
        </row>
        <row r="123">
          <cell r="A123" t="str">
            <v>0175</v>
          </cell>
          <cell r="B123" t="str">
            <v>01750000</v>
          </cell>
          <cell r="C123" t="str">
            <v>Greater Boston</v>
          </cell>
          <cell r="D123" t="str">
            <v>Medfield</v>
          </cell>
          <cell r="E123" t="str">
            <v>District Results</v>
          </cell>
          <cell r="F123">
            <v>2604</v>
          </cell>
          <cell r="G123" t="str">
            <v>Multi</v>
          </cell>
          <cell r="H123" t="str">
            <v>Level 2</v>
          </cell>
          <cell r="I123" t="str">
            <v>Level 2</v>
          </cell>
        </row>
        <row r="124">
          <cell r="A124" t="str">
            <v>0176</v>
          </cell>
          <cell r="B124" t="str">
            <v>01760000</v>
          </cell>
          <cell r="C124" t="str">
            <v>Greater Boston</v>
          </cell>
          <cell r="D124" t="str">
            <v>Medford</v>
          </cell>
          <cell r="E124" t="str">
            <v>District Results</v>
          </cell>
          <cell r="F124">
            <v>4437</v>
          </cell>
          <cell r="G124" t="str">
            <v>Multi</v>
          </cell>
          <cell r="H124" t="str">
            <v>Level 3</v>
          </cell>
          <cell r="I124" t="str">
            <v>Level 2</v>
          </cell>
        </row>
        <row r="125">
          <cell r="A125" t="str">
            <v>0177</v>
          </cell>
          <cell r="B125" t="str">
            <v>01770000</v>
          </cell>
          <cell r="C125" t="str">
            <v>Greater Boston</v>
          </cell>
          <cell r="D125" t="str">
            <v>Medway</v>
          </cell>
          <cell r="E125" t="str">
            <v>District Results</v>
          </cell>
          <cell r="F125">
            <v>2364</v>
          </cell>
          <cell r="G125" t="str">
            <v>Multi</v>
          </cell>
          <cell r="H125" t="str">
            <v>Level 2</v>
          </cell>
          <cell r="I125" t="str">
            <v>Level 2</v>
          </cell>
        </row>
        <row r="126">
          <cell r="A126" t="str">
            <v>0178</v>
          </cell>
          <cell r="B126" t="str">
            <v>01780000</v>
          </cell>
          <cell r="C126" t="str">
            <v>Northeast</v>
          </cell>
          <cell r="D126" t="str">
            <v>Melrose</v>
          </cell>
          <cell r="E126" t="str">
            <v>District Results</v>
          </cell>
          <cell r="F126">
            <v>3725</v>
          </cell>
          <cell r="G126" t="str">
            <v>Multi</v>
          </cell>
          <cell r="H126" t="str">
            <v>Level 2</v>
          </cell>
          <cell r="I126" t="str">
            <v>Level 3</v>
          </cell>
        </row>
        <row r="127">
          <cell r="A127" t="str">
            <v>0181</v>
          </cell>
          <cell r="B127" t="str">
            <v>01810000</v>
          </cell>
          <cell r="C127" t="str">
            <v>Northeast</v>
          </cell>
          <cell r="D127" t="str">
            <v>Methuen</v>
          </cell>
          <cell r="E127" t="str">
            <v>District Results</v>
          </cell>
          <cell r="F127">
            <v>7027</v>
          </cell>
          <cell r="G127" t="str">
            <v>Multi</v>
          </cell>
          <cell r="H127" t="str">
            <v>Level 3</v>
          </cell>
          <cell r="I127" t="str">
            <v>Level 3</v>
          </cell>
        </row>
        <row r="128">
          <cell r="A128" t="str">
            <v>0182</v>
          </cell>
          <cell r="B128" t="str">
            <v>01820000</v>
          </cell>
          <cell r="C128" t="str">
            <v>Southeast</v>
          </cell>
          <cell r="D128" t="str">
            <v>Middleborough</v>
          </cell>
          <cell r="E128" t="str">
            <v>District Results</v>
          </cell>
          <cell r="F128">
            <v>3010</v>
          </cell>
          <cell r="G128" t="str">
            <v>Multi</v>
          </cell>
          <cell r="H128" t="str">
            <v>Level 3</v>
          </cell>
          <cell r="I128" t="str">
            <v>Level 3</v>
          </cell>
        </row>
        <row r="129">
          <cell r="A129" t="str">
            <v>0184</v>
          </cell>
          <cell r="B129" t="str">
            <v>01840000</v>
          </cell>
          <cell r="C129" t="str">
            <v>Northeast</v>
          </cell>
          <cell r="D129" t="str">
            <v>Middleton</v>
          </cell>
          <cell r="E129" t="str">
            <v>District Results</v>
          </cell>
          <cell r="F129">
            <v>716</v>
          </cell>
          <cell r="G129" t="str">
            <v>Multi</v>
          </cell>
          <cell r="H129" t="str">
            <v>Level 1</v>
          </cell>
          <cell r="I129" t="str">
            <v>Level 1</v>
          </cell>
        </row>
        <row r="130">
          <cell r="A130" t="str">
            <v>0185</v>
          </cell>
          <cell r="B130" t="str">
            <v>01850000</v>
          </cell>
          <cell r="C130" t="str">
            <v>Central</v>
          </cell>
          <cell r="D130" t="str">
            <v>Milford</v>
          </cell>
          <cell r="E130" t="str">
            <v>District Results</v>
          </cell>
          <cell r="F130">
            <v>4131</v>
          </cell>
          <cell r="G130" t="str">
            <v>Multi</v>
          </cell>
          <cell r="H130" t="str">
            <v>Level 2</v>
          </cell>
          <cell r="I130" t="str">
            <v>Level 2</v>
          </cell>
        </row>
        <row r="131">
          <cell r="A131" t="str">
            <v>0186</v>
          </cell>
          <cell r="B131" t="str">
            <v>01860000</v>
          </cell>
          <cell r="C131" t="str">
            <v>Central</v>
          </cell>
          <cell r="D131" t="str">
            <v>Millbury</v>
          </cell>
          <cell r="E131" t="str">
            <v>District Results</v>
          </cell>
          <cell r="F131">
            <v>1732</v>
          </cell>
          <cell r="G131" t="str">
            <v>Multi</v>
          </cell>
          <cell r="H131" t="str">
            <v>Level 2</v>
          </cell>
          <cell r="I131" t="str">
            <v>Level 2</v>
          </cell>
        </row>
        <row r="132">
          <cell r="A132" t="str">
            <v>0187</v>
          </cell>
          <cell r="B132" t="str">
            <v>01870000</v>
          </cell>
          <cell r="C132" t="str">
            <v>Greater Boston</v>
          </cell>
          <cell r="D132" t="str">
            <v>Millis</v>
          </cell>
          <cell r="E132" t="str">
            <v>District Results</v>
          </cell>
          <cell r="F132">
            <v>1362</v>
          </cell>
          <cell r="G132" t="str">
            <v>Multi</v>
          </cell>
          <cell r="H132" t="str">
            <v>Level 2</v>
          </cell>
          <cell r="I132" t="str">
            <v>Level 2</v>
          </cell>
        </row>
        <row r="133">
          <cell r="A133" t="str">
            <v>0189</v>
          </cell>
          <cell r="B133" t="str">
            <v>01890000</v>
          </cell>
          <cell r="C133" t="str">
            <v>Greater Boston</v>
          </cell>
          <cell r="D133" t="str">
            <v>Milton</v>
          </cell>
          <cell r="E133" t="str">
            <v>District Results</v>
          </cell>
          <cell r="F133">
            <v>4094</v>
          </cell>
          <cell r="G133" t="str">
            <v>Multi</v>
          </cell>
          <cell r="H133" t="str">
            <v>Level 2</v>
          </cell>
          <cell r="I133" t="str">
            <v>Level 2</v>
          </cell>
        </row>
        <row r="134">
          <cell r="A134" t="str">
            <v>0191</v>
          </cell>
          <cell r="B134" t="str">
            <v>01910000</v>
          </cell>
          <cell r="C134" t="str">
            <v>Berkshires +</v>
          </cell>
          <cell r="D134" t="str">
            <v>Monson</v>
          </cell>
          <cell r="E134" t="str">
            <v>District Results</v>
          </cell>
          <cell r="F134">
            <v>1042</v>
          </cell>
          <cell r="G134" t="str">
            <v>Multi</v>
          </cell>
          <cell r="H134" t="str">
            <v>Level 3</v>
          </cell>
          <cell r="I134" t="str">
            <v>Level 3</v>
          </cell>
        </row>
        <row r="135">
          <cell r="A135" t="str">
            <v>0196</v>
          </cell>
          <cell r="B135" t="str">
            <v>01960000</v>
          </cell>
          <cell r="C135" t="str">
            <v>Northeast</v>
          </cell>
          <cell r="D135" t="str">
            <v>Nahant</v>
          </cell>
          <cell r="E135" t="str">
            <v>District Results</v>
          </cell>
          <cell r="F135">
            <v>153</v>
          </cell>
          <cell r="G135" t="str">
            <v>Single</v>
          </cell>
          <cell r="H135" t="str">
            <v>Level 2</v>
          </cell>
          <cell r="I135" t="str">
            <v>Level 2</v>
          </cell>
        </row>
        <row r="136">
          <cell r="A136" t="str">
            <v>0197</v>
          </cell>
          <cell r="B136" t="str">
            <v>01970000</v>
          </cell>
          <cell r="C136" t="str">
            <v>Southeast</v>
          </cell>
          <cell r="D136" t="str">
            <v>Nantucket</v>
          </cell>
          <cell r="E136" t="str">
            <v>District Results</v>
          </cell>
          <cell r="F136">
            <v>1567</v>
          </cell>
          <cell r="G136" t="str">
            <v>Multi</v>
          </cell>
          <cell r="H136" t="str">
            <v>Level 2</v>
          </cell>
          <cell r="I136" t="str">
            <v>Level 3</v>
          </cell>
        </row>
        <row r="137">
          <cell r="A137" t="str">
            <v>0198</v>
          </cell>
          <cell r="B137" t="str">
            <v>01980000</v>
          </cell>
          <cell r="C137" t="str">
            <v>Greater Boston</v>
          </cell>
          <cell r="D137" t="str">
            <v>Natick</v>
          </cell>
          <cell r="E137" t="str">
            <v>District Results</v>
          </cell>
          <cell r="F137">
            <v>5434</v>
          </cell>
          <cell r="G137" t="str">
            <v>Multi</v>
          </cell>
          <cell r="H137" t="str">
            <v>Level 2</v>
          </cell>
          <cell r="I137" t="str">
            <v>Level 2</v>
          </cell>
        </row>
        <row r="138">
          <cell r="A138" t="str">
            <v>0199</v>
          </cell>
          <cell r="B138" t="str">
            <v>01990000</v>
          </cell>
          <cell r="C138" t="str">
            <v>Greater Boston</v>
          </cell>
          <cell r="D138" t="str">
            <v>Needham</v>
          </cell>
          <cell r="E138" t="str">
            <v>District Results</v>
          </cell>
          <cell r="F138">
            <v>5581</v>
          </cell>
          <cell r="G138" t="str">
            <v>Multi</v>
          </cell>
          <cell r="H138" t="str">
            <v>Level 2</v>
          </cell>
          <cell r="I138" t="str">
            <v>Level 2</v>
          </cell>
        </row>
        <row r="139">
          <cell r="A139" t="str">
            <v>0201</v>
          </cell>
          <cell r="B139" t="str">
            <v>02010000</v>
          </cell>
          <cell r="C139" t="str">
            <v>Commissioner's Districts</v>
          </cell>
          <cell r="D139" t="str">
            <v>New Bedford</v>
          </cell>
          <cell r="E139" t="str">
            <v>District Results</v>
          </cell>
          <cell r="F139">
            <v>12681</v>
          </cell>
          <cell r="G139" t="str">
            <v>Multi</v>
          </cell>
          <cell r="H139" t="str">
            <v>Level 4</v>
          </cell>
          <cell r="I139" t="str">
            <v>Level 4</v>
          </cell>
        </row>
        <row r="140">
          <cell r="A140" t="str">
            <v>0204</v>
          </cell>
          <cell r="B140" t="str">
            <v>02040000</v>
          </cell>
          <cell r="C140" t="str">
            <v>Northeast</v>
          </cell>
          <cell r="D140" t="str">
            <v>Newburyport</v>
          </cell>
          <cell r="E140" t="str">
            <v>District Results</v>
          </cell>
          <cell r="F140">
            <v>2293</v>
          </cell>
          <cell r="G140" t="str">
            <v>Multi</v>
          </cell>
          <cell r="H140" t="str">
            <v>Level 2</v>
          </cell>
          <cell r="I140" t="str">
            <v>Level 2</v>
          </cell>
        </row>
        <row r="141">
          <cell r="A141" t="str">
            <v>0207</v>
          </cell>
          <cell r="B141" t="str">
            <v>02070000</v>
          </cell>
          <cell r="C141" t="str">
            <v>Greater Boston</v>
          </cell>
          <cell r="D141" t="str">
            <v>Newton</v>
          </cell>
          <cell r="E141" t="str">
            <v>District Results</v>
          </cell>
          <cell r="F141">
            <v>12670</v>
          </cell>
          <cell r="G141" t="str">
            <v>Multi</v>
          </cell>
          <cell r="H141" t="str">
            <v>Level 2</v>
          </cell>
          <cell r="I141" t="str">
            <v>Level 2</v>
          </cell>
        </row>
        <row r="142">
          <cell r="A142" t="str">
            <v>0208</v>
          </cell>
          <cell r="B142" t="str">
            <v>02080000</v>
          </cell>
          <cell r="C142" t="str">
            <v>Southeast</v>
          </cell>
          <cell r="D142" t="str">
            <v>Norfolk</v>
          </cell>
          <cell r="E142" t="str">
            <v>District Results</v>
          </cell>
          <cell r="F142">
            <v>907</v>
          </cell>
          <cell r="G142" t="str">
            <v>Multi</v>
          </cell>
          <cell r="H142" t="str">
            <v>Level 2</v>
          </cell>
          <cell r="I142" t="str">
            <v>Level 2</v>
          </cell>
        </row>
        <row r="143">
          <cell r="A143" t="str">
            <v>0209</v>
          </cell>
          <cell r="B143" t="str">
            <v>02090000</v>
          </cell>
          <cell r="C143" t="str">
            <v>Berkshires +</v>
          </cell>
          <cell r="D143" t="str">
            <v>North Adams</v>
          </cell>
          <cell r="E143" t="str">
            <v>District Results</v>
          </cell>
          <cell r="F143">
            <v>1463</v>
          </cell>
          <cell r="G143" t="str">
            <v>Multi</v>
          </cell>
          <cell r="H143" t="str">
            <v>Level 3</v>
          </cell>
          <cell r="I143" t="str">
            <v>Level 3</v>
          </cell>
        </row>
        <row r="144">
          <cell r="A144" t="str">
            <v>0210</v>
          </cell>
          <cell r="B144" t="str">
            <v>02100000</v>
          </cell>
          <cell r="C144" t="str">
            <v>Berkshires +</v>
          </cell>
          <cell r="D144" t="str">
            <v>Northampton</v>
          </cell>
          <cell r="E144" t="str">
            <v>District Results</v>
          </cell>
          <cell r="F144">
            <v>2657</v>
          </cell>
          <cell r="G144" t="str">
            <v>Multi</v>
          </cell>
          <cell r="H144" t="str">
            <v>Level 3</v>
          </cell>
          <cell r="I144" t="str">
            <v>Level 3</v>
          </cell>
        </row>
        <row r="145">
          <cell r="A145" t="str">
            <v>0211</v>
          </cell>
          <cell r="B145" t="str">
            <v>02110000</v>
          </cell>
          <cell r="C145" t="str">
            <v>Northeast</v>
          </cell>
          <cell r="D145" t="str">
            <v>North Andover</v>
          </cell>
          <cell r="E145" t="str">
            <v>District Results</v>
          </cell>
          <cell r="F145">
            <v>4709</v>
          </cell>
          <cell r="G145" t="str">
            <v>Multi</v>
          </cell>
          <cell r="H145" t="str">
            <v>Level 2</v>
          </cell>
          <cell r="I145" t="str">
            <v>Level 2</v>
          </cell>
        </row>
        <row r="146">
          <cell r="A146" t="str">
            <v>0212</v>
          </cell>
          <cell r="B146" t="str">
            <v>02120000</v>
          </cell>
          <cell r="C146" t="str">
            <v>Southeast</v>
          </cell>
          <cell r="D146" t="str">
            <v>North Attleborough</v>
          </cell>
          <cell r="E146" t="str">
            <v>District Results</v>
          </cell>
          <cell r="F146">
            <v>4426</v>
          </cell>
          <cell r="G146" t="str">
            <v>Multi</v>
          </cell>
          <cell r="H146" t="str">
            <v>Level 2</v>
          </cell>
          <cell r="I146" t="str">
            <v>Level 2</v>
          </cell>
        </row>
        <row r="147">
          <cell r="A147" t="str">
            <v>0213</v>
          </cell>
          <cell r="B147" t="str">
            <v>02130000</v>
          </cell>
          <cell r="C147" t="str">
            <v>Central</v>
          </cell>
          <cell r="D147" t="str">
            <v>Northborough</v>
          </cell>
          <cell r="E147" t="str">
            <v>District Results</v>
          </cell>
          <cell r="F147">
            <v>1757</v>
          </cell>
          <cell r="G147" t="str">
            <v>Multi</v>
          </cell>
          <cell r="H147" t="str">
            <v>Level 2</v>
          </cell>
          <cell r="I147" t="str">
            <v>Level 2</v>
          </cell>
        </row>
        <row r="148">
          <cell r="A148" t="str">
            <v>0214</v>
          </cell>
          <cell r="B148" t="str">
            <v>02140000</v>
          </cell>
          <cell r="C148" t="str">
            <v>Central</v>
          </cell>
          <cell r="D148" t="str">
            <v>Northbridge</v>
          </cell>
          <cell r="E148" t="str">
            <v>District Results</v>
          </cell>
          <cell r="F148">
            <v>2373</v>
          </cell>
          <cell r="G148" t="str">
            <v>Multi</v>
          </cell>
          <cell r="H148" t="str">
            <v>Level 3</v>
          </cell>
          <cell r="I148" t="str">
            <v>Level 3</v>
          </cell>
        </row>
        <row r="149">
          <cell r="A149" t="str">
            <v>0215</v>
          </cell>
          <cell r="B149" t="str">
            <v>02150000</v>
          </cell>
          <cell r="C149" t="str">
            <v>Central</v>
          </cell>
          <cell r="D149" t="str">
            <v>North Brookfield</v>
          </cell>
          <cell r="E149" t="str">
            <v>District Results</v>
          </cell>
          <cell r="F149">
            <v>566</v>
          </cell>
          <cell r="G149" t="str">
            <v>Multi</v>
          </cell>
          <cell r="H149" t="str">
            <v>Level 2</v>
          </cell>
          <cell r="I149" t="str">
            <v>Level 2</v>
          </cell>
        </row>
        <row r="150">
          <cell r="A150" t="str">
            <v>0217</v>
          </cell>
          <cell r="B150" t="str">
            <v>02170000</v>
          </cell>
          <cell r="C150" t="str">
            <v>Northeast</v>
          </cell>
          <cell r="D150" t="str">
            <v>North Reading</v>
          </cell>
          <cell r="E150" t="str">
            <v>District Results</v>
          </cell>
          <cell r="F150">
            <v>2532</v>
          </cell>
          <cell r="G150" t="str">
            <v>Multi</v>
          </cell>
          <cell r="H150" t="str">
            <v>Level 2</v>
          </cell>
          <cell r="I150" t="str">
            <v>Level 2</v>
          </cell>
        </row>
        <row r="151">
          <cell r="A151" t="str">
            <v>0218</v>
          </cell>
          <cell r="B151" t="str">
            <v>02180000</v>
          </cell>
          <cell r="C151" t="str">
            <v>Southeast</v>
          </cell>
          <cell r="D151" t="str">
            <v>Norton</v>
          </cell>
          <cell r="E151" t="str">
            <v>District Results</v>
          </cell>
          <cell r="F151">
            <v>2532</v>
          </cell>
          <cell r="G151" t="str">
            <v>Multi</v>
          </cell>
          <cell r="H151" t="str">
            <v>Level 2</v>
          </cell>
          <cell r="I151" t="str">
            <v>Level 2</v>
          </cell>
        </row>
        <row r="152">
          <cell r="A152" t="str">
            <v>0219</v>
          </cell>
          <cell r="B152" t="str">
            <v>02190000</v>
          </cell>
          <cell r="C152" t="str">
            <v>Southeast</v>
          </cell>
          <cell r="D152" t="str">
            <v>Norwell</v>
          </cell>
          <cell r="E152" t="str">
            <v>District Results</v>
          </cell>
          <cell r="F152">
            <v>2199</v>
          </cell>
          <cell r="G152" t="str">
            <v>Multi</v>
          </cell>
          <cell r="H152" t="str">
            <v>Level 2</v>
          </cell>
          <cell r="I152" t="str">
            <v>Level 2</v>
          </cell>
        </row>
        <row r="153">
          <cell r="A153" t="str">
            <v>0220</v>
          </cell>
          <cell r="B153" t="str">
            <v>02200000</v>
          </cell>
          <cell r="C153" t="str">
            <v>Greater Boston</v>
          </cell>
          <cell r="D153" t="str">
            <v>Norwood</v>
          </cell>
          <cell r="E153" t="str">
            <v>District Results</v>
          </cell>
          <cell r="F153">
            <v>3452</v>
          </cell>
          <cell r="G153" t="str">
            <v>Multi</v>
          </cell>
          <cell r="H153" t="str">
            <v>Level 2</v>
          </cell>
          <cell r="I153" t="str">
            <v>Level 2</v>
          </cell>
        </row>
        <row r="154">
          <cell r="A154" t="str">
            <v>0221</v>
          </cell>
          <cell r="B154" t="str">
            <v>02210000</v>
          </cell>
          <cell r="C154" t="str">
            <v>Southeast</v>
          </cell>
          <cell r="D154" t="str">
            <v>Oak Bluffs</v>
          </cell>
          <cell r="E154" t="str">
            <v>District Results</v>
          </cell>
          <cell r="F154">
            <v>431</v>
          </cell>
          <cell r="G154" t="str">
            <v>Single</v>
          </cell>
          <cell r="H154" t="str">
            <v>Level 1</v>
          </cell>
          <cell r="I154" t="str">
            <v>Level 1</v>
          </cell>
        </row>
        <row r="155">
          <cell r="A155" t="str">
            <v>0223</v>
          </cell>
          <cell r="B155" t="str">
            <v>02230000</v>
          </cell>
          <cell r="C155" t="str">
            <v>Pioneer Valley</v>
          </cell>
          <cell r="D155" t="str">
            <v>Orange</v>
          </cell>
          <cell r="E155" t="str">
            <v>District Results</v>
          </cell>
          <cell r="F155">
            <v>602</v>
          </cell>
          <cell r="G155" t="str">
            <v>Multi</v>
          </cell>
          <cell r="H155" t="str">
            <v>Level 3</v>
          </cell>
          <cell r="I155" t="str">
            <v>Level 3</v>
          </cell>
        </row>
        <row r="156">
          <cell r="A156" t="str">
            <v>0224</v>
          </cell>
          <cell r="B156" t="str">
            <v>02240000</v>
          </cell>
          <cell r="C156" t="str">
            <v>Southeast</v>
          </cell>
          <cell r="D156" t="str">
            <v>Orleans</v>
          </cell>
          <cell r="E156" t="str">
            <v>District Results</v>
          </cell>
          <cell r="F156">
            <v>213</v>
          </cell>
          <cell r="G156" t="str">
            <v>Single</v>
          </cell>
          <cell r="H156" t="str">
            <v>Level 2</v>
          </cell>
          <cell r="I156" t="str">
            <v>Level 2</v>
          </cell>
        </row>
        <row r="157">
          <cell r="A157" t="str">
            <v>0226</v>
          </cell>
          <cell r="B157" t="str">
            <v>02260000</v>
          </cell>
          <cell r="C157" t="str">
            <v>Central</v>
          </cell>
          <cell r="D157" t="str">
            <v>Oxford</v>
          </cell>
          <cell r="E157" t="str">
            <v>District Results</v>
          </cell>
          <cell r="F157">
            <v>1797</v>
          </cell>
          <cell r="G157" t="str">
            <v>Multi</v>
          </cell>
          <cell r="H157" t="str">
            <v>Level 3</v>
          </cell>
          <cell r="I157" t="str">
            <v>Level 3</v>
          </cell>
        </row>
        <row r="158">
          <cell r="A158" t="str">
            <v>0227</v>
          </cell>
          <cell r="B158" t="str">
            <v>02270000</v>
          </cell>
          <cell r="C158" t="str">
            <v>Pioneer Valley</v>
          </cell>
          <cell r="D158" t="str">
            <v>Palmer</v>
          </cell>
          <cell r="E158" t="str">
            <v>District Results</v>
          </cell>
          <cell r="F158">
            <v>1429</v>
          </cell>
          <cell r="G158" t="str">
            <v>Multi</v>
          </cell>
          <cell r="H158" t="str">
            <v>Level 3</v>
          </cell>
          <cell r="I158" t="str">
            <v>Level 3</v>
          </cell>
        </row>
        <row r="159">
          <cell r="A159" t="str">
            <v>0229</v>
          </cell>
          <cell r="B159" t="str">
            <v>02290000</v>
          </cell>
          <cell r="C159" t="str">
            <v>Northeast</v>
          </cell>
          <cell r="D159" t="str">
            <v>Peabody</v>
          </cell>
          <cell r="E159" t="str">
            <v>District Results</v>
          </cell>
          <cell r="F159">
            <v>5909</v>
          </cell>
          <cell r="G159" t="str">
            <v>Multi</v>
          </cell>
          <cell r="H159" t="str">
            <v>Level 3</v>
          </cell>
          <cell r="I159" t="str">
            <v>Level 3</v>
          </cell>
        </row>
        <row r="160">
          <cell r="A160" t="str">
            <v>0230</v>
          </cell>
          <cell r="B160" t="str">
            <v>02300000</v>
          </cell>
          <cell r="C160" t="str">
            <v>Pioneer Valley</v>
          </cell>
          <cell r="D160" t="str">
            <v>Pelham</v>
          </cell>
          <cell r="E160" t="str">
            <v>District Results</v>
          </cell>
          <cell r="F160">
            <v>125</v>
          </cell>
          <cell r="G160" t="str">
            <v>Single</v>
          </cell>
          <cell r="H160" t="str">
            <v>Level 1</v>
          </cell>
          <cell r="I160" t="str">
            <v>Level 2</v>
          </cell>
        </row>
        <row r="161">
          <cell r="A161" t="str">
            <v>0231</v>
          </cell>
          <cell r="B161" t="str">
            <v>02310000</v>
          </cell>
          <cell r="C161" t="str">
            <v>Southeast</v>
          </cell>
          <cell r="D161" t="str">
            <v>Pembroke</v>
          </cell>
          <cell r="E161" t="str">
            <v>District Results</v>
          </cell>
          <cell r="F161">
            <v>3111</v>
          </cell>
          <cell r="G161" t="str">
            <v>Multi</v>
          </cell>
          <cell r="H161" t="str">
            <v>Level 2</v>
          </cell>
          <cell r="I161" t="str">
            <v>Level 2</v>
          </cell>
        </row>
        <row r="162">
          <cell r="A162" t="str">
            <v>0234</v>
          </cell>
          <cell r="B162" t="str">
            <v>02340000</v>
          </cell>
          <cell r="C162" t="str">
            <v>Pioneer Valley</v>
          </cell>
          <cell r="D162" t="str">
            <v>Petersham</v>
          </cell>
          <cell r="E162" t="str">
            <v>District Results</v>
          </cell>
          <cell r="F162">
            <v>120</v>
          </cell>
          <cell r="G162" t="str">
            <v>Single</v>
          </cell>
          <cell r="H162" t="str">
            <v>Level 2</v>
          </cell>
          <cell r="I162" t="str">
            <v>Level 2</v>
          </cell>
        </row>
        <row r="163">
          <cell r="A163" t="str">
            <v>0236</v>
          </cell>
          <cell r="B163" t="str">
            <v>02360000</v>
          </cell>
          <cell r="C163" t="str">
            <v>Berkshires +</v>
          </cell>
          <cell r="D163" t="str">
            <v>Pittsfield</v>
          </cell>
          <cell r="E163" t="str">
            <v>District Results</v>
          </cell>
          <cell r="F163">
            <v>5608</v>
          </cell>
          <cell r="G163" t="str">
            <v>Multi</v>
          </cell>
          <cell r="H163" t="str">
            <v>Level 3</v>
          </cell>
          <cell r="I163" t="str">
            <v>Level 3</v>
          </cell>
        </row>
        <row r="164">
          <cell r="A164" t="str">
            <v>0238</v>
          </cell>
          <cell r="B164" t="str">
            <v>02380000</v>
          </cell>
          <cell r="C164" t="str">
            <v>Southeast</v>
          </cell>
          <cell r="D164" t="str">
            <v>Plainville</v>
          </cell>
          <cell r="E164" t="str">
            <v>District Results</v>
          </cell>
          <cell r="F164">
            <v>752</v>
          </cell>
          <cell r="G164" t="str">
            <v>Multi</v>
          </cell>
          <cell r="H164" t="str">
            <v>Level 2</v>
          </cell>
          <cell r="I164" t="str">
            <v>Level 2</v>
          </cell>
        </row>
        <row r="165">
          <cell r="A165" t="str">
            <v>0239</v>
          </cell>
          <cell r="B165" t="str">
            <v>02390000</v>
          </cell>
          <cell r="C165" t="str">
            <v>Southeast</v>
          </cell>
          <cell r="D165" t="str">
            <v>Plymouth</v>
          </cell>
          <cell r="E165" t="str">
            <v>District Results</v>
          </cell>
          <cell r="F165">
            <v>7634</v>
          </cell>
          <cell r="G165" t="str">
            <v>Multi</v>
          </cell>
          <cell r="H165" t="str">
            <v>Level 2</v>
          </cell>
          <cell r="I165" t="str">
            <v>Level 2</v>
          </cell>
        </row>
        <row r="166">
          <cell r="A166" t="str">
            <v>0240</v>
          </cell>
          <cell r="B166" t="str">
            <v>02400000</v>
          </cell>
          <cell r="C166" t="str">
            <v>Southeast</v>
          </cell>
          <cell r="D166" t="str">
            <v>Plympton</v>
          </cell>
          <cell r="E166" t="str">
            <v>District Results</v>
          </cell>
          <cell r="F166">
            <v>219</v>
          </cell>
          <cell r="G166" t="str">
            <v>Single</v>
          </cell>
          <cell r="H166" t="str">
            <v>Level 1</v>
          </cell>
          <cell r="I166" t="str">
            <v>Level 1</v>
          </cell>
        </row>
        <row r="167">
          <cell r="A167" t="str">
            <v>0242</v>
          </cell>
          <cell r="B167" t="str">
            <v>02420000</v>
          </cell>
          <cell r="C167" t="str">
            <v>Southeast</v>
          </cell>
          <cell r="D167" t="str">
            <v>Provincetown</v>
          </cell>
          <cell r="E167" t="str">
            <v>District Results</v>
          </cell>
          <cell r="F167">
            <v>118</v>
          </cell>
          <cell r="G167" t="str">
            <v>Single</v>
          </cell>
          <cell r="H167" t="str">
            <v>Level 2</v>
          </cell>
          <cell r="I167" t="str">
            <v>Level 2</v>
          </cell>
        </row>
        <row r="168">
          <cell r="A168" t="str">
            <v>0243</v>
          </cell>
          <cell r="B168" t="str">
            <v>02430000</v>
          </cell>
          <cell r="C168" t="str">
            <v>Southeast</v>
          </cell>
          <cell r="D168" t="str">
            <v>Quincy</v>
          </cell>
          <cell r="E168" t="str">
            <v>District Results</v>
          </cell>
          <cell r="F168">
            <v>9163</v>
          </cell>
          <cell r="G168" t="str">
            <v>Multi</v>
          </cell>
          <cell r="H168" t="str">
            <v>Level 3</v>
          </cell>
          <cell r="I168" t="str">
            <v>Level 3</v>
          </cell>
        </row>
        <row r="169">
          <cell r="A169" t="str">
            <v>0244</v>
          </cell>
          <cell r="B169" t="str">
            <v>02440000</v>
          </cell>
          <cell r="C169" t="str">
            <v>Southeast</v>
          </cell>
          <cell r="D169" t="str">
            <v>Randolph</v>
          </cell>
          <cell r="E169" t="str">
            <v>District Results</v>
          </cell>
          <cell r="F169">
            <v>2883</v>
          </cell>
          <cell r="G169" t="str">
            <v>Multi</v>
          </cell>
          <cell r="H169" t="str">
            <v>Level 4</v>
          </cell>
          <cell r="I169" t="str">
            <v>Level 4</v>
          </cell>
        </row>
        <row r="170">
          <cell r="A170" t="str">
            <v>0246</v>
          </cell>
          <cell r="B170" t="str">
            <v>02460000</v>
          </cell>
          <cell r="C170" t="str">
            <v>Northeast</v>
          </cell>
          <cell r="D170" t="str">
            <v>Reading</v>
          </cell>
          <cell r="E170" t="str">
            <v>District Results</v>
          </cell>
          <cell r="F170">
            <v>4392</v>
          </cell>
          <cell r="G170" t="str">
            <v>Multi</v>
          </cell>
          <cell r="H170" t="str">
            <v>Level 3</v>
          </cell>
          <cell r="I170" t="str">
            <v>Level 3</v>
          </cell>
        </row>
        <row r="171">
          <cell r="A171" t="str">
            <v>0248</v>
          </cell>
          <cell r="B171" t="str">
            <v>02480000</v>
          </cell>
          <cell r="C171" t="str">
            <v>Greater Boston</v>
          </cell>
          <cell r="D171" t="str">
            <v>Revere</v>
          </cell>
          <cell r="E171" t="str">
            <v>District Results</v>
          </cell>
          <cell r="F171">
            <v>7170</v>
          </cell>
          <cell r="G171" t="str">
            <v>Multi</v>
          </cell>
          <cell r="H171" t="str">
            <v>Level 2</v>
          </cell>
          <cell r="I171" t="str">
            <v>Level 2</v>
          </cell>
        </row>
        <row r="172">
          <cell r="A172" t="str">
            <v>0249</v>
          </cell>
          <cell r="B172" t="str">
            <v>02490000</v>
          </cell>
          <cell r="C172" t="str">
            <v>Berkshires +</v>
          </cell>
          <cell r="D172" t="str">
            <v>Richmond</v>
          </cell>
          <cell r="E172" t="str">
            <v>District Results</v>
          </cell>
          <cell r="F172">
            <v>177</v>
          </cell>
          <cell r="G172" t="str">
            <v>Single</v>
          </cell>
          <cell r="H172" t="str">
            <v>Level 1</v>
          </cell>
          <cell r="I172" t="str">
            <v>Level 1</v>
          </cell>
        </row>
        <row r="173">
          <cell r="A173" t="str">
            <v>0250</v>
          </cell>
          <cell r="B173" t="str">
            <v>02500000</v>
          </cell>
          <cell r="C173" t="str">
            <v>Southeast</v>
          </cell>
          <cell r="D173" t="str">
            <v>Rochester</v>
          </cell>
          <cell r="E173" t="str">
            <v>District Results</v>
          </cell>
          <cell r="F173">
            <v>484</v>
          </cell>
          <cell r="G173" t="str">
            <v>Single</v>
          </cell>
          <cell r="H173" t="str">
            <v>Level 2</v>
          </cell>
          <cell r="I173" t="str">
            <v>Level 2</v>
          </cell>
        </row>
        <row r="174">
          <cell r="A174" t="str">
            <v>0251</v>
          </cell>
          <cell r="B174" t="str">
            <v>02510000</v>
          </cell>
          <cell r="C174" t="str">
            <v>Southeast</v>
          </cell>
          <cell r="D174" t="str">
            <v>Rockland</v>
          </cell>
          <cell r="E174" t="str">
            <v>District Results</v>
          </cell>
          <cell r="F174">
            <v>2326</v>
          </cell>
          <cell r="G174" t="str">
            <v>Multi</v>
          </cell>
          <cell r="H174" t="str">
            <v>Level 2</v>
          </cell>
          <cell r="I174" t="str">
            <v>Level 2</v>
          </cell>
        </row>
        <row r="175">
          <cell r="A175" t="str">
            <v>0252</v>
          </cell>
          <cell r="B175" t="str">
            <v>02520000</v>
          </cell>
          <cell r="C175" t="str">
            <v>Northeast</v>
          </cell>
          <cell r="D175" t="str">
            <v>Rockport</v>
          </cell>
          <cell r="E175" t="str">
            <v>District Results</v>
          </cell>
          <cell r="F175">
            <v>954</v>
          </cell>
          <cell r="G175" t="str">
            <v>Multi</v>
          </cell>
          <cell r="H175" t="str">
            <v>Level 2</v>
          </cell>
          <cell r="I175" t="str">
            <v>Level 2</v>
          </cell>
        </row>
        <row r="176">
          <cell r="A176" t="str">
            <v>0253</v>
          </cell>
          <cell r="B176" t="str">
            <v>02530000</v>
          </cell>
          <cell r="C176" t="str">
            <v>Pioneer Valley</v>
          </cell>
          <cell r="D176" t="str">
            <v>Rowe</v>
          </cell>
          <cell r="E176" t="str">
            <v>District Results</v>
          </cell>
          <cell r="F176">
            <v>54</v>
          </cell>
          <cell r="G176" t="str">
            <v>Single</v>
          </cell>
          <cell r="H176" t="str">
            <v>Level 1</v>
          </cell>
          <cell r="I176" t="str">
            <v>Level 1</v>
          </cell>
        </row>
        <row r="177">
          <cell r="A177" t="str">
            <v>0258</v>
          </cell>
          <cell r="B177" t="str">
            <v>02580000</v>
          </cell>
          <cell r="C177" t="str">
            <v>Northeast</v>
          </cell>
          <cell r="D177" t="str">
            <v>Salem</v>
          </cell>
          <cell r="E177" t="str">
            <v>District Results</v>
          </cell>
          <cell r="F177">
            <v>3802</v>
          </cell>
          <cell r="G177" t="str">
            <v>Multi</v>
          </cell>
          <cell r="H177" t="str">
            <v>Level 4</v>
          </cell>
          <cell r="I177" t="str">
            <v>Level 4</v>
          </cell>
        </row>
        <row r="178">
          <cell r="A178" t="str">
            <v>0261</v>
          </cell>
          <cell r="B178" t="str">
            <v>02610000</v>
          </cell>
          <cell r="C178" t="str">
            <v>Southeast</v>
          </cell>
          <cell r="D178" t="str">
            <v>Sandwich</v>
          </cell>
          <cell r="E178" t="str">
            <v>District Results</v>
          </cell>
          <cell r="F178">
            <v>2773</v>
          </cell>
          <cell r="G178" t="str">
            <v>Multi</v>
          </cell>
          <cell r="H178" t="str">
            <v>Level 2</v>
          </cell>
          <cell r="I178" t="str">
            <v>Level 2</v>
          </cell>
        </row>
        <row r="179">
          <cell r="A179" t="str">
            <v>0262</v>
          </cell>
          <cell r="B179" t="str">
            <v>02620000</v>
          </cell>
          <cell r="C179" t="str">
            <v>Greater Boston</v>
          </cell>
          <cell r="D179" t="str">
            <v>Saugus</v>
          </cell>
          <cell r="E179" t="str">
            <v>District Results</v>
          </cell>
          <cell r="F179">
            <v>2668</v>
          </cell>
          <cell r="G179" t="str">
            <v>Multi</v>
          </cell>
          <cell r="H179" t="str">
            <v>Level 3</v>
          </cell>
          <cell r="I179" t="str">
            <v>Level 3</v>
          </cell>
        </row>
        <row r="180">
          <cell r="A180" t="str">
            <v>0263</v>
          </cell>
          <cell r="B180" t="str">
            <v>02630000</v>
          </cell>
          <cell r="C180" t="str">
            <v>Berkshires +</v>
          </cell>
          <cell r="D180" t="str">
            <v>Savoy</v>
          </cell>
          <cell r="E180" t="str">
            <v>District Results</v>
          </cell>
          <cell r="F180">
            <v>44</v>
          </cell>
          <cell r="G180" t="str">
            <v>Single</v>
          </cell>
          <cell r="H180" t="str">
            <v>Insufficient data</v>
          </cell>
          <cell r="I180" t="str">
            <v>Insufficient data</v>
          </cell>
        </row>
        <row r="181">
          <cell r="A181" t="str">
            <v>0264</v>
          </cell>
          <cell r="B181" t="str">
            <v>02640000</v>
          </cell>
          <cell r="C181" t="str">
            <v>Southeast</v>
          </cell>
          <cell r="D181" t="str">
            <v>Scituate</v>
          </cell>
          <cell r="E181" t="str">
            <v>District Results</v>
          </cell>
          <cell r="F181">
            <v>3001</v>
          </cell>
          <cell r="G181" t="str">
            <v>Multi</v>
          </cell>
          <cell r="H181" t="str">
            <v>Level 2</v>
          </cell>
          <cell r="I181" t="str">
            <v>Level 2</v>
          </cell>
        </row>
        <row r="182">
          <cell r="A182" t="str">
            <v>0265</v>
          </cell>
          <cell r="B182" t="str">
            <v>02650000</v>
          </cell>
          <cell r="C182" t="str">
            <v>Southeast</v>
          </cell>
          <cell r="D182" t="str">
            <v>Seekonk</v>
          </cell>
          <cell r="E182" t="str">
            <v>District Results</v>
          </cell>
          <cell r="F182">
            <v>1973</v>
          </cell>
          <cell r="G182" t="str">
            <v>Multi</v>
          </cell>
          <cell r="H182" t="str">
            <v>Level 2</v>
          </cell>
          <cell r="I182" t="str">
            <v>Level 2</v>
          </cell>
        </row>
        <row r="183">
          <cell r="A183" t="str">
            <v>0266</v>
          </cell>
          <cell r="B183" t="str">
            <v>02660000</v>
          </cell>
          <cell r="C183" t="str">
            <v>Southeast</v>
          </cell>
          <cell r="D183" t="str">
            <v>Sharon</v>
          </cell>
          <cell r="E183" t="str">
            <v>District Results</v>
          </cell>
          <cell r="F183">
            <v>3472</v>
          </cell>
          <cell r="G183" t="str">
            <v>Multi</v>
          </cell>
          <cell r="H183" t="str">
            <v>Level 2</v>
          </cell>
          <cell r="I183" t="str">
            <v>Level 2</v>
          </cell>
        </row>
        <row r="184">
          <cell r="A184" t="str">
            <v>0269</v>
          </cell>
          <cell r="B184" t="str">
            <v>02690000</v>
          </cell>
          <cell r="C184" t="str">
            <v>Greater Boston</v>
          </cell>
          <cell r="D184" t="str">
            <v>Sherborn</v>
          </cell>
          <cell r="E184" t="str">
            <v>District Results</v>
          </cell>
          <cell r="F184">
            <v>399</v>
          </cell>
          <cell r="G184" t="str">
            <v>Single</v>
          </cell>
          <cell r="H184" t="str">
            <v>Level 1</v>
          </cell>
          <cell r="I184" t="str">
            <v>Level 1</v>
          </cell>
        </row>
        <row r="185">
          <cell r="A185" t="str">
            <v>0271</v>
          </cell>
          <cell r="B185" t="str">
            <v>02710000</v>
          </cell>
          <cell r="C185" t="str">
            <v>Central</v>
          </cell>
          <cell r="D185" t="str">
            <v>Shrewsbury</v>
          </cell>
          <cell r="E185" t="str">
            <v>District Results</v>
          </cell>
          <cell r="F185">
            <v>6045</v>
          </cell>
          <cell r="G185" t="str">
            <v>Multi</v>
          </cell>
          <cell r="H185" t="str">
            <v>Level 2</v>
          </cell>
          <cell r="I185" t="str">
            <v>Level 2</v>
          </cell>
        </row>
        <row r="186">
          <cell r="A186" t="str">
            <v>0272</v>
          </cell>
          <cell r="B186" t="str">
            <v>02720000</v>
          </cell>
          <cell r="C186" t="str">
            <v>Pioneer Valley</v>
          </cell>
          <cell r="D186" t="str">
            <v>Shutesbury</v>
          </cell>
          <cell r="E186" t="str">
            <v>District Results</v>
          </cell>
          <cell r="F186">
            <v>132</v>
          </cell>
          <cell r="G186" t="str">
            <v>Single</v>
          </cell>
          <cell r="H186" t="str">
            <v>Level 2</v>
          </cell>
          <cell r="I186" t="str">
            <v>Level 2</v>
          </cell>
        </row>
        <row r="187">
          <cell r="A187" t="str">
            <v>0273</v>
          </cell>
          <cell r="B187" t="str">
            <v>02730000</v>
          </cell>
          <cell r="C187" t="str">
            <v>Southeast</v>
          </cell>
          <cell r="D187" t="str">
            <v>Somerset</v>
          </cell>
          <cell r="E187" t="str">
            <v>District Results</v>
          </cell>
          <cell r="F187">
            <v>1802</v>
          </cell>
          <cell r="G187" t="str">
            <v>Multi</v>
          </cell>
          <cell r="H187" t="str">
            <v>Level 2</v>
          </cell>
          <cell r="I187" t="str">
            <v>Level 2</v>
          </cell>
        </row>
        <row r="188">
          <cell r="A188" t="str">
            <v>0274</v>
          </cell>
          <cell r="B188" t="str">
            <v>02740000</v>
          </cell>
          <cell r="C188" t="str">
            <v>Greater Boston</v>
          </cell>
          <cell r="D188" t="str">
            <v>Somerville</v>
          </cell>
          <cell r="E188" t="str">
            <v>District Results</v>
          </cell>
          <cell r="F188">
            <v>4905</v>
          </cell>
          <cell r="G188" t="str">
            <v>Multi</v>
          </cell>
          <cell r="H188" t="str">
            <v>Level 3</v>
          </cell>
          <cell r="I188" t="str">
            <v>Level 3</v>
          </cell>
        </row>
        <row r="189">
          <cell r="A189" t="str">
            <v>0275</v>
          </cell>
          <cell r="B189" t="str">
            <v>02750000</v>
          </cell>
          <cell r="C189" t="str">
            <v>Pioneer Valley</v>
          </cell>
          <cell r="D189" t="str">
            <v>Southampton</v>
          </cell>
          <cell r="E189" t="str">
            <v>District Results</v>
          </cell>
          <cell r="F189">
            <v>527</v>
          </cell>
          <cell r="G189" t="str">
            <v>Single</v>
          </cell>
          <cell r="H189" t="str">
            <v>Level 2</v>
          </cell>
          <cell r="I189" t="str">
            <v>Level 2</v>
          </cell>
        </row>
        <row r="190">
          <cell r="A190" t="str">
            <v>0276</v>
          </cell>
          <cell r="B190" t="str">
            <v>02760000</v>
          </cell>
          <cell r="C190" t="str">
            <v>Central</v>
          </cell>
          <cell r="D190" t="str">
            <v>Southborough</v>
          </cell>
          <cell r="E190" t="str">
            <v>District Results</v>
          </cell>
          <cell r="F190">
            <v>1305</v>
          </cell>
          <cell r="G190" t="str">
            <v>Multi</v>
          </cell>
          <cell r="H190" t="str">
            <v>Level 2</v>
          </cell>
          <cell r="I190" t="str">
            <v>Level 2</v>
          </cell>
        </row>
        <row r="191">
          <cell r="A191" t="str">
            <v>0277</v>
          </cell>
          <cell r="B191" t="str">
            <v>02770000</v>
          </cell>
          <cell r="C191" t="str">
            <v>Central</v>
          </cell>
          <cell r="D191" t="str">
            <v>Southbridge</v>
          </cell>
          <cell r="E191" t="str">
            <v>District Results</v>
          </cell>
          <cell r="F191">
            <v>2186</v>
          </cell>
          <cell r="G191" t="str">
            <v>Multi</v>
          </cell>
          <cell r="H191" t="str">
            <v>Level 5</v>
          </cell>
          <cell r="I191" t="str">
            <v>Level 4</v>
          </cell>
        </row>
        <row r="192">
          <cell r="A192" t="str">
            <v>0278</v>
          </cell>
          <cell r="B192" t="str">
            <v>02780000</v>
          </cell>
          <cell r="C192" t="str">
            <v>Pioneer Valley</v>
          </cell>
          <cell r="D192" t="str">
            <v>South Hadley</v>
          </cell>
          <cell r="E192" t="str">
            <v>District Results</v>
          </cell>
          <cell r="F192">
            <v>1843</v>
          </cell>
          <cell r="G192" t="str">
            <v>Multi</v>
          </cell>
          <cell r="H192" t="str">
            <v>Level 2</v>
          </cell>
          <cell r="I192" t="str">
            <v>Level 2</v>
          </cell>
        </row>
        <row r="193">
          <cell r="A193" t="str">
            <v>0281</v>
          </cell>
          <cell r="B193" t="str">
            <v>02810000</v>
          </cell>
          <cell r="C193" t="str">
            <v>Commissioner's Districts</v>
          </cell>
          <cell r="D193" t="str">
            <v>Springfield</v>
          </cell>
          <cell r="E193" t="str">
            <v>District Results</v>
          </cell>
          <cell r="F193">
            <v>25479</v>
          </cell>
          <cell r="G193" t="str">
            <v>Multi</v>
          </cell>
          <cell r="H193" t="str">
            <v>Level 4</v>
          </cell>
          <cell r="I193" t="str">
            <v>Level 4</v>
          </cell>
        </row>
        <row r="194">
          <cell r="A194" t="str">
            <v>0284</v>
          </cell>
          <cell r="B194" t="str">
            <v>02840000</v>
          </cell>
          <cell r="C194" t="str">
            <v>Northeast</v>
          </cell>
          <cell r="D194" t="str">
            <v>Stoneham</v>
          </cell>
          <cell r="E194" t="str">
            <v>District Results</v>
          </cell>
          <cell r="F194">
            <v>2350</v>
          </cell>
          <cell r="G194" t="str">
            <v>Multi</v>
          </cell>
          <cell r="H194" t="str">
            <v>Level 2</v>
          </cell>
          <cell r="I194" t="str">
            <v>Level 2</v>
          </cell>
        </row>
        <row r="195">
          <cell r="A195" t="str">
            <v>0285</v>
          </cell>
          <cell r="B195" t="str">
            <v>02850000</v>
          </cell>
          <cell r="C195" t="str">
            <v>Southeast</v>
          </cell>
          <cell r="D195" t="str">
            <v>Stoughton</v>
          </cell>
          <cell r="E195" t="str">
            <v>District Results</v>
          </cell>
          <cell r="F195">
            <v>3633</v>
          </cell>
          <cell r="G195" t="str">
            <v>Multi</v>
          </cell>
          <cell r="H195" t="str">
            <v>Level 2</v>
          </cell>
          <cell r="I195" t="str">
            <v>Level 2</v>
          </cell>
        </row>
        <row r="196">
          <cell r="A196" t="str">
            <v>0287</v>
          </cell>
          <cell r="B196" t="str">
            <v>02870000</v>
          </cell>
          <cell r="C196" t="str">
            <v>Central</v>
          </cell>
          <cell r="D196" t="str">
            <v>Sturbridge</v>
          </cell>
          <cell r="E196" t="str">
            <v>District Results</v>
          </cell>
          <cell r="F196">
            <v>970</v>
          </cell>
          <cell r="G196" t="str">
            <v>Single</v>
          </cell>
          <cell r="H196" t="str">
            <v>Level 1</v>
          </cell>
          <cell r="I196" t="str">
            <v>Level 1</v>
          </cell>
        </row>
        <row r="197">
          <cell r="A197" t="str">
            <v>0288</v>
          </cell>
          <cell r="B197" t="str">
            <v>02880000</v>
          </cell>
          <cell r="C197" t="str">
            <v>Greater Boston</v>
          </cell>
          <cell r="D197" t="str">
            <v>Sudbury</v>
          </cell>
          <cell r="E197" t="str">
            <v>District Results</v>
          </cell>
          <cell r="F197">
            <v>2822</v>
          </cell>
          <cell r="G197" t="str">
            <v>Multi</v>
          </cell>
          <cell r="H197" t="str">
            <v>Level 2</v>
          </cell>
          <cell r="I197" t="str">
            <v>Level 2</v>
          </cell>
        </row>
        <row r="198">
          <cell r="A198" t="str">
            <v>0289</v>
          </cell>
          <cell r="B198" t="str">
            <v>02890000</v>
          </cell>
          <cell r="C198" t="str">
            <v>Pioneer Valley</v>
          </cell>
          <cell r="D198" t="str">
            <v>Sunderland</v>
          </cell>
          <cell r="E198" t="str">
            <v>District Results</v>
          </cell>
          <cell r="F198">
            <v>232</v>
          </cell>
          <cell r="G198" t="str">
            <v>Single</v>
          </cell>
          <cell r="H198" t="str">
            <v>Level 2</v>
          </cell>
          <cell r="I198" t="str">
            <v>Level 2</v>
          </cell>
        </row>
        <row r="199">
          <cell r="A199" t="str">
            <v>0290</v>
          </cell>
          <cell r="B199" t="str">
            <v>02900000</v>
          </cell>
          <cell r="C199" t="str">
            <v>Central</v>
          </cell>
          <cell r="D199" t="str">
            <v>Sutton</v>
          </cell>
          <cell r="E199" t="str">
            <v>District Results</v>
          </cell>
          <cell r="F199">
            <v>1468</v>
          </cell>
          <cell r="G199" t="str">
            <v>Multi</v>
          </cell>
          <cell r="H199" t="str">
            <v>Level 2</v>
          </cell>
          <cell r="I199" t="str">
            <v>Level 2</v>
          </cell>
        </row>
        <row r="200">
          <cell r="A200" t="str">
            <v>0291</v>
          </cell>
          <cell r="B200" t="str">
            <v>02910000</v>
          </cell>
          <cell r="C200" t="str">
            <v>Northeast</v>
          </cell>
          <cell r="D200" t="str">
            <v>Swampscott</v>
          </cell>
          <cell r="E200" t="str">
            <v>District Results</v>
          </cell>
          <cell r="F200">
            <v>2249</v>
          </cell>
          <cell r="G200" t="str">
            <v>Multi</v>
          </cell>
          <cell r="H200" t="str">
            <v>Level 2</v>
          </cell>
          <cell r="I200" t="str">
            <v>Level 2</v>
          </cell>
        </row>
        <row r="201">
          <cell r="A201" t="str">
            <v>0292</v>
          </cell>
          <cell r="B201" t="str">
            <v>02920000</v>
          </cell>
          <cell r="C201" t="str">
            <v>Southeast</v>
          </cell>
          <cell r="D201" t="str">
            <v>Swansea</v>
          </cell>
          <cell r="E201" t="str">
            <v>District Results</v>
          </cell>
          <cell r="F201">
            <v>2037</v>
          </cell>
          <cell r="G201" t="str">
            <v>Multi</v>
          </cell>
          <cell r="H201" t="str">
            <v>Level 2</v>
          </cell>
          <cell r="I201" t="str">
            <v>Level 2</v>
          </cell>
        </row>
        <row r="202">
          <cell r="A202" t="str">
            <v>0293</v>
          </cell>
          <cell r="B202" t="str">
            <v>02930000</v>
          </cell>
          <cell r="C202" t="str">
            <v>Southeast</v>
          </cell>
          <cell r="D202" t="str">
            <v>Taunton</v>
          </cell>
          <cell r="E202" t="str">
            <v>District Results</v>
          </cell>
          <cell r="F202">
            <v>8038</v>
          </cell>
          <cell r="G202" t="str">
            <v>Multi</v>
          </cell>
          <cell r="H202" t="str">
            <v>Level 3</v>
          </cell>
          <cell r="I202" t="str">
            <v>Level 3</v>
          </cell>
        </row>
        <row r="203">
          <cell r="A203" t="str">
            <v>0295</v>
          </cell>
          <cell r="B203" t="str">
            <v>02950000</v>
          </cell>
          <cell r="C203" t="str">
            <v>Northeast</v>
          </cell>
          <cell r="D203" t="str">
            <v>Tewksbury</v>
          </cell>
          <cell r="E203" t="str">
            <v>District Results</v>
          </cell>
          <cell r="F203">
            <v>3553</v>
          </cell>
          <cell r="G203" t="str">
            <v>Multi</v>
          </cell>
          <cell r="H203" t="str">
            <v>Level 2</v>
          </cell>
          <cell r="I203" t="str">
            <v>Level 2</v>
          </cell>
        </row>
        <row r="204">
          <cell r="A204" t="str">
            <v>0296</v>
          </cell>
          <cell r="B204" t="str">
            <v>02960000</v>
          </cell>
          <cell r="C204" t="str">
            <v>Southeast</v>
          </cell>
          <cell r="D204" t="str">
            <v>Tisbury</v>
          </cell>
          <cell r="E204" t="str">
            <v>District Results</v>
          </cell>
          <cell r="F204">
            <v>325</v>
          </cell>
          <cell r="G204" t="str">
            <v>Single</v>
          </cell>
          <cell r="H204" t="str">
            <v>Level 2</v>
          </cell>
          <cell r="I204" t="str">
            <v>Level 2</v>
          </cell>
        </row>
        <row r="205">
          <cell r="A205" t="str">
            <v>0298</v>
          </cell>
          <cell r="B205" t="str">
            <v>02980000</v>
          </cell>
          <cell r="C205" t="str">
            <v>Northeast</v>
          </cell>
          <cell r="D205" t="str">
            <v>Topsfield</v>
          </cell>
          <cell r="E205" t="str">
            <v>District Results</v>
          </cell>
          <cell r="F205">
            <v>643</v>
          </cell>
          <cell r="G205" t="str">
            <v>Multi</v>
          </cell>
          <cell r="H205" t="str">
            <v>Level 2</v>
          </cell>
          <cell r="I205" t="str">
            <v>Level 2</v>
          </cell>
        </row>
        <row r="206">
          <cell r="A206" t="str">
            <v>0300</v>
          </cell>
          <cell r="B206" t="str">
            <v>03000000</v>
          </cell>
          <cell r="C206" t="str">
            <v>Southeast</v>
          </cell>
          <cell r="D206" t="str">
            <v>Truro</v>
          </cell>
          <cell r="E206" t="str">
            <v>District Results</v>
          </cell>
          <cell r="F206">
            <v>119</v>
          </cell>
          <cell r="G206" t="str">
            <v>Single</v>
          </cell>
          <cell r="H206" t="str">
            <v>Level 2</v>
          </cell>
          <cell r="I206" t="str">
            <v>Level 2</v>
          </cell>
        </row>
        <row r="207">
          <cell r="A207" t="str">
            <v>0301</v>
          </cell>
          <cell r="B207" t="str">
            <v>03010000</v>
          </cell>
          <cell r="C207" t="str">
            <v>Northeast</v>
          </cell>
          <cell r="D207" t="str">
            <v>Tyngsborough</v>
          </cell>
          <cell r="E207" t="str">
            <v>District Results</v>
          </cell>
          <cell r="F207">
            <v>1728</v>
          </cell>
          <cell r="G207" t="str">
            <v>Multi</v>
          </cell>
          <cell r="H207" t="str">
            <v>Level 2</v>
          </cell>
          <cell r="I207" t="str">
            <v>Level 2</v>
          </cell>
        </row>
        <row r="208">
          <cell r="A208" t="str">
            <v>0304</v>
          </cell>
          <cell r="B208" t="str">
            <v>03040000</v>
          </cell>
          <cell r="C208" t="str">
            <v>Central</v>
          </cell>
          <cell r="D208" t="str">
            <v>Uxbridge</v>
          </cell>
          <cell r="E208" t="str">
            <v>District Results</v>
          </cell>
          <cell r="F208">
            <v>1898</v>
          </cell>
          <cell r="G208" t="str">
            <v>Multi</v>
          </cell>
          <cell r="H208" t="str">
            <v>Level 2</v>
          </cell>
          <cell r="I208" t="str">
            <v>Level 2</v>
          </cell>
        </row>
        <row r="209">
          <cell r="A209" t="str">
            <v>0305</v>
          </cell>
          <cell r="B209" t="str">
            <v>03050000</v>
          </cell>
          <cell r="C209" t="str">
            <v>Northeast</v>
          </cell>
          <cell r="D209" t="str">
            <v>Wakefield</v>
          </cell>
          <cell r="E209" t="str">
            <v>District Results</v>
          </cell>
          <cell r="F209">
            <v>3499</v>
          </cell>
          <cell r="G209" t="str">
            <v>Multi</v>
          </cell>
          <cell r="H209" t="str">
            <v>Level 2</v>
          </cell>
          <cell r="I209" t="str">
            <v>Level 2</v>
          </cell>
        </row>
        <row r="210">
          <cell r="A210" t="str">
            <v>0306</v>
          </cell>
          <cell r="B210" t="str">
            <v>03060000</v>
          </cell>
          <cell r="C210" t="str">
            <v>Central</v>
          </cell>
          <cell r="D210" t="str">
            <v>Wales</v>
          </cell>
          <cell r="E210" t="str">
            <v>District Results</v>
          </cell>
          <cell r="F210">
            <v>168</v>
          </cell>
          <cell r="G210" t="str">
            <v>Single</v>
          </cell>
          <cell r="H210" t="str">
            <v>Level 1</v>
          </cell>
          <cell r="I210" t="str">
            <v>Level 1</v>
          </cell>
        </row>
        <row r="211">
          <cell r="A211" t="str">
            <v>0307</v>
          </cell>
          <cell r="B211" t="str">
            <v>03070000</v>
          </cell>
          <cell r="C211" t="str">
            <v>Greater Boston</v>
          </cell>
          <cell r="D211" t="str">
            <v>Walpole</v>
          </cell>
          <cell r="E211" t="str">
            <v>District Results</v>
          </cell>
          <cell r="F211">
            <v>3906</v>
          </cell>
          <cell r="G211" t="str">
            <v>Multi</v>
          </cell>
          <cell r="H211" t="str">
            <v>Level 2</v>
          </cell>
          <cell r="I211" t="str">
            <v>Level 2</v>
          </cell>
        </row>
        <row r="212">
          <cell r="A212" t="str">
            <v>0308</v>
          </cell>
          <cell r="B212" t="str">
            <v>03080000</v>
          </cell>
          <cell r="C212" t="str">
            <v>Greater Boston</v>
          </cell>
          <cell r="D212" t="str">
            <v>Waltham</v>
          </cell>
          <cell r="E212" t="str">
            <v>District Results</v>
          </cell>
          <cell r="F212">
            <v>5380</v>
          </cell>
          <cell r="G212" t="str">
            <v>Multi</v>
          </cell>
          <cell r="H212" t="str">
            <v>Level 3</v>
          </cell>
          <cell r="I212" t="str">
            <v>Level 3</v>
          </cell>
        </row>
        <row r="213">
          <cell r="A213" t="str">
            <v>0309</v>
          </cell>
          <cell r="B213" t="str">
            <v>03090000</v>
          </cell>
          <cell r="C213" t="str">
            <v>Berkshires +</v>
          </cell>
          <cell r="D213" t="str">
            <v>Ware</v>
          </cell>
          <cell r="E213" t="str">
            <v>District Results</v>
          </cell>
          <cell r="F213">
            <v>1269</v>
          </cell>
          <cell r="G213" t="str">
            <v>Multi</v>
          </cell>
          <cell r="H213" t="str">
            <v>Level 3</v>
          </cell>
          <cell r="I213" t="str">
            <v>Level 3</v>
          </cell>
        </row>
        <row r="214">
          <cell r="A214" t="str">
            <v>0310</v>
          </cell>
          <cell r="B214" t="str">
            <v>03100000</v>
          </cell>
          <cell r="C214" t="str">
            <v>Southeast</v>
          </cell>
          <cell r="D214" t="str">
            <v>Wareham</v>
          </cell>
          <cell r="E214" t="str">
            <v>District Results</v>
          </cell>
          <cell r="F214">
            <v>2506</v>
          </cell>
          <cell r="G214" t="str">
            <v>Multi</v>
          </cell>
          <cell r="H214" t="str">
            <v>Level 3</v>
          </cell>
          <cell r="I214" t="str">
            <v>Level 3</v>
          </cell>
        </row>
        <row r="215">
          <cell r="A215" t="str">
            <v>0314</v>
          </cell>
          <cell r="B215" t="str">
            <v>03140000</v>
          </cell>
          <cell r="C215" t="str">
            <v>Greater Boston</v>
          </cell>
          <cell r="D215" t="str">
            <v>Watertown</v>
          </cell>
          <cell r="E215" t="str">
            <v>District Results</v>
          </cell>
          <cell r="F215">
            <v>2554</v>
          </cell>
          <cell r="G215" t="str">
            <v>Multi</v>
          </cell>
          <cell r="H215" t="str">
            <v>Level 2</v>
          </cell>
          <cell r="I215" t="str">
            <v>Level 2</v>
          </cell>
        </row>
        <row r="216">
          <cell r="A216" t="str">
            <v>0315</v>
          </cell>
          <cell r="B216" t="str">
            <v>03150000</v>
          </cell>
          <cell r="C216" t="str">
            <v>Greater Boston</v>
          </cell>
          <cell r="D216" t="str">
            <v>Wayland</v>
          </cell>
          <cell r="E216" t="str">
            <v>District Results</v>
          </cell>
          <cell r="F216">
            <v>2657</v>
          </cell>
          <cell r="G216" t="str">
            <v>Multi</v>
          </cell>
          <cell r="H216" t="str">
            <v>Level 2</v>
          </cell>
          <cell r="I216" t="str">
            <v>Level 2</v>
          </cell>
        </row>
        <row r="217">
          <cell r="A217" t="str">
            <v>0316</v>
          </cell>
          <cell r="B217" t="str">
            <v>03160000</v>
          </cell>
          <cell r="C217" t="str">
            <v>Central</v>
          </cell>
          <cell r="D217" t="str">
            <v>Webster</v>
          </cell>
          <cell r="E217" t="str">
            <v>District Results</v>
          </cell>
          <cell r="F217">
            <v>1894</v>
          </cell>
          <cell r="G217" t="str">
            <v>Multi</v>
          </cell>
          <cell r="H217" t="str">
            <v>Level 3</v>
          </cell>
          <cell r="I217" t="str">
            <v>Level 3</v>
          </cell>
        </row>
        <row r="218">
          <cell r="A218" t="str">
            <v>0317</v>
          </cell>
          <cell r="B218" t="str">
            <v>03170000</v>
          </cell>
          <cell r="C218" t="str">
            <v>Greater Boston</v>
          </cell>
          <cell r="D218" t="str">
            <v>Wellesley</v>
          </cell>
          <cell r="E218" t="str">
            <v>District Results</v>
          </cell>
          <cell r="F218">
            <v>5075</v>
          </cell>
          <cell r="G218" t="str">
            <v>Multi</v>
          </cell>
          <cell r="H218" t="str">
            <v>Level 1</v>
          </cell>
          <cell r="I218" t="str">
            <v>Level 2</v>
          </cell>
        </row>
        <row r="219">
          <cell r="A219" t="str">
            <v>0318</v>
          </cell>
          <cell r="B219" t="str">
            <v>03180000</v>
          </cell>
          <cell r="C219" t="str">
            <v>Southeast</v>
          </cell>
          <cell r="D219" t="str">
            <v>Wellfleet</v>
          </cell>
          <cell r="E219" t="str">
            <v>District Results</v>
          </cell>
          <cell r="F219">
            <v>113</v>
          </cell>
          <cell r="G219" t="str">
            <v>Single</v>
          </cell>
          <cell r="H219" t="str">
            <v>Level 1</v>
          </cell>
          <cell r="I219" t="str">
            <v>Level 1</v>
          </cell>
        </row>
        <row r="220">
          <cell r="A220" t="str">
            <v>0321</v>
          </cell>
          <cell r="B220" t="str">
            <v>03210000</v>
          </cell>
          <cell r="C220" t="str">
            <v>Central</v>
          </cell>
          <cell r="D220" t="str">
            <v>Westborough</v>
          </cell>
          <cell r="E220" t="str">
            <v>District Results</v>
          </cell>
          <cell r="F220">
            <v>3672</v>
          </cell>
          <cell r="G220" t="str">
            <v>Multi</v>
          </cell>
          <cell r="H220" t="str">
            <v>Level 1</v>
          </cell>
          <cell r="I220" t="str">
            <v>Level 1</v>
          </cell>
        </row>
        <row r="221">
          <cell r="A221" t="str">
            <v>0322</v>
          </cell>
          <cell r="B221" t="str">
            <v>03220000</v>
          </cell>
          <cell r="C221" t="str">
            <v>Central</v>
          </cell>
          <cell r="D221" t="str">
            <v>West Boylston</v>
          </cell>
          <cell r="E221" t="str">
            <v>District Results</v>
          </cell>
          <cell r="F221">
            <v>914</v>
          </cell>
          <cell r="G221" t="str">
            <v>Multi</v>
          </cell>
          <cell r="H221" t="str">
            <v>Level 2</v>
          </cell>
          <cell r="I221" t="str">
            <v>Level 2</v>
          </cell>
        </row>
        <row r="222">
          <cell r="A222" t="str">
            <v>0323</v>
          </cell>
          <cell r="B222" t="str">
            <v>03230000</v>
          </cell>
          <cell r="C222" t="str">
            <v>Southeast</v>
          </cell>
          <cell r="D222" t="str">
            <v>West Bridgewater</v>
          </cell>
          <cell r="E222" t="str">
            <v>District Results</v>
          </cell>
          <cell r="F222">
            <v>1320</v>
          </cell>
          <cell r="G222" t="str">
            <v>Multi</v>
          </cell>
          <cell r="H222" t="str">
            <v>Level 2</v>
          </cell>
          <cell r="I222" t="str">
            <v>Level 2</v>
          </cell>
        </row>
        <row r="223">
          <cell r="A223" t="str">
            <v>0325</v>
          </cell>
          <cell r="B223" t="str">
            <v>03250000</v>
          </cell>
          <cell r="C223" t="str">
            <v>Pioneer Valley</v>
          </cell>
          <cell r="D223" t="str">
            <v>Westfield</v>
          </cell>
          <cell r="E223" t="str">
            <v>District Results</v>
          </cell>
          <cell r="F223">
            <v>5572</v>
          </cell>
          <cell r="G223" t="str">
            <v>Multi</v>
          </cell>
          <cell r="H223" t="str">
            <v>Level 3</v>
          </cell>
          <cell r="I223" t="str">
            <v>Level 3</v>
          </cell>
        </row>
        <row r="224">
          <cell r="A224" t="str">
            <v>0326</v>
          </cell>
          <cell r="B224" t="str">
            <v>03260000</v>
          </cell>
          <cell r="C224" t="str">
            <v>Northeast</v>
          </cell>
          <cell r="D224" t="str">
            <v>Westford</v>
          </cell>
          <cell r="E224" t="str">
            <v>District Results</v>
          </cell>
          <cell r="F224">
            <v>5143</v>
          </cell>
          <cell r="G224" t="str">
            <v>Multi</v>
          </cell>
          <cell r="H224" t="str">
            <v>Level 1</v>
          </cell>
          <cell r="I224" t="str">
            <v>Level 2</v>
          </cell>
        </row>
        <row r="225">
          <cell r="A225" t="str">
            <v>0327</v>
          </cell>
          <cell r="B225" t="str">
            <v>03270000</v>
          </cell>
          <cell r="C225" t="str">
            <v>Pioneer Valley</v>
          </cell>
          <cell r="D225" t="str">
            <v>Westhampton</v>
          </cell>
          <cell r="E225" t="str">
            <v>District Results</v>
          </cell>
          <cell r="F225">
            <v>140</v>
          </cell>
          <cell r="G225" t="str">
            <v>Single</v>
          </cell>
          <cell r="H225" t="str">
            <v>Level 1</v>
          </cell>
          <cell r="I225" t="str">
            <v>Level 1</v>
          </cell>
        </row>
        <row r="226">
          <cell r="A226" t="str">
            <v>0330</v>
          </cell>
          <cell r="B226" t="str">
            <v>03300000</v>
          </cell>
          <cell r="C226" t="str">
            <v>Greater Boston</v>
          </cell>
          <cell r="D226" t="str">
            <v>Weston</v>
          </cell>
          <cell r="E226" t="str">
            <v>District Results</v>
          </cell>
          <cell r="F226">
            <v>2180</v>
          </cell>
          <cell r="G226" t="str">
            <v>Multi</v>
          </cell>
          <cell r="H226" t="str">
            <v>Level 2</v>
          </cell>
          <cell r="I226" t="str">
            <v>Level 2</v>
          </cell>
        </row>
        <row r="227">
          <cell r="A227" t="str">
            <v>0331</v>
          </cell>
          <cell r="B227" t="str">
            <v>03310000</v>
          </cell>
          <cell r="C227" t="str">
            <v>Southeast</v>
          </cell>
          <cell r="D227" t="str">
            <v>Westport</v>
          </cell>
          <cell r="E227" t="str">
            <v>District Results</v>
          </cell>
          <cell r="F227">
            <v>1519</v>
          </cell>
          <cell r="G227" t="str">
            <v>Multi</v>
          </cell>
          <cell r="H227" t="str">
            <v>Level 2</v>
          </cell>
          <cell r="I227" t="str">
            <v>Level 2</v>
          </cell>
        </row>
        <row r="228">
          <cell r="A228" t="str">
            <v>0332</v>
          </cell>
          <cell r="B228" t="str">
            <v>03320000</v>
          </cell>
          <cell r="C228" t="str">
            <v>Pioneer Valley</v>
          </cell>
          <cell r="D228" t="str">
            <v>West Springfield</v>
          </cell>
          <cell r="E228" t="str">
            <v>District Results</v>
          </cell>
          <cell r="F228">
            <v>3994</v>
          </cell>
          <cell r="G228" t="str">
            <v>Multi</v>
          </cell>
          <cell r="H228" t="str">
            <v>Level 3</v>
          </cell>
          <cell r="I228" t="str">
            <v>Level 3</v>
          </cell>
        </row>
        <row r="229">
          <cell r="A229" t="str">
            <v>0335</v>
          </cell>
          <cell r="B229" t="str">
            <v>03350000</v>
          </cell>
          <cell r="C229" t="str">
            <v>Greater Boston</v>
          </cell>
          <cell r="D229" t="str">
            <v>Westwood</v>
          </cell>
          <cell r="E229" t="str">
            <v>District Results</v>
          </cell>
          <cell r="F229">
            <v>3151</v>
          </cell>
          <cell r="G229" t="str">
            <v>Multi</v>
          </cell>
          <cell r="H229" t="str">
            <v>Level 2</v>
          </cell>
          <cell r="I229" t="str">
            <v>Level 2</v>
          </cell>
        </row>
        <row r="230">
          <cell r="A230" t="str">
            <v>0336</v>
          </cell>
          <cell r="B230" t="str">
            <v>03360000</v>
          </cell>
          <cell r="C230" t="str">
            <v>Southeast</v>
          </cell>
          <cell r="D230" t="str">
            <v>Weymouth</v>
          </cell>
          <cell r="E230" t="str">
            <v>District Results</v>
          </cell>
          <cell r="F230">
            <v>6541</v>
          </cell>
          <cell r="G230" t="str">
            <v>Multi</v>
          </cell>
          <cell r="H230" t="str">
            <v>Level 3</v>
          </cell>
          <cell r="I230" t="str">
            <v>Level 3</v>
          </cell>
        </row>
        <row r="231">
          <cell r="A231" t="str">
            <v>0337</v>
          </cell>
          <cell r="B231" t="str">
            <v>03370000</v>
          </cell>
          <cell r="C231" t="str">
            <v>Pioneer Valley</v>
          </cell>
          <cell r="D231" t="str">
            <v>Whately</v>
          </cell>
          <cell r="E231" t="str">
            <v>District Results</v>
          </cell>
          <cell r="F231">
            <v>131</v>
          </cell>
          <cell r="G231" t="str">
            <v>Single</v>
          </cell>
          <cell r="H231" t="str">
            <v>Level 2</v>
          </cell>
          <cell r="I231" t="str">
            <v>Level 2</v>
          </cell>
        </row>
        <row r="232">
          <cell r="A232" t="str">
            <v>0340</v>
          </cell>
          <cell r="B232" t="str">
            <v>03400000</v>
          </cell>
          <cell r="C232" t="str">
            <v>Berkshires +</v>
          </cell>
          <cell r="D232" t="str">
            <v>Williamsburg</v>
          </cell>
          <cell r="E232" t="str">
            <v>District Results</v>
          </cell>
          <cell r="F232">
            <v>165</v>
          </cell>
          <cell r="G232" t="str">
            <v>Single</v>
          </cell>
          <cell r="H232" t="str">
            <v>Level 2</v>
          </cell>
          <cell r="I232" t="str">
            <v>Level 2</v>
          </cell>
        </row>
        <row r="233">
          <cell r="A233" t="str">
            <v>0341</v>
          </cell>
          <cell r="B233" t="str">
            <v>03410000</v>
          </cell>
          <cell r="C233" t="str">
            <v>Berkshires +</v>
          </cell>
          <cell r="D233" t="str">
            <v>Williamstown</v>
          </cell>
          <cell r="E233" t="str">
            <v>District Results</v>
          </cell>
          <cell r="F233">
            <v>452</v>
          </cell>
          <cell r="G233" t="str">
            <v>Single</v>
          </cell>
          <cell r="H233" t="str">
            <v>Level 2</v>
          </cell>
          <cell r="I233" t="str">
            <v>Level 2</v>
          </cell>
        </row>
        <row r="234">
          <cell r="A234" t="str">
            <v>0342</v>
          </cell>
          <cell r="B234" t="str">
            <v>03420000</v>
          </cell>
          <cell r="C234" t="str">
            <v>Northeast</v>
          </cell>
          <cell r="D234" t="str">
            <v>Wilmington</v>
          </cell>
          <cell r="E234" t="str">
            <v>District Results</v>
          </cell>
          <cell r="F234">
            <v>3373</v>
          </cell>
          <cell r="G234" t="str">
            <v>Multi</v>
          </cell>
          <cell r="H234" t="str">
            <v>Level 2</v>
          </cell>
          <cell r="I234" t="str">
            <v>Level 2</v>
          </cell>
        </row>
        <row r="235">
          <cell r="A235" t="str">
            <v>0343</v>
          </cell>
          <cell r="B235" t="str">
            <v>03430000</v>
          </cell>
          <cell r="C235" t="str">
            <v>Central</v>
          </cell>
          <cell r="D235" t="str">
            <v>Winchendon</v>
          </cell>
          <cell r="E235" t="str">
            <v>District Results</v>
          </cell>
          <cell r="F235">
            <v>1291</v>
          </cell>
          <cell r="G235" t="str">
            <v>Multi</v>
          </cell>
          <cell r="H235" t="str">
            <v>Level 3</v>
          </cell>
          <cell r="I235" t="str">
            <v>Level 3</v>
          </cell>
        </row>
        <row r="236">
          <cell r="A236" t="str">
            <v>0344</v>
          </cell>
          <cell r="B236" t="str">
            <v>03440000</v>
          </cell>
          <cell r="C236" t="str">
            <v>Greater Boston</v>
          </cell>
          <cell r="D236" t="str">
            <v>Winchester</v>
          </cell>
          <cell r="E236" t="str">
            <v>District Results</v>
          </cell>
          <cell r="F236">
            <v>4591</v>
          </cell>
          <cell r="G236" t="str">
            <v>Multi</v>
          </cell>
          <cell r="H236" t="str">
            <v>Level 2</v>
          </cell>
          <cell r="I236" t="str">
            <v>Level 2</v>
          </cell>
        </row>
        <row r="237">
          <cell r="A237" t="str">
            <v>0346</v>
          </cell>
          <cell r="B237" t="str">
            <v>03460000</v>
          </cell>
          <cell r="C237" t="str">
            <v>Greater Boston</v>
          </cell>
          <cell r="D237" t="str">
            <v>Winthrop</v>
          </cell>
          <cell r="E237" t="str">
            <v>District Results</v>
          </cell>
          <cell r="F237">
            <v>1882</v>
          </cell>
          <cell r="G237" t="str">
            <v>Multi</v>
          </cell>
          <cell r="H237" t="str">
            <v>Level 2</v>
          </cell>
          <cell r="I237" t="str">
            <v>Level 2</v>
          </cell>
        </row>
        <row r="238">
          <cell r="A238" t="str">
            <v>0347</v>
          </cell>
          <cell r="B238" t="str">
            <v>03470000</v>
          </cell>
          <cell r="C238" t="str">
            <v>Northeast</v>
          </cell>
          <cell r="D238" t="str">
            <v>Woburn</v>
          </cell>
          <cell r="E238" t="str">
            <v>District Results</v>
          </cell>
          <cell r="F238">
            <v>4712</v>
          </cell>
          <cell r="G238" t="str">
            <v>Multi</v>
          </cell>
          <cell r="H238" t="str">
            <v>Level 2</v>
          </cell>
          <cell r="I238" t="str">
            <v>Level 2</v>
          </cell>
        </row>
        <row r="239">
          <cell r="A239" t="str">
            <v>0348</v>
          </cell>
          <cell r="B239" t="str">
            <v>03480000</v>
          </cell>
          <cell r="C239" t="str">
            <v>Commissioner's Districts</v>
          </cell>
          <cell r="D239" t="str">
            <v>Worcester</v>
          </cell>
          <cell r="E239" t="str">
            <v>District Results</v>
          </cell>
          <cell r="F239">
            <v>25076</v>
          </cell>
          <cell r="G239" t="str">
            <v>Multi</v>
          </cell>
          <cell r="H239" t="str">
            <v>Level 4</v>
          </cell>
          <cell r="I239" t="str">
            <v>Level 4</v>
          </cell>
        </row>
        <row r="240">
          <cell r="A240" t="str">
            <v>0350</v>
          </cell>
          <cell r="B240" t="str">
            <v>03500000</v>
          </cell>
          <cell r="C240" t="str">
            <v>Southeast</v>
          </cell>
          <cell r="D240" t="str">
            <v>Wrentham</v>
          </cell>
          <cell r="E240" t="str">
            <v>District Results</v>
          </cell>
          <cell r="F240">
            <v>1062</v>
          </cell>
          <cell r="G240" t="str">
            <v>Multi</v>
          </cell>
          <cell r="H240" t="str">
            <v>Level 2</v>
          </cell>
          <cell r="I240" t="str">
            <v>Level 2</v>
          </cell>
        </row>
        <row r="241">
          <cell r="A241" t="str">
            <v>0406</v>
          </cell>
          <cell r="B241" t="str">
            <v>04060000</v>
          </cell>
          <cell r="C241" t="str">
            <v>Pioneer Valley</v>
          </cell>
          <cell r="D241" t="str">
            <v>Northampton-Smith Vocational Agricultural</v>
          </cell>
          <cell r="E241" t="str">
            <v>District Results</v>
          </cell>
          <cell r="F241">
            <v>468</v>
          </cell>
          <cell r="G241" t="str">
            <v>Single</v>
          </cell>
          <cell r="H241" t="str">
            <v>Level 2</v>
          </cell>
          <cell r="I241" t="str">
            <v>Level 1</v>
          </cell>
        </row>
        <row r="242">
          <cell r="A242" t="str">
            <v>0407</v>
          </cell>
          <cell r="B242" t="str">
            <v>04070000</v>
          </cell>
          <cell r="C242" t="str">
            <v>Greater Boston</v>
          </cell>
          <cell r="D242" t="str">
            <v>Dudley Street Neighborhood Charter School (District)</v>
          </cell>
          <cell r="E242" t="str">
            <v>District Results</v>
          </cell>
          <cell r="F242">
            <v>255</v>
          </cell>
          <cell r="G242" t="str">
            <v>Single</v>
          </cell>
          <cell r="H242" t="str">
            <v>Insufficient data</v>
          </cell>
          <cell r="I242" t="str">
            <v>Insufficient data</v>
          </cell>
        </row>
        <row r="243">
          <cell r="A243" t="str">
            <v>0409</v>
          </cell>
          <cell r="B243" t="str">
            <v>04090000</v>
          </cell>
          <cell r="C243" t="str">
            <v>Southeast</v>
          </cell>
          <cell r="D243" t="str">
            <v>Alma del Mar Charter School (District)</v>
          </cell>
          <cell r="E243" t="str">
            <v>District Results</v>
          </cell>
          <cell r="F243">
            <v>284</v>
          </cell>
          <cell r="G243" t="str">
            <v>Single</v>
          </cell>
          <cell r="H243" t="str">
            <v>Insufficient data</v>
          </cell>
          <cell r="I243" t="str">
            <v>Insufficient data</v>
          </cell>
        </row>
        <row r="244">
          <cell r="A244" t="str">
            <v>0410</v>
          </cell>
          <cell r="B244" t="str">
            <v>04100000</v>
          </cell>
          <cell r="C244" t="str">
            <v>Greater Boston</v>
          </cell>
          <cell r="D244" t="str">
            <v>Excel Academy Charter (District)</v>
          </cell>
          <cell r="E244" t="str">
            <v>District Results</v>
          </cell>
          <cell r="F244">
            <v>785</v>
          </cell>
          <cell r="G244" t="str">
            <v>Single</v>
          </cell>
          <cell r="H244" t="str">
            <v>Level 1</v>
          </cell>
          <cell r="I244" t="str">
            <v>Level 1</v>
          </cell>
        </row>
        <row r="245">
          <cell r="A245" t="str">
            <v>0411</v>
          </cell>
          <cell r="B245" t="str">
            <v>04110000</v>
          </cell>
          <cell r="C245" t="str">
            <v>Greater Boston</v>
          </cell>
          <cell r="D245" t="str">
            <v>Boston Green Academy Horace Mann Charter School (District)</v>
          </cell>
          <cell r="E245" t="str">
            <v>District Results</v>
          </cell>
          <cell r="F245">
            <v>439</v>
          </cell>
          <cell r="G245" t="str">
            <v>Single</v>
          </cell>
          <cell r="H245" t="str">
            <v>Level 3</v>
          </cell>
          <cell r="I245" t="str">
            <v>Level 3</v>
          </cell>
        </row>
        <row r="246">
          <cell r="A246" t="str">
            <v>0412</v>
          </cell>
          <cell r="B246" t="str">
            <v>04120000</v>
          </cell>
          <cell r="C246" t="str">
            <v>Greater Boston</v>
          </cell>
          <cell r="D246" t="str">
            <v>Academy Of the Pacific Rim Charter Public (District)</v>
          </cell>
          <cell r="E246" t="str">
            <v>District Results</v>
          </cell>
          <cell r="F246">
            <v>524</v>
          </cell>
          <cell r="G246" t="str">
            <v>Single</v>
          </cell>
          <cell r="H246" t="str">
            <v>Level 2</v>
          </cell>
          <cell r="I246" t="str">
            <v>Level 2</v>
          </cell>
        </row>
        <row r="247">
          <cell r="A247" t="str">
            <v>0413</v>
          </cell>
          <cell r="B247" t="str">
            <v>04130000</v>
          </cell>
          <cell r="C247" t="str">
            <v>Pioneer Valley</v>
          </cell>
          <cell r="D247" t="str">
            <v>Four Rivers Charter Public (District)</v>
          </cell>
          <cell r="E247" t="str">
            <v>District Results</v>
          </cell>
          <cell r="F247">
            <v>217</v>
          </cell>
          <cell r="G247" t="str">
            <v>Single</v>
          </cell>
          <cell r="H247" t="str">
            <v>Level 2</v>
          </cell>
          <cell r="I247" t="str">
            <v>Level 2</v>
          </cell>
        </row>
        <row r="248">
          <cell r="A248" t="str">
            <v>0414</v>
          </cell>
          <cell r="B248" t="str">
            <v>04140000</v>
          </cell>
          <cell r="C248" t="str">
            <v>Berkshires +</v>
          </cell>
          <cell r="D248" t="str">
            <v>Berkshire Arts and Technology Charter Public (District)</v>
          </cell>
          <cell r="E248" t="str">
            <v>District Results</v>
          </cell>
          <cell r="F248">
            <v>353</v>
          </cell>
          <cell r="G248" t="str">
            <v>Single</v>
          </cell>
          <cell r="H248" t="str">
            <v>Level 2</v>
          </cell>
          <cell r="I248" t="str">
            <v>Level 2</v>
          </cell>
        </row>
        <row r="249">
          <cell r="A249" t="str">
            <v>0415</v>
          </cell>
          <cell r="B249" t="str">
            <v>04150000</v>
          </cell>
          <cell r="C249" t="str">
            <v>Northeast</v>
          </cell>
          <cell r="D249" t="str">
            <v>Amesbury Academy Charter Public (District)</v>
          </cell>
          <cell r="E249" t="str">
            <v>District Results</v>
          </cell>
          <cell r="F249" t="str">
            <v>Closed</v>
          </cell>
          <cell r="G249" t="str">
            <v>Single</v>
          </cell>
          <cell r="H249" t="str">
            <v>Insufficient data</v>
          </cell>
          <cell r="I249" t="str">
            <v>Insufficient data</v>
          </cell>
        </row>
        <row r="250">
          <cell r="A250" t="str">
            <v>0416</v>
          </cell>
          <cell r="B250" t="str">
            <v>04160000</v>
          </cell>
          <cell r="C250" t="str">
            <v>Greater Boston</v>
          </cell>
          <cell r="D250" t="str">
            <v>Boston Preparatory Charter Public (District)</v>
          </cell>
          <cell r="E250" t="str">
            <v>District Results</v>
          </cell>
          <cell r="F250">
            <v>415</v>
          </cell>
          <cell r="G250" t="str">
            <v>Single</v>
          </cell>
          <cell r="H250" t="str">
            <v>Level 2</v>
          </cell>
          <cell r="I250" t="str">
            <v>Level 2</v>
          </cell>
        </row>
        <row r="251">
          <cell r="A251" t="str">
            <v>0417</v>
          </cell>
          <cell r="B251" t="str">
            <v>04170000</v>
          </cell>
          <cell r="C251" t="str">
            <v>Greater Boston</v>
          </cell>
          <cell r="D251" t="str">
            <v>Bridge Boston Charter School (District)</v>
          </cell>
          <cell r="E251" t="str">
            <v>District Results</v>
          </cell>
          <cell r="F251">
            <v>222</v>
          </cell>
          <cell r="G251" t="str">
            <v>Single</v>
          </cell>
          <cell r="H251" t="str">
            <v>Insufficient data</v>
          </cell>
          <cell r="I251" t="str">
            <v>Insufficient data</v>
          </cell>
        </row>
        <row r="252">
          <cell r="A252" t="str">
            <v>0418</v>
          </cell>
          <cell r="B252" t="str">
            <v>04180000</v>
          </cell>
          <cell r="C252" t="str">
            <v>Greater Boston</v>
          </cell>
          <cell r="D252" t="str">
            <v>Christa McAuliffe Charter Public (District)</v>
          </cell>
          <cell r="E252" t="str">
            <v>District Results</v>
          </cell>
          <cell r="F252">
            <v>402</v>
          </cell>
          <cell r="G252" t="str">
            <v>Single</v>
          </cell>
          <cell r="H252" t="str">
            <v>Level 2</v>
          </cell>
          <cell r="I252" t="str">
            <v>Level 2</v>
          </cell>
        </row>
        <row r="253">
          <cell r="A253" t="str">
            <v>0419</v>
          </cell>
          <cell r="B253" t="str">
            <v>04190000</v>
          </cell>
          <cell r="C253" t="str">
            <v>Greater Boston</v>
          </cell>
          <cell r="D253" t="str">
            <v>Helen Y. Davis Leadership Academy Charter Public (District)</v>
          </cell>
          <cell r="E253" t="str">
            <v>District Results</v>
          </cell>
          <cell r="F253">
            <v>217</v>
          </cell>
          <cell r="G253" t="str">
            <v>Single</v>
          </cell>
          <cell r="H253" t="str">
            <v>Level 1</v>
          </cell>
          <cell r="I253" t="str">
            <v>Level 1</v>
          </cell>
        </row>
        <row r="254">
          <cell r="A254" t="str">
            <v>0420</v>
          </cell>
          <cell r="B254" t="str">
            <v>04200000</v>
          </cell>
          <cell r="C254" t="str">
            <v>Greater Boston</v>
          </cell>
          <cell r="D254" t="str">
            <v>Benjamin Banneker Charter Public (District)</v>
          </cell>
          <cell r="E254" t="str">
            <v>District Results</v>
          </cell>
          <cell r="F254">
            <v>349</v>
          </cell>
          <cell r="G254" t="str">
            <v>Single</v>
          </cell>
          <cell r="H254" t="str">
            <v>Level 1</v>
          </cell>
          <cell r="I254" t="str">
            <v>Level 1</v>
          </cell>
        </row>
        <row r="255">
          <cell r="A255" t="str">
            <v>0424</v>
          </cell>
          <cell r="B255" t="str">
            <v>04240000</v>
          </cell>
          <cell r="C255" t="str">
            <v>Greater Boston</v>
          </cell>
          <cell r="D255" t="str">
            <v>Boston Day and Evening Academy Charter (District)</v>
          </cell>
          <cell r="E255" t="str">
            <v>District Results</v>
          </cell>
          <cell r="F255">
            <v>380</v>
          </cell>
          <cell r="G255" t="str">
            <v>Single</v>
          </cell>
          <cell r="H255" t="str">
            <v>Level 3</v>
          </cell>
          <cell r="I255" t="str">
            <v>Level 3</v>
          </cell>
        </row>
        <row r="256">
          <cell r="A256" t="str">
            <v>0426</v>
          </cell>
          <cell r="B256" t="str">
            <v>04260000</v>
          </cell>
          <cell r="C256" t="str">
            <v>Northeast</v>
          </cell>
          <cell r="D256" t="str">
            <v>Community Day Charter Public School - Gateway (District)</v>
          </cell>
          <cell r="E256" t="str">
            <v>District Results</v>
          </cell>
          <cell r="F256">
            <v>240</v>
          </cell>
          <cell r="G256" t="str">
            <v>Single</v>
          </cell>
          <cell r="H256" t="str">
            <v>Insufficient data</v>
          </cell>
          <cell r="I256" t="str">
            <v>Insufficient data</v>
          </cell>
        </row>
        <row r="257">
          <cell r="A257" t="str">
            <v>0427</v>
          </cell>
          <cell r="B257" t="str">
            <v>04270000</v>
          </cell>
          <cell r="C257" t="str">
            <v>Southeast</v>
          </cell>
          <cell r="D257" t="str">
            <v>Barnstable Community Horace Mann Charter Public (District)</v>
          </cell>
          <cell r="E257" t="str">
            <v>District Results</v>
          </cell>
          <cell r="F257">
            <v>290</v>
          </cell>
          <cell r="G257" t="str">
            <v>Single</v>
          </cell>
          <cell r="H257" t="str">
            <v>Level 2</v>
          </cell>
          <cell r="I257" t="str">
            <v>Level 2</v>
          </cell>
        </row>
        <row r="258">
          <cell r="A258" t="str">
            <v>0428</v>
          </cell>
          <cell r="B258" t="str">
            <v>04280000</v>
          </cell>
          <cell r="C258" t="str">
            <v>Greater Boston</v>
          </cell>
          <cell r="D258" t="str">
            <v>Brooke Charter School Roslindale (District)</v>
          </cell>
          <cell r="E258" t="str">
            <v>District Results</v>
          </cell>
          <cell r="F258">
            <v>510</v>
          </cell>
          <cell r="G258" t="str">
            <v>Single</v>
          </cell>
          <cell r="H258" t="str">
            <v>Level 1</v>
          </cell>
          <cell r="I258" t="str">
            <v>Level 1</v>
          </cell>
        </row>
        <row r="259">
          <cell r="A259" t="str">
            <v>0429</v>
          </cell>
          <cell r="B259" t="str">
            <v>04290000</v>
          </cell>
          <cell r="C259" t="str">
            <v>Northeast</v>
          </cell>
          <cell r="D259" t="str">
            <v>KIPP Academy Lynn Charter (District)</v>
          </cell>
          <cell r="E259" t="str">
            <v>District Results</v>
          </cell>
          <cell r="F259">
            <v>1037</v>
          </cell>
          <cell r="G259" t="str">
            <v>Single</v>
          </cell>
          <cell r="H259" t="str">
            <v>Level 1</v>
          </cell>
          <cell r="I259" t="str">
            <v>Level 1</v>
          </cell>
        </row>
        <row r="260">
          <cell r="A260" t="str">
            <v>0430</v>
          </cell>
          <cell r="B260" t="str">
            <v>04300000</v>
          </cell>
          <cell r="C260" t="str">
            <v>Central</v>
          </cell>
          <cell r="D260" t="str">
            <v>Advanced Math and Science Academy Charter (District)</v>
          </cell>
          <cell r="E260" t="str">
            <v>District Results</v>
          </cell>
          <cell r="F260">
            <v>989</v>
          </cell>
          <cell r="G260" t="str">
            <v>Single</v>
          </cell>
          <cell r="H260" t="str">
            <v>Level 1</v>
          </cell>
          <cell r="I260" t="str">
            <v>Level 1</v>
          </cell>
        </row>
        <row r="261">
          <cell r="A261" t="str">
            <v>0431</v>
          </cell>
          <cell r="B261" t="str">
            <v>04310000</v>
          </cell>
          <cell r="C261" t="str">
            <v>Northeast</v>
          </cell>
          <cell r="D261" t="str">
            <v>Community Day Charter Public School - R. Kingman Webster (District)</v>
          </cell>
          <cell r="E261" t="str">
            <v>District Results</v>
          </cell>
          <cell r="F261">
            <v>240</v>
          </cell>
          <cell r="G261" t="str">
            <v>Single</v>
          </cell>
          <cell r="H261" t="str">
            <v>Insufficient data</v>
          </cell>
          <cell r="I261" t="str">
            <v>Insufficient data</v>
          </cell>
        </row>
        <row r="262">
          <cell r="A262" t="str">
            <v>0432</v>
          </cell>
          <cell r="B262" t="str">
            <v>04320000</v>
          </cell>
          <cell r="C262" t="str">
            <v>Southeast</v>
          </cell>
          <cell r="D262" t="str">
            <v>Cape Cod Lighthouse Charter (District)</v>
          </cell>
          <cell r="E262" t="str">
            <v>District Results</v>
          </cell>
          <cell r="F262">
            <v>240</v>
          </cell>
          <cell r="G262" t="str">
            <v>Single</v>
          </cell>
          <cell r="H262" t="str">
            <v>Level 2</v>
          </cell>
          <cell r="I262" t="str">
            <v>Level 2</v>
          </cell>
        </row>
        <row r="263">
          <cell r="A263" t="str">
            <v>0435</v>
          </cell>
          <cell r="B263" t="str">
            <v>04350000</v>
          </cell>
          <cell r="C263" t="str">
            <v>Greater Boston</v>
          </cell>
          <cell r="D263" t="str">
            <v>Innovation Academy Charter (District)</v>
          </cell>
          <cell r="E263" t="str">
            <v>District Results</v>
          </cell>
          <cell r="F263">
            <v>792</v>
          </cell>
          <cell r="G263" t="str">
            <v>Single</v>
          </cell>
          <cell r="H263" t="str">
            <v>Level 2</v>
          </cell>
          <cell r="I263" t="str">
            <v>Level 2</v>
          </cell>
        </row>
        <row r="264">
          <cell r="A264" t="str">
            <v>0436</v>
          </cell>
          <cell r="B264" t="str">
            <v>04360000</v>
          </cell>
          <cell r="C264" t="str">
            <v>Greater Boston</v>
          </cell>
          <cell r="D264" t="str">
            <v>Community Charter School of Cambridge (District)</v>
          </cell>
          <cell r="E264" t="str">
            <v>District Results</v>
          </cell>
          <cell r="F264">
            <v>409</v>
          </cell>
          <cell r="G264" t="str">
            <v>Single</v>
          </cell>
          <cell r="H264" t="str">
            <v>Level 1</v>
          </cell>
          <cell r="I264" t="str">
            <v>Level 1</v>
          </cell>
        </row>
        <row r="265">
          <cell r="A265" t="str">
            <v>0437</v>
          </cell>
          <cell r="B265" t="str">
            <v>04370000</v>
          </cell>
          <cell r="C265" t="str">
            <v>Greater Boston</v>
          </cell>
          <cell r="D265" t="str">
            <v>City on a Hill Charter Public School Circuit Street (District)</v>
          </cell>
          <cell r="E265" t="str">
            <v>District Results</v>
          </cell>
          <cell r="F265">
            <v>284</v>
          </cell>
          <cell r="G265" t="str">
            <v>Single</v>
          </cell>
          <cell r="H265" t="str">
            <v>Level 1</v>
          </cell>
          <cell r="I265" t="str">
            <v>Level 2</v>
          </cell>
        </row>
        <row r="266">
          <cell r="A266" t="str">
            <v>0438</v>
          </cell>
          <cell r="B266" t="str">
            <v>04380000</v>
          </cell>
          <cell r="C266" t="str">
            <v>Greater Boston</v>
          </cell>
          <cell r="D266" t="str">
            <v>Codman Academy Charter Public (District)</v>
          </cell>
          <cell r="E266" t="str">
            <v>District Results</v>
          </cell>
          <cell r="F266">
            <v>322</v>
          </cell>
          <cell r="G266" t="str">
            <v>Single</v>
          </cell>
          <cell r="H266" t="str">
            <v>Level 2</v>
          </cell>
          <cell r="I266" t="str">
            <v>Level 2</v>
          </cell>
        </row>
        <row r="267">
          <cell r="A267" t="str">
            <v>0439</v>
          </cell>
          <cell r="B267" t="str">
            <v>04390000</v>
          </cell>
          <cell r="C267" t="str">
            <v>Greater Boston</v>
          </cell>
          <cell r="D267" t="str">
            <v>Conservatory Lab Charter (District)</v>
          </cell>
          <cell r="E267" t="str">
            <v>District Results</v>
          </cell>
          <cell r="F267">
            <v>403</v>
          </cell>
          <cell r="G267" t="str">
            <v>Single</v>
          </cell>
          <cell r="H267" t="str">
            <v>Level 1</v>
          </cell>
          <cell r="I267" t="str">
            <v>Level 1</v>
          </cell>
        </row>
        <row r="268">
          <cell r="A268" t="str">
            <v>0440</v>
          </cell>
          <cell r="B268" t="str">
            <v>04400000</v>
          </cell>
          <cell r="C268" t="str">
            <v>Northeast</v>
          </cell>
          <cell r="D268" t="str">
            <v>Community Day Charter Public School - Prospect (District)</v>
          </cell>
          <cell r="E268" t="str">
            <v>District Results</v>
          </cell>
          <cell r="F268">
            <v>400</v>
          </cell>
          <cell r="G268" t="str">
            <v>Single</v>
          </cell>
          <cell r="H268" t="str">
            <v>Level 1</v>
          </cell>
          <cell r="I268" t="str">
            <v>Level 1</v>
          </cell>
        </row>
        <row r="269">
          <cell r="A269" t="str">
            <v>0441</v>
          </cell>
          <cell r="B269" t="str">
            <v>04410000</v>
          </cell>
          <cell r="C269" t="str">
            <v>Pioneer Valley</v>
          </cell>
          <cell r="D269" t="str">
            <v>Sabis International Charter (District)</v>
          </cell>
          <cell r="E269" t="str">
            <v>District Results</v>
          </cell>
          <cell r="F269">
            <v>1573</v>
          </cell>
          <cell r="G269" t="str">
            <v>Single</v>
          </cell>
          <cell r="H269" t="str">
            <v>Level 2</v>
          </cell>
          <cell r="I269" t="str">
            <v>Level 2</v>
          </cell>
        </row>
        <row r="270">
          <cell r="A270" t="str">
            <v>0443</v>
          </cell>
          <cell r="B270" t="str">
            <v>04430000</v>
          </cell>
          <cell r="C270" t="str">
            <v>Greater Boston</v>
          </cell>
          <cell r="D270" t="str">
            <v>Brooke Charter School Mattapan (District)</v>
          </cell>
          <cell r="E270" t="str">
            <v>District Results</v>
          </cell>
          <cell r="F270">
            <v>488</v>
          </cell>
          <cell r="G270" t="str">
            <v>Single</v>
          </cell>
          <cell r="H270" t="str">
            <v>Insufficient data</v>
          </cell>
          <cell r="I270" t="str">
            <v>Insufficient data</v>
          </cell>
        </row>
        <row r="271">
          <cell r="A271" t="str">
            <v>0444</v>
          </cell>
          <cell r="B271" t="str">
            <v>04440000</v>
          </cell>
          <cell r="C271" t="str">
            <v>Greater Boston</v>
          </cell>
          <cell r="D271" t="str">
            <v>Neighborhood House Charter (District)</v>
          </cell>
          <cell r="E271" t="str">
            <v>District Results</v>
          </cell>
          <cell r="F271">
            <v>395</v>
          </cell>
          <cell r="G271" t="str">
            <v>Single</v>
          </cell>
          <cell r="H271" t="str">
            <v>Level 1</v>
          </cell>
          <cell r="I271" t="str">
            <v>Level 1</v>
          </cell>
        </row>
        <row r="272">
          <cell r="A272" t="str">
            <v>0445</v>
          </cell>
          <cell r="B272" t="str">
            <v>04450000</v>
          </cell>
          <cell r="C272" t="str">
            <v>Central</v>
          </cell>
          <cell r="D272" t="str">
            <v>Abby Kelley Foster Charter Public (District)</v>
          </cell>
          <cell r="E272" t="str">
            <v>District Results</v>
          </cell>
          <cell r="F272">
            <v>1426</v>
          </cell>
          <cell r="G272" t="str">
            <v>Single</v>
          </cell>
          <cell r="H272" t="str">
            <v>Level 2</v>
          </cell>
          <cell r="I272" t="str">
            <v>Level 1</v>
          </cell>
        </row>
        <row r="273">
          <cell r="A273" t="str">
            <v>0446</v>
          </cell>
          <cell r="B273" t="str">
            <v>04460000</v>
          </cell>
          <cell r="C273" t="str">
            <v>Southeast</v>
          </cell>
          <cell r="D273" t="str">
            <v>Foxborough Regional Charter (District)</v>
          </cell>
          <cell r="E273" t="str">
            <v>District Results</v>
          </cell>
          <cell r="F273">
            <v>1255</v>
          </cell>
          <cell r="G273" t="str">
            <v>Single</v>
          </cell>
          <cell r="H273" t="str">
            <v>Level 2</v>
          </cell>
          <cell r="I273" t="str">
            <v>Level 2</v>
          </cell>
        </row>
        <row r="274">
          <cell r="A274" t="str">
            <v>0447</v>
          </cell>
          <cell r="B274" t="str">
            <v>04470000</v>
          </cell>
          <cell r="C274" t="str">
            <v>Southeast</v>
          </cell>
          <cell r="D274" t="str">
            <v>Benjamin Franklin Classical Charter Public (District)</v>
          </cell>
          <cell r="E274" t="str">
            <v>District Results</v>
          </cell>
          <cell r="F274">
            <v>446</v>
          </cell>
          <cell r="G274" t="str">
            <v>Single</v>
          </cell>
          <cell r="H274" t="str">
            <v>Level 1</v>
          </cell>
          <cell r="I274" t="str">
            <v>Level 1</v>
          </cell>
        </row>
        <row r="275">
          <cell r="A275" t="str">
            <v>0449</v>
          </cell>
          <cell r="B275" t="str">
            <v>04490000</v>
          </cell>
          <cell r="C275" t="str">
            <v>Greater Boston</v>
          </cell>
          <cell r="D275" t="str">
            <v>Boston Collegiate Charter (District)</v>
          </cell>
          <cell r="E275" t="str">
            <v>District Results</v>
          </cell>
          <cell r="F275">
            <v>685</v>
          </cell>
          <cell r="G275" t="str">
            <v>Single</v>
          </cell>
          <cell r="H275" t="str">
            <v>Level 2</v>
          </cell>
          <cell r="I275" t="str">
            <v>Level 2</v>
          </cell>
        </row>
        <row r="276">
          <cell r="A276" t="str">
            <v>0450</v>
          </cell>
          <cell r="B276" t="str">
            <v>04500000</v>
          </cell>
          <cell r="C276" t="str">
            <v>Pioneer Valley</v>
          </cell>
          <cell r="D276" t="str">
            <v>Hilltown Cooperative Charter Public (District)</v>
          </cell>
          <cell r="E276" t="str">
            <v>District Results</v>
          </cell>
          <cell r="F276">
            <v>211</v>
          </cell>
          <cell r="G276" t="str">
            <v>Single</v>
          </cell>
          <cell r="H276" t="str">
            <v>Level 2</v>
          </cell>
          <cell r="I276" t="str">
            <v>Level 2</v>
          </cell>
        </row>
        <row r="277">
          <cell r="A277" t="str">
            <v>0452</v>
          </cell>
          <cell r="B277" t="str">
            <v>04520000</v>
          </cell>
          <cell r="C277" t="str">
            <v>Greater Boston</v>
          </cell>
          <cell r="D277" t="str">
            <v>Edward M. Kennedy Academy for Health Careers (Horace Mann Charter) (District)</v>
          </cell>
          <cell r="E277" t="str">
            <v>District Results</v>
          </cell>
          <cell r="F277">
            <v>341</v>
          </cell>
          <cell r="G277" t="str">
            <v>Single</v>
          </cell>
          <cell r="H277" t="str">
            <v>Level 2</v>
          </cell>
          <cell r="I277" t="str">
            <v>Level 2</v>
          </cell>
        </row>
        <row r="278">
          <cell r="A278" t="str">
            <v>0453</v>
          </cell>
          <cell r="B278" t="str">
            <v>04530000</v>
          </cell>
          <cell r="C278" t="str">
            <v>Pioneer Valley</v>
          </cell>
          <cell r="D278" t="str">
            <v>Holyoke Community Charter (District)</v>
          </cell>
          <cell r="E278" t="str">
            <v>District Results</v>
          </cell>
          <cell r="F278">
            <v>704</v>
          </cell>
          <cell r="G278" t="str">
            <v>Single</v>
          </cell>
          <cell r="H278" t="str">
            <v>Level 2</v>
          </cell>
          <cell r="I278" t="str">
            <v>Level 2</v>
          </cell>
        </row>
        <row r="279">
          <cell r="A279" t="str">
            <v>0454</v>
          </cell>
          <cell r="B279" t="str">
            <v>04540000</v>
          </cell>
          <cell r="C279" t="str">
            <v>Northeast</v>
          </cell>
          <cell r="D279" t="str">
            <v>Lawrence Family Development Charter (District)</v>
          </cell>
          <cell r="E279" t="str">
            <v>District Results</v>
          </cell>
          <cell r="F279">
            <v>700</v>
          </cell>
          <cell r="G279" t="str">
            <v>Single</v>
          </cell>
          <cell r="H279" t="str">
            <v>Level 1</v>
          </cell>
          <cell r="I279" t="str">
            <v>Level 1</v>
          </cell>
        </row>
        <row r="280">
          <cell r="A280" t="str">
            <v>0455</v>
          </cell>
          <cell r="B280" t="str">
            <v>04550000</v>
          </cell>
          <cell r="C280" t="str">
            <v>Northeast</v>
          </cell>
          <cell r="D280" t="str">
            <v>Hill View Montessori Charter Public (District)</v>
          </cell>
          <cell r="E280" t="str">
            <v>District Results</v>
          </cell>
          <cell r="F280">
            <v>306</v>
          </cell>
          <cell r="G280" t="str">
            <v>Single</v>
          </cell>
          <cell r="H280" t="str">
            <v>Level 2</v>
          </cell>
          <cell r="I280" t="str">
            <v>Level 2</v>
          </cell>
        </row>
        <row r="281">
          <cell r="A281" t="str">
            <v>0456</v>
          </cell>
          <cell r="B281" t="str">
            <v>04560000</v>
          </cell>
          <cell r="C281" t="str">
            <v>Northeast</v>
          </cell>
          <cell r="D281" t="str">
            <v>Lowell Community Charter Public (District)</v>
          </cell>
          <cell r="E281" t="str">
            <v>District Results</v>
          </cell>
          <cell r="F281">
            <v>821</v>
          </cell>
          <cell r="G281" t="str">
            <v>Single</v>
          </cell>
          <cell r="H281" t="str">
            <v>Level 1</v>
          </cell>
          <cell r="I281" t="str">
            <v>Level 1</v>
          </cell>
        </row>
        <row r="282">
          <cell r="A282" t="str">
            <v>0457</v>
          </cell>
          <cell r="B282" t="str">
            <v>04570000</v>
          </cell>
          <cell r="C282" t="str">
            <v>Greater Boston</v>
          </cell>
          <cell r="D282" t="str">
            <v>Brooke Charter School East Boston (District)</v>
          </cell>
          <cell r="E282" t="str">
            <v>District Results</v>
          </cell>
          <cell r="F282">
            <v>500</v>
          </cell>
          <cell r="G282" t="str">
            <v>Single</v>
          </cell>
          <cell r="H282" t="str">
            <v>Insufficient data</v>
          </cell>
          <cell r="I282" t="str">
            <v>Insufficient data</v>
          </cell>
        </row>
        <row r="283">
          <cell r="A283" t="str">
            <v>0458</v>
          </cell>
          <cell r="B283" t="str">
            <v>04580000</v>
          </cell>
          <cell r="C283" t="str">
            <v>Northeast</v>
          </cell>
          <cell r="D283" t="str">
            <v>Lowell Middlesex Academy Charter (District)</v>
          </cell>
          <cell r="E283" t="str">
            <v>District Results</v>
          </cell>
          <cell r="F283">
            <v>95</v>
          </cell>
          <cell r="G283" t="str">
            <v>Single</v>
          </cell>
          <cell r="H283" t="str">
            <v>Insufficient data</v>
          </cell>
          <cell r="I283" t="str">
            <v>Insufficient data</v>
          </cell>
        </row>
        <row r="284">
          <cell r="A284" t="str">
            <v>0463</v>
          </cell>
          <cell r="B284" t="str">
            <v>04630000</v>
          </cell>
          <cell r="C284" t="str">
            <v>Greater Boston</v>
          </cell>
          <cell r="D284" t="str">
            <v>KIPP Academy Boston Charter School (District)</v>
          </cell>
          <cell r="E284" t="str">
            <v>District Results</v>
          </cell>
          <cell r="F284">
            <v>428</v>
          </cell>
          <cell r="G284" t="str">
            <v>Single</v>
          </cell>
          <cell r="H284" t="str">
            <v>Insufficient data</v>
          </cell>
          <cell r="I284" t="str">
            <v>Insufficient data</v>
          </cell>
        </row>
        <row r="285">
          <cell r="A285" t="str">
            <v>0464</v>
          </cell>
          <cell r="B285" t="str">
            <v>04640000</v>
          </cell>
          <cell r="C285" t="str">
            <v>Northeast</v>
          </cell>
          <cell r="D285" t="str">
            <v>Marblehead Community Charter Public (District)</v>
          </cell>
          <cell r="E285" t="str">
            <v>District Results</v>
          </cell>
          <cell r="F285">
            <v>231</v>
          </cell>
          <cell r="G285" t="str">
            <v>Single</v>
          </cell>
          <cell r="H285" t="str">
            <v>Level 1</v>
          </cell>
          <cell r="I285" t="str">
            <v>Level 1</v>
          </cell>
        </row>
        <row r="286">
          <cell r="A286" t="str">
            <v>0466</v>
          </cell>
          <cell r="B286" t="str">
            <v>04660000</v>
          </cell>
          <cell r="C286" t="str">
            <v>Southeast</v>
          </cell>
          <cell r="D286" t="str">
            <v>Martha's Vineyard Charter (District)</v>
          </cell>
          <cell r="E286" t="str">
            <v>District Results</v>
          </cell>
          <cell r="F286">
            <v>178</v>
          </cell>
          <cell r="G286" t="str">
            <v>Single</v>
          </cell>
          <cell r="H286" t="str">
            <v>Level 2</v>
          </cell>
          <cell r="I286" t="str">
            <v>Level 2</v>
          </cell>
        </row>
        <row r="287">
          <cell r="A287" t="str">
            <v>0467</v>
          </cell>
          <cell r="B287" t="str">
            <v>04670000</v>
          </cell>
          <cell r="C287" t="str">
            <v>Northeast</v>
          </cell>
          <cell r="D287" t="str">
            <v>New Liberty Charter School of Salem (District)</v>
          </cell>
          <cell r="E287" t="str">
            <v>District Results</v>
          </cell>
          <cell r="F287">
            <v>53</v>
          </cell>
          <cell r="G287" t="str">
            <v>Single</v>
          </cell>
          <cell r="H287" t="str">
            <v>Insufficient data</v>
          </cell>
          <cell r="I287" t="str">
            <v>Insufficient data</v>
          </cell>
        </row>
        <row r="288">
          <cell r="A288" t="str">
            <v>0468</v>
          </cell>
          <cell r="B288" t="str">
            <v>04680000</v>
          </cell>
          <cell r="C288" t="str">
            <v>Central</v>
          </cell>
          <cell r="D288" t="str">
            <v>Ma Academy for Math and Science</v>
          </cell>
          <cell r="E288" t="str">
            <v>District Results</v>
          </cell>
          <cell r="F288">
            <v>98</v>
          </cell>
          <cell r="G288" t="str">
            <v>Single</v>
          </cell>
          <cell r="H288" t="str">
            <v>Insufficient data</v>
          </cell>
          <cell r="I288" t="str">
            <v>Insufficient data</v>
          </cell>
        </row>
        <row r="289">
          <cell r="A289" t="str">
            <v>0469</v>
          </cell>
          <cell r="B289" t="str">
            <v>04690000</v>
          </cell>
          <cell r="C289" t="str">
            <v>Greater Boston</v>
          </cell>
          <cell r="D289" t="str">
            <v>MATCH Charter Public School (District)</v>
          </cell>
          <cell r="E289" t="str">
            <v>District Results</v>
          </cell>
          <cell r="F289">
            <v>1027</v>
          </cell>
          <cell r="G289" t="str">
            <v>Single</v>
          </cell>
          <cell r="H289" t="str">
            <v>Level 2</v>
          </cell>
          <cell r="I289" t="str">
            <v>Level 2</v>
          </cell>
        </row>
        <row r="290">
          <cell r="A290" t="str">
            <v>0470</v>
          </cell>
          <cell r="B290" t="str">
            <v>04700000</v>
          </cell>
          <cell r="C290" t="str">
            <v>Greater Boston</v>
          </cell>
          <cell r="D290" t="str">
            <v>Mystic Valley Regional Charter (District)</v>
          </cell>
          <cell r="E290" t="str">
            <v>District Results</v>
          </cell>
          <cell r="F290">
            <v>1489</v>
          </cell>
          <cell r="G290" t="str">
            <v>Single</v>
          </cell>
          <cell r="H290" t="str">
            <v>Level 2</v>
          </cell>
          <cell r="I290" t="str">
            <v>Level 2</v>
          </cell>
        </row>
        <row r="291">
          <cell r="A291" t="str">
            <v>0474</v>
          </cell>
          <cell r="B291" t="str">
            <v>04740000</v>
          </cell>
          <cell r="C291" t="str">
            <v>Central</v>
          </cell>
          <cell r="D291" t="str">
            <v>Sizer School: A North Central Charter Essential (District)</v>
          </cell>
          <cell r="E291" t="str">
            <v>District Results</v>
          </cell>
          <cell r="F291">
            <v>355</v>
          </cell>
          <cell r="G291" t="str">
            <v>Single</v>
          </cell>
          <cell r="H291" t="str">
            <v>Level 2</v>
          </cell>
          <cell r="I291" t="str">
            <v>Level 2</v>
          </cell>
        </row>
        <row r="292">
          <cell r="A292" t="str">
            <v>0475</v>
          </cell>
          <cell r="B292" t="str">
            <v>04750000</v>
          </cell>
          <cell r="C292" t="str">
            <v>Greater Boston</v>
          </cell>
          <cell r="D292" t="str">
            <v>Dorchester Collegiate Academy Charter (District)</v>
          </cell>
          <cell r="E292" t="str">
            <v>District Results</v>
          </cell>
          <cell r="F292">
            <v>203</v>
          </cell>
          <cell r="G292" t="str">
            <v>Single</v>
          </cell>
          <cell r="H292" t="str">
            <v>Level 2</v>
          </cell>
          <cell r="I292" t="str">
            <v>Level 3</v>
          </cell>
        </row>
        <row r="293">
          <cell r="A293" t="str">
            <v>0477</v>
          </cell>
          <cell r="B293" t="str">
            <v>04770000</v>
          </cell>
          <cell r="C293" t="str">
            <v>Northeast</v>
          </cell>
          <cell r="D293" t="str">
            <v>Silver Hill Horace Mann Charter (District)</v>
          </cell>
          <cell r="E293" t="str">
            <v>District Results</v>
          </cell>
          <cell r="F293">
            <v>580</v>
          </cell>
          <cell r="G293" t="str">
            <v>Single</v>
          </cell>
          <cell r="H293" t="str">
            <v>Level 1</v>
          </cell>
          <cell r="I293" t="str">
            <v>Level 1</v>
          </cell>
        </row>
        <row r="294">
          <cell r="A294" t="str">
            <v>0478</v>
          </cell>
          <cell r="B294" t="str">
            <v>04780000</v>
          </cell>
          <cell r="C294" t="str">
            <v>Northeast</v>
          </cell>
          <cell r="D294" t="str">
            <v>Francis W. Parker Charter Essential (District)</v>
          </cell>
          <cell r="E294" t="str">
            <v>District Results</v>
          </cell>
          <cell r="F294">
            <v>399</v>
          </cell>
          <cell r="G294" t="str">
            <v>Single</v>
          </cell>
          <cell r="H294" t="str">
            <v>Level 1</v>
          </cell>
          <cell r="I294" t="str">
            <v>Level 2</v>
          </cell>
        </row>
        <row r="295">
          <cell r="A295" t="str">
            <v>0479</v>
          </cell>
          <cell r="B295" t="str">
            <v>04790000</v>
          </cell>
          <cell r="C295" t="str">
            <v>Pioneer Valley</v>
          </cell>
          <cell r="D295" t="str">
            <v>Pioneer Valley Performing Arts Charter Public (District)</v>
          </cell>
          <cell r="E295" t="str">
            <v>District Results</v>
          </cell>
          <cell r="F295">
            <v>403</v>
          </cell>
          <cell r="G295" t="str">
            <v>Single</v>
          </cell>
          <cell r="H295" t="str">
            <v>Level 2</v>
          </cell>
          <cell r="I295" t="str">
            <v>Level 1</v>
          </cell>
        </row>
        <row r="296">
          <cell r="A296" t="str">
            <v>0480</v>
          </cell>
          <cell r="B296" t="str">
            <v>04800000</v>
          </cell>
          <cell r="C296" t="str">
            <v>Greater Boston</v>
          </cell>
          <cell r="D296" t="str">
            <v>UP Academy Charter School of Boston (District)</v>
          </cell>
          <cell r="E296" t="str">
            <v>District Results</v>
          </cell>
          <cell r="F296">
            <v>466</v>
          </cell>
          <cell r="G296" t="str">
            <v>Single</v>
          </cell>
          <cell r="H296" t="str">
            <v>Level 1</v>
          </cell>
          <cell r="I296" t="str">
            <v>Level 1</v>
          </cell>
        </row>
        <row r="297">
          <cell r="A297" t="str">
            <v>0481</v>
          </cell>
          <cell r="B297" t="str">
            <v>04810000</v>
          </cell>
          <cell r="C297" t="str">
            <v>Greater Boston</v>
          </cell>
          <cell r="D297" t="str">
            <v>Boston Renaissance Charter Public (District)</v>
          </cell>
          <cell r="E297" t="str">
            <v>District Results</v>
          </cell>
          <cell r="F297">
            <v>950</v>
          </cell>
          <cell r="G297" t="str">
            <v>Single</v>
          </cell>
          <cell r="H297" t="str">
            <v>Level 1</v>
          </cell>
          <cell r="I297" t="str">
            <v>Level 1</v>
          </cell>
        </row>
        <row r="298">
          <cell r="A298" t="str">
            <v>0482</v>
          </cell>
          <cell r="B298" t="str">
            <v>04820000</v>
          </cell>
          <cell r="C298" t="str">
            <v>Northeast</v>
          </cell>
          <cell r="D298" t="str">
            <v>River Valley Charter (District)</v>
          </cell>
          <cell r="E298" t="str">
            <v>District Results</v>
          </cell>
          <cell r="F298">
            <v>288</v>
          </cell>
          <cell r="G298" t="str">
            <v>Single</v>
          </cell>
          <cell r="H298" t="str">
            <v>Level 1</v>
          </cell>
          <cell r="I298" t="str">
            <v>Level 1</v>
          </cell>
        </row>
        <row r="299">
          <cell r="A299" t="str">
            <v>0483</v>
          </cell>
          <cell r="B299" t="str">
            <v>04830000</v>
          </cell>
          <cell r="C299" t="str">
            <v>Southeast</v>
          </cell>
          <cell r="D299" t="str">
            <v>Rising Tide Charter Public (District)</v>
          </cell>
          <cell r="E299" t="str">
            <v>District Results</v>
          </cell>
          <cell r="F299">
            <v>631</v>
          </cell>
          <cell r="G299" t="str">
            <v>Single</v>
          </cell>
          <cell r="H299" t="str">
            <v>Level 2</v>
          </cell>
          <cell r="I299" t="str">
            <v>Level 2</v>
          </cell>
        </row>
        <row r="300">
          <cell r="A300" t="str">
            <v>0484</v>
          </cell>
          <cell r="B300" t="str">
            <v>04840000</v>
          </cell>
          <cell r="C300" t="str">
            <v>Greater Boston</v>
          </cell>
          <cell r="D300" t="str">
            <v>Roxbury Preparatory Charter (District)</v>
          </cell>
          <cell r="E300" t="str">
            <v>District Results</v>
          </cell>
          <cell r="F300">
            <v>1144</v>
          </cell>
          <cell r="G300" t="str">
            <v>Single</v>
          </cell>
          <cell r="H300" t="str">
            <v>Level 1</v>
          </cell>
          <cell r="I300" t="str">
            <v>Level 2</v>
          </cell>
        </row>
        <row r="301">
          <cell r="A301" t="str">
            <v>0485</v>
          </cell>
          <cell r="B301" t="str">
            <v>04850000</v>
          </cell>
          <cell r="C301" t="str">
            <v>Northeast</v>
          </cell>
          <cell r="D301" t="str">
            <v>Salem Academy Charter (District)</v>
          </cell>
          <cell r="E301" t="str">
            <v>District Results</v>
          </cell>
          <cell r="F301">
            <v>420</v>
          </cell>
          <cell r="G301" t="str">
            <v>Single</v>
          </cell>
          <cell r="H301" t="str">
            <v>Level 1</v>
          </cell>
          <cell r="I301" t="str">
            <v>Level 1</v>
          </cell>
        </row>
        <row r="302">
          <cell r="A302" t="str">
            <v>0486</v>
          </cell>
          <cell r="B302" t="str">
            <v>04860000</v>
          </cell>
          <cell r="C302" t="str">
            <v>Central</v>
          </cell>
          <cell r="D302" t="str">
            <v>Seven Hills Charter Public (District)</v>
          </cell>
          <cell r="E302" t="str">
            <v>District Results</v>
          </cell>
          <cell r="F302">
            <v>690</v>
          </cell>
          <cell r="G302" t="str">
            <v>Single</v>
          </cell>
          <cell r="H302" t="str">
            <v>Level 1</v>
          </cell>
          <cell r="I302" t="str">
            <v>Level 1</v>
          </cell>
        </row>
        <row r="303">
          <cell r="A303" t="str">
            <v>0487</v>
          </cell>
          <cell r="B303" t="str">
            <v>04870000</v>
          </cell>
          <cell r="C303" t="str">
            <v>Greater Boston</v>
          </cell>
          <cell r="D303" t="str">
            <v>Prospect Hill Academy Charter (District)</v>
          </cell>
          <cell r="E303" t="str">
            <v>District Results</v>
          </cell>
          <cell r="F303">
            <v>1150</v>
          </cell>
          <cell r="G303" t="str">
            <v>Single</v>
          </cell>
          <cell r="H303" t="str">
            <v>Level 2</v>
          </cell>
          <cell r="I303" t="str">
            <v>Level 2</v>
          </cell>
        </row>
        <row r="304">
          <cell r="A304" t="str">
            <v>0488</v>
          </cell>
          <cell r="B304" t="str">
            <v>04880000</v>
          </cell>
          <cell r="C304" t="str">
            <v>Southeast</v>
          </cell>
          <cell r="D304" t="str">
            <v>South Shore Charter Public (District)</v>
          </cell>
          <cell r="E304" t="str">
            <v>District Results</v>
          </cell>
          <cell r="F304">
            <v>597</v>
          </cell>
          <cell r="G304" t="str">
            <v>Single</v>
          </cell>
          <cell r="H304" t="str">
            <v>Level 2</v>
          </cell>
          <cell r="I304" t="str">
            <v>Level 2</v>
          </cell>
        </row>
        <row r="305">
          <cell r="A305" t="str">
            <v>0489</v>
          </cell>
          <cell r="B305" t="str">
            <v>04890000</v>
          </cell>
          <cell r="C305" t="str">
            <v>Southeast</v>
          </cell>
          <cell r="D305" t="str">
            <v>Sturgis Charter Public (District)</v>
          </cell>
          <cell r="E305" t="str">
            <v>District Results</v>
          </cell>
          <cell r="F305">
            <v>805</v>
          </cell>
          <cell r="G305" t="str">
            <v>Single</v>
          </cell>
          <cell r="H305" t="str">
            <v>Level 1</v>
          </cell>
          <cell r="I305" t="str">
            <v>Level 1</v>
          </cell>
        </row>
        <row r="306">
          <cell r="A306" t="str">
            <v>0491</v>
          </cell>
          <cell r="B306" t="str">
            <v>04910000</v>
          </cell>
          <cell r="C306" t="str">
            <v>Southeast</v>
          </cell>
          <cell r="D306" t="str">
            <v>Atlantis Charter (District)</v>
          </cell>
          <cell r="E306" t="str">
            <v>District Results</v>
          </cell>
          <cell r="F306">
            <v>1028</v>
          </cell>
          <cell r="G306" t="str">
            <v>Single</v>
          </cell>
          <cell r="H306" t="str">
            <v>Level 2</v>
          </cell>
          <cell r="I306" t="str">
            <v>Level 2</v>
          </cell>
        </row>
        <row r="307">
          <cell r="A307" t="str">
            <v>0492</v>
          </cell>
          <cell r="B307" t="str">
            <v>04920000</v>
          </cell>
          <cell r="C307" t="str">
            <v>Pioneer Valley</v>
          </cell>
          <cell r="D307" t="str">
            <v>Martin Luther King Jr. Charter School of Excellence (District)</v>
          </cell>
          <cell r="E307" t="str">
            <v>District Results</v>
          </cell>
          <cell r="F307">
            <v>366</v>
          </cell>
          <cell r="G307" t="str">
            <v>Single</v>
          </cell>
          <cell r="H307" t="str">
            <v>Level 3</v>
          </cell>
          <cell r="I307" t="str">
            <v>Level 3</v>
          </cell>
        </row>
        <row r="308">
          <cell r="A308" t="str">
            <v>0493</v>
          </cell>
          <cell r="B308" t="str">
            <v>04930000</v>
          </cell>
          <cell r="C308" t="str">
            <v>Greater Boston</v>
          </cell>
          <cell r="D308" t="str">
            <v>Phoenix Charter Academy (District)</v>
          </cell>
          <cell r="E308" t="str">
            <v>District Results</v>
          </cell>
          <cell r="F308">
            <v>155</v>
          </cell>
          <cell r="G308" t="str">
            <v>Single</v>
          </cell>
          <cell r="H308" t="str">
            <v>Level 3</v>
          </cell>
          <cell r="I308" t="str">
            <v>Level 3</v>
          </cell>
        </row>
        <row r="309">
          <cell r="A309" t="str">
            <v>0494</v>
          </cell>
          <cell r="B309" t="str">
            <v>04940000</v>
          </cell>
          <cell r="C309" t="str">
            <v>Greater Boston</v>
          </cell>
          <cell r="D309" t="str">
            <v>Pioneer Charter School of Science (District)</v>
          </cell>
          <cell r="E309" t="str">
            <v>District Results</v>
          </cell>
          <cell r="F309">
            <v>357</v>
          </cell>
          <cell r="G309" t="str">
            <v>Single</v>
          </cell>
          <cell r="H309" t="str">
            <v>Level 1</v>
          </cell>
          <cell r="I309" t="str">
            <v>Level 1</v>
          </cell>
        </row>
        <row r="310">
          <cell r="A310" t="str">
            <v>0496</v>
          </cell>
          <cell r="B310" t="str">
            <v>04960000</v>
          </cell>
          <cell r="C310" t="str">
            <v>Southeast</v>
          </cell>
          <cell r="D310" t="str">
            <v>Global Learning Charter Public (District)</v>
          </cell>
          <cell r="E310" t="str">
            <v>District Results</v>
          </cell>
          <cell r="F310">
            <v>508</v>
          </cell>
          <cell r="G310" t="str">
            <v>Single</v>
          </cell>
          <cell r="H310" t="str">
            <v>Level 2</v>
          </cell>
          <cell r="I310" t="str">
            <v>Level 2</v>
          </cell>
        </row>
        <row r="311">
          <cell r="A311" t="str">
            <v>0497</v>
          </cell>
          <cell r="B311" t="str">
            <v>04970000</v>
          </cell>
          <cell r="C311" t="str">
            <v>Pioneer Valley</v>
          </cell>
          <cell r="D311" t="str">
            <v>Pioneer Valley Chinese Immersion Charter (District)</v>
          </cell>
          <cell r="E311" t="str">
            <v>District Results</v>
          </cell>
          <cell r="F311">
            <v>439</v>
          </cell>
          <cell r="G311" t="str">
            <v>Single</v>
          </cell>
          <cell r="H311" t="str">
            <v>Level 1</v>
          </cell>
          <cell r="I311" t="str">
            <v>Level 1</v>
          </cell>
        </row>
        <row r="312">
          <cell r="A312" t="str">
            <v>0498</v>
          </cell>
          <cell r="B312" t="str">
            <v>04980000</v>
          </cell>
          <cell r="C312" t="str">
            <v>Pioneer Valley</v>
          </cell>
          <cell r="D312" t="str">
            <v>Veritas Preparatory Charter School (District)</v>
          </cell>
          <cell r="E312" t="str">
            <v>District Results</v>
          </cell>
          <cell r="F312">
            <v>307</v>
          </cell>
          <cell r="G312" t="str">
            <v>Single</v>
          </cell>
          <cell r="H312" t="str">
            <v>Insufficient data</v>
          </cell>
          <cell r="I312" t="str">
            <v>Insufficient data</v>
          </cell>
        </row>
        <row r="313">
          <cell r="A313" t="str">
            <v>0499</v>
          </cell>
          <cell r="B313" t="str">
            <v>04990000</v>
          </cell>
          <cell r="C313" t="str">
            <v>Pioneer Valley</v>
          </cell>
          <cell r="D313" t="str">
            <v>Hampden Charter School of Science (District)</v>
          </cell>
          <cell r="E313" t="str">
            <v>District Results</v>
          </cell>
          <cell r="F313">
            <v>435</v>
          </cell>
          <cell r="G313" t="str">
            <v>Single</v>
          </cell>
          <cell r="H313" t="str">
            <v>Level 1</v>
          </cell>
          <cell r="I313" t="str">
            <v>Level 1</v>
          </cell>
        </row>
        <row r="314">
          <cell r="A314" t="str">
            <v>0600</v>
          </cell>
          <cell r="B314" t="str">
            <v>06000000</v>
          </cell>
          <cell r="C314" t="str">
            <v>Greater Boston</v>
          </cell>
          <cell r="D314" t="str">
            <v>Acton-Boxborough</v>
          </cell>
          <cell r="E314" t="str">
            <v>District Results</v>
          </cell>
          <cell r="F314">
            <v>5622</v>
          </cell>
          <cell r="G314" t="str">
            <v>Multi</v>
          </cell>
          <cell r="H314" t="str">
            <v>Level 2</v>
          </cell>
          <cell r="I314" t="str">
            <v>Level 2</v>
          </cell>
        </row>
        <row r="315">
          <cell r="A315" t="str">
            <v>0603</v>
          </cell>
          <cell r="B315" t="str">
            <v>06030000</v>
          </cell>
          <cell r="C315" t="str">
            <v>Berkshires +</v>
          </cell>
          <cell r="D315" t="str">
            <v>Adams-Cheshire</v>
          </cell>
          <cell r="E315" t="str">
            <v>District Results</v>
          </cell>
          <cell r="F315">
            <v>1361</v>
          </cell>
          <cell r="G315" t="str">
            <v>Multi</v>
          </cell>
          <cell r="H315" t="str">
            <v>Level 3</v>
          </cell>
          <cell r="I315" t="str">
            <v>Level 3</v>
          </cell>
        </row>
        <row r="316">
          <cell r="A316" t="str">
            <v>0605</v>
          </cell>
          <cell r="B316" t="str">
            <v>06050000</v>
          </cell>
          <cell r="C316" t="str">
            <v>Berkshires +</v>
          </cell>
          <cell r="D316" t="str">
            <v>Amherst-Pelham</v>
          </cell>
          <cell r="E316" t="str">
            <v>District Results</v>
          </cell>
          <cell r="F316">
            <v>1376</v>
          </cell>
          <cell r="G316" t="str">
            <v>Multi</v>
          </cell>
          <cell r="H316" t="str">
            <v>Level 2</v>
          </cell>
          <cell r="I316" t="str">
            <v>Level 2</v>
          </cell>
        </row>
        <row r="317">
          <cell r="A317" t="str">
            <v>0610</v>
          </cell>
          <cell r="B317" t="str">
            <v>06100000</v>
          </cell>
          <cell r="C317" t="str">
            <v>Central</v>
          </cell>
          <cell r="D317" t="str">
            <v>Ashburnham-Westminster</v>
          </cell>
          <cell r="E317" t="str">
            <v>District Results</v>
          </cell>
          <cell r="F317">
            <v>2350</v>
          </cell>
          <cell r="G317" t="str">
            <v>Multi</v>
          </cell>
          <cell r="H317" t="str">
            <v>Level 2</v>
          </cell>
          <cell r="I317" t="str">
            <v>Level 2</v>
          </cell>
        </row>
        <row r="318">
          <cell r="A318" t="str">
            <v>0615</v>
          </cell>
          <cell r="B318" t="str">
            <v>06150000</v>
          </cell>
          <cell r="C318" t="str">
            <v>Central</v>
          </cell>
          <cell r="D318" t="str">
            <v>Athol-Royalston</v>
          </cell>
          <cell r="E318" t="str">
            <v>District Results</v>
          </cell>
          <cell r="F318">
            <v>1425</v>
          </cell>
          <cell r="G318" t="str">
            <v>Multi</v>
          </cell>
          <cell r="H318" t="str">
            <v>Level 4</v>
          </cell>
          <cell r="I318" t="str">
            <v>Level 4</v>
          </cell>
        </row>
        <row r="319">
          <cell r="A319" t="str">
            <v>0616</v>
          </cell>
          <cell r="B319" t="str">
            <v>06160000</v>
          </cell>
          <cell r="C319" t="str">
            <v>Central</v>
          </cell>
          <cell r="D319" t="str">
            <v>Ayer Shirley School District</v>
          </cell>
          <cell r="E319" t="str">
            <v>District Results</v>
          </cell>
          <cell r="F319">
            <v>1695</v>
          </cell>
          <cell r="G319" t="str">
            <v>Multi</v>
          </cell>
          <cell r="H319" t="str">
            <v>Level 2</v>
          </cell>
          <cell r="I319" t="str">
            <v>Level 2</v>
          </cell>
        </row>
        <row r="320">
          <cell r="A320" t="str">
            <v>0618</v>
          </cell>
          <cell r="B320" t="str">
            <v>06180000</v>
          </cell>
          <cell r="C320" t="str">
            <v>Berkshires +</v>
          </cell>
          <cell r="D320" t="str">
            <v>Berkshire Hills</v>
          </cell>
          <cell r="E320" t="str">
            <v>District Results</v>
          </cell>
          <cell r="F320">
            <v>1307</v>
          </cell>
          <cell r="G320" t="str">
            <v>Multi</v>
          </cell>
          <cell r="H320" t="str">
            <v>Level 2</v>
          </cell>
          <cell r="I320" t="str">
            <v>Level 2</v>
          </cell>
        </row>
        <row r="321">
          <cell r="A321" t="str">
            <v>0620</v>
          </cell>
          <cell r="B321" t="str">
            <v>06200000</v>
          </cell>
          <cell r="C321" t="str">
            <v>Central</v>
          </cell>
          <cell r="D321" t="str">
            <v>Berlin-Boylston</v>
          </cell>
          <cell r="E321" t="str">
            <v>District Results</v>
          </cell>
          <cell r="F321">
            <v>561</v>
          </cell>
          <cell r="G321" t="str">
            <v>Single</v>
          </cell>
          <cell r="H321" t="str">
            <v>Level 2</v>
          </cell>
          <cell r="I321" t="str">
            <v>Level 2</v>
          </cell>
        </row>
        <row r="322">
          <cell r="A322" t="str">
            <v>0622</v>
          </cell>
          <cell r="B322" t="str">
            <v>06220000</v>
          </cell>
          <cell r="C322" t="str">
            <v>Central</v>
          </cell>
          <cell r="D322" t="str">
            <v>Blackstone-Millville</v>
          </cell>
          <cell r="E322" t="str">
            <v>District Results</v>
          </cell>
          <cell r="F322">
            <v>1738</v>
          </cell>
          <cell r="G322" t="str">
            <v>Multi</v>
          </cell>
          <cell r="H322" t="str">
            <v>Level 2</v>
          </cell>
          <cell r="I322" t="str">
            <v>Level 2</v>
          </cell>
        </row>
        <row r="323">
          <cell r="A323" t="str">
            <v>0625</v>
          </cell>
          <cell r="B323" t="str">
            <v>06250000</v>
          </cell>
          <cell r="C323" t="str">
            <v>Southeast</v>
          </cell>
          <cell r="D323" t="str">
            <v>Bridgewater-Raynham</v>
          </cell>
          <cell r="E323" t="str">
            <v>District Results</v>
          </cell>
          <cell r="F323">
            <v>5288</v>
          </cell>
          <cell r="G323" t="str">
            <v>Multi</v>
          </cell>
          <cell r="H323" t="str">
            <v>Level 2</v>
          </cell>
          <cell r="I323" t="str">
            <v>Level 2</v>
          </cell>
        </row>
        <row r="324">
          <cell r="A324" t="str">
            <v>0632</v>
          </cell>
          <cell r="B324" t="str">
            <v>06320000</v>
          </cell>
          <cell r="C324" t="str">
            <v>Berkshires +</v>
          </cell>
          <cell r="D324" t="str">
            <v>Chesterfield-Goshen</v>
          </cell>
          <cell r="E324" t="str">
            <v>District Results</v>
          </cell>
          <cell r="F324">
            <v>155</v>
          </cell>
          <cell r="G324" t="str">
            <v>Single</v>
          </cell>
          <cell r="H324" t="str">
            <v>Level 2</v>
          </cell>
          <cell r="I324" t="str">
            <v>Level 2</v>
          </cell>
        </row>
        <row r="325">
          <cell r="A325" t="str">
            <v>0635</v>
          </cell>
          <cell r="B325" t="str">
            <v>06350000</v>
          </cell>
          <cell r="C325" t="str">
            <v>Berkshires +</v>
          </cell>
          <cell r="D325" t="str">
            <v>Central Berkshire</v>
          </cell>
          <cell r="E325" t="str">
            <v>District Results</v>
          </cell>
          <cell r="F325">
            <v>1625</v>
          </cell>
          <cell r="G325" t="str">
            <v>Multi</v>
          </cell>
          <cell r="H325" t="str">
            <v>Level 2</v>
          </cell>
          <cell r="I325" t="str">
            <v>Level 2</v>
          </cell>
        </row>
        <row r="326">
          <cell r="A326" t="str">
            <v>0640</v>
          </cell>
          <cell r="B326" t="str">
            <v>06400000</v>
          </cell>
          <cell r="C326" t="str">
            <v>Greater Boston</v>
          </cell>
          <cell r="D326" t="str">
            <v>Concord-Carlisle</v>
          </cell>
          <cell r="E326" t="str">
            <v>District Results</v>
          </cell>
          <cell r="F326">
            <v>1290</v>
          </cell>
          <cell r="G326" t="str">
            <v>Single</v>
          </cell>
          <cell r="H326" t="str">
            <v>Level 2</v>
          </cell>
          <cell r="I326" t="str">
            <v>Level 2</v>
          </cell>
        </row>
        <row r="327">
          <cell r="A327" t="str">
            <v>0645</v>
          </cell>
          <cell r="B327" t="str">
            <v>06450000</v>
          </cell>
          <cell r="C327" t="str">
            <v>Southeast</v>
          </cell>
          <cell r="D327" t="str">
            <v>Dennis-Yarmouth</v>
          </cell>
          <cell r="E327" t="str">
            <v>District Results</v>
          </cell>
          <cell r="F327">
            <v>3084</v>
          </cell>
          <cell r="G327" t="str">
            <v>Multi</v>
          </cell>
          <cell r="H327" t="str">
            <v>Level 3</v>
          </cell>
          <cell r="I327" t="str">
            <v>Level 3</v>
          </cell>
        </row>
        <row r="328">
          <cell r="A328" t="str">
            <v>0650</v>
          </cell>
          <cell r="B328" t="str">
            <v>06500000</v>
          </cell>
          <cell r="C328" t="str">
            <v>Southeast</v>
          </cell>
          <cell r="D328" t="str">
            <v>Dighton-Rehoboth</v>
          </cell>
          <cell r="E328" t="str">
            <v>District Results</v>
          </cell>
          <cell r="F328">
            <v>2910</v>
          </cell>
          <cell r="G328" t="str">
            <v>Multi</v>
          </cell>
          <cell r="H328" t="str">
            <v>Level 3</v>
          </cell>
          <cell r="I328" t="str">
            <v>Level 2</v>
          </cell>
        </row>
        <row r="329">
          <cell r="A329" t="str">
            <v>0655</v>
          </cell>
          <cell r="B329" t="str">
            <v>06550000</v>
          </cell>
          <cell r="C329" t="str">
            <v>Greater Boston</v>
          </cell>
          <cell r="D329" t="str">
            <v>Dover-Sherborn</v>
          </cell>
          <cell r="E329" t="str">
            <v>District Results</v>
          </cell>
          <cell r="F329">
            <v>1184</v>
          </cell>
          <cell r="G329" t="str">
            <v>Multi</v>
          </cell>
          <cell r="H329" t="str">
            <v>Level 2</v>
          </cell>
          <cell r="I329" t="str">
            <v>Level 1</v>
          </cell>
        </row>
        <row r="330">
          <cell r="A330" t="str">
            <v>0658</v>
          </cell>
          <cell r="B330" t="str">
            <v>06580000</v>
          </cell>
          <cell r="C330" t="str">
            <v>Central</v>
          </cell>
          <cell r="D330" t="str">
            <v>Dudley-Charlton Reg</v>
          </cell>
          <cell r="E330" t="str">
            <v>District Results</v>
          </cell>
          <cell r="F330">
            <v>3984</v>
          </cell>
          <cell r="G330" t="str">
            <v>Multi</v>
          </cell>
          <cell r="H330" t="str">
            <v>Level 2</v>
          </cell>
          <cell r="I330" t="str">
            <v>Level 2</v>
          </cell>
        </row>
        <row r="331">
          <cell r="A331" t="str">
            <v>0660</v>
          </cell>
          <cell r="B331" t="str">
            <v>06600000</v>
          </cell>
          <cell r="C331" t="str">
            <v>Southeast</v>
          </cell>
          <cell r="D331" t="str">
            <v>Nauset</v>
          </cell>
          <cell r="E331" t="str">
            <v>District Results</v>
          </cell>
          <cell r="F331">
            <v>1506</v>
          </cell>
          <cell r="G331" t="str">
            <v>Multi</v>
          </cell>
          <cell r="H331" t="str">
            <v>Level 2</v>
          </cell>
          <cell r="I331" t="str">
            <v>Level 2</v>
          </cell>
        </row>
        <row r="332">
          <cell r="A332" t="str">
            <v>0662</v>
          </cell>
          <cell r="B332" t="str">
            <v>06620000</v>
          </cell>
          <cell r="C332" t="str">
            <v>Berkshires +</v>
          </cell>
          <cell r="D332" t="str">
            <v>Farmington River Reg</v>
          </cell>
          <cell r="E332" t="str">
            <v>District Results</v>
          </cell>
          <cell r="F332">
            <v>123</v>
          </cell>
          <cell r="G332" t="str">
            <v>Single</v>
          </cell>
          <cell r="H332" t="str">
            <v>Level 2</v>
          </cell>
          <cell r="I332" t="str">
            <v>Level 2</v>
          </cell>
        </row>
        <row r="333">
          <cell r="A333" t="str">
            <v>0665</v>
          </cell>
          <cell r="B333" t="str">
            <v>06650000</v>
          </cell>
          <cell r="C333" t="str">
            <v>Southeast</v>
          </cell>
          <cell r="D333" t="str">
            <v>Freetown-Lakeville</v>
          </cell>
          <cell r="E333" t="str">
            <v>District Results</v>
          </cell>
          <cell r="F333">
            <v>2835</v>
          </cell>
          <cell r="G333" t="str">
            <v>Multi</v>
          </cell>
          <cell r="H333" t="str">
            <v>Level 2</v>
          </cell>
          <cell r="I333" t="str">
            <v>Level 2</v>
          </cell>
        </row>
        <row r="334">
          <cell r="A334" t="str">
            <v>0670</v>
          </cell>
          <cell r="B334" t="str">
            <v>06700000</v>
          </cell>
          <cell r="C334" t="str">
            <v>Pioneer Valley</v>
          </cell>
          <cell r="D334" t="str">
            <v>Frontier</v>
          </cell>
          <cell r="E334" t="str">
            <v>District Results</v>
          </cell>
          <cell r="F334">
            <v>613</v>
          </cell>
          <cell r="G334" t="str">
            <v>Single</v>
          </cell>
          <cell r="H334" t="str">
            <v>Level 2</v>
          </cell>
          <cell r="I334" t="str">
            <v>Level 2</v>
          </cell>
        </row>
        <row r="335">
          <cell r="A335" t="str">
            <v>0672</v>
          </cell>
          <cell r="B335" t="str">
            <v>06720000</v>
          </cell>
          <cell r="C335" t="str">
            <v>Berkshires +</v>
          </cell>
          <cell r="D335" t="str">
            <v>Gateway</v>
          </cell>
          <cell r="E335" t="str">
            <v>District Results</v>
          </cell>
          <cell r="F335">
            <v>874</v>
          </cell>
          <cell r="G335" t="str">
            <v>Multi</v>
          </cell>
          <cell r="H335" t="str">
            <v>Level 3</v>
          </cell>
          <cell r="I335" t="str">
            <v>Level 3</v>
          </cell>
        </row>
        <row r="336">
          <cell r="A336" t="str">
            <v>0673</v>
          </cell>
          <cell r="B336" t="str">
            <v>06730000</v>
          </cell>
          <cell r="C336" t="str">
            <v>Northeast</v>
          </cell>
          <cell r="D336" t="str">
            <v>Groton-Dunstable</v>
          </cell>
          <cell r="E336" t="str">
            <v>District Results</v>
          </cell>
          <cell r="F336">
            <v>2399</v>
          </cell>
          <cell r="G336" t="str">
            <v>Multi</v>
          </cell>
          <cell r="H336" t="str">
            <v>Level 2</v>
          </cell>
          <cell r="I336" t="str">
            <v>Level 2</v>
          </cell>
        </row>
        <row r="337">
          <cell r="A337" t="str">
            <v>0674</v>
          </cell>
          <cell r="B337" t="str">
            <v>06740000</v>
          </cell>
          <cell r="C337" t="str">
            <v>Pioneer Valley</v>
          </cell>
          <cell r="D337" t="str">
            <v>Gill-Montague</v>
          </cell>
          <cell r="E337" t="str">
            <v>District Results</v>
          </cell>
          <cell r="F337">
            <v>947</v>
          </cell>
          <cell r="G337" t="str">
            <v>Multi</v>
          </cell>
          <cell r="H337" t="str">
            <v>Level 3</v>
          </cell>
          <cell r="I337" t="str">
            <v>Level 3</v>
          </cell>
        </row>
        <row r="338">
          <cell r="A338" t="str">
            <v>0675</v>
          </cell>
          <cell r="B338" t="str">
            <v>06750000</v>
          </cell>
          <cell r="C338" t="str">
            <v>Northeast</v>
          </cell>
          <cell r="D338" t="str">
            <v>Hamilton-Wenham</v>
          </cell>
          <cell r="E338" t="str">
            <v>District Results</v>
          </cell>
          <cell r="F338">
            <v>1828</v>
          </cell>
          <cell r="G338" t="str">
            <v>Multi</v>
          </cell>
          <cell r="H338" t="str">
            <v>Level 2</v>
          </cell>
          <cell r="I338" t="str">
            <v>Level 2</v>
          </cell>
        </row>
        <row r="339">
          <cell r="A339" t="str">
            <v>0680</v>
          </cell>
          <cell r="B339" t="str">
            <v>06800000</v>
          </cell>
          <cell r="C339" t="str">
            <v>Pioneer Valley</v>
          </cell>
          <cell r="D339" t="str">
            <v>Hampden-Wilbraham</v>
          </cell>
          <cell r="E339" t="str">
            <v>District Results</v>
          </cell>
          <cell r="F339">
            <v>3138</v>
          </cell>
          <cell r="G339" t="str">
            <v>Multi</v>
          </cell>
          <cell r="H339" t="str">
            <v>Level 2</v>
          </cell>
          <cell r="I339" t="str">
            <v>Level 2</v>
          </cell>
        </row>
        <row r="340">
          <cell r="A340" t="str">
            <v>0683</v>
          </cell>
          <cell r="B340" t="str">
            <v>06830000</v>
          </cell>
          <cell r="C340" t="str">
            <v>Berkshires +</v>
          </cell>
          <cell r="D340" t="str">
            <v>Hampshire</v>
          </cell>
          <cell r="E340" t="str">
            <v>District Results</v>
          </cell>
          <cell r="F340">
            <v>751</v>
          </cell>
          <cell r="G340" t="str">
            <v>Single</v>
          </cell>
          <cell r="H340" t="str">
            <v>Level 2</v>
          </cell>
          <cell r="I340" t="str">
            <v>Level 2</v>
          </cell>
        </row>
        <row r="341">
          <cell r="A341" t="str">
            <v>0685</v>
          </cell>
          <cell r="B341" t="str">
            <v>06850000</v>
          </cell>
          <cell r="C341" t="str">
            <v>Pioneer Valley</v>
          </cell>
          <cell r="D341" t="str">
            <v>Hawlemont</v>
          </cell>
          <cell r="E341" t="str">
            <v>District Results</v>
          </cell>
          <cell r="F341">
            <v>102</v>
          </cell>
          <cell r="G341" t="str">
            <v>Single</v>
          </cell>
          <cell r="H341" t="str">
            <v>Level 2</v>
          </cell>
          <cell r="I341" t="str">
            <v>Level 3</v>
          </cell>
        </row>
        <row r="342">
          <cell r="A342" t="str">
            <v>0690</v>
          </cell>
          <cell r="B342" t="str">
            <v>06900000</v>
          </cell>
          <cell r="C342" t="str">
            <v>Southeast</v>
          </cell>
          <cell r="D342" t="str">
            <v>King Philip</v>
          </cell>
          <cell r="E342" t="str">
            <v>District Results</v>
          </cell>
          <cell r="F342">
            <v>2130</v>
          </cell>
          <cell r="G342" t="str">
            <v>Multi</v>
          </cell>
          <cell r="H342" t="str">
            <v>Level 2</v>
          </cell>
          <cell r="I342" t="str">
            <v>Level 2</v>
          </cell>
        </row>
        <row r="343">
          <cell r="A343" t="str">
            <v>0695</v>
          </cell>
          <cell r="B343" t="str">
            <v>06950000</v>
          </cell>
          <cell r="C343" t="str">
            <v>Greater Boston</v>
          </cell>
          <cell r="D343" t="str">
            <v>Lincoln-Sudbury</v>
          </cell>
          <cell r="E343" t="str">
            <v>District Results</v>
          </cell>
          <cell r="F343">
            <v>1602</v>
          </cell>
          <cell r="G343" t="str">
            <v>Single</v>
          </cell>
          <cell r="H343" t="str">
            <v>Level 2</v>
          </cell>
          <cell r="I343" t="str">
            <v>Level 2</v>
          </cell>
        </row>
        <row r="344">
          <cell r="A344" t="str">
            <v>0698</v>
          </cell>
          <cell r="B344" t="str">
            <v>06980000</v>
          </cell>
          <cell r="C344" t="str">
            <v>Northeast</v>
          </cell>
          <cell r="D344" t="str">
            <v>Manchester Essex Regional</v>
          </cell>
          <cell r="E344" t="str">
            <v>District Results</v>
          </cell>
          <cell r="F344">
            <v>1443</v>
          </cell>
          <cell r="G344" t="str">
            <v>Multi</v>
          </cell>
          <cell r="H344" t="str">
            <v>Level 2</v>
          </cell>
          <cell r="I344" t="str">
            <v>Level 2</v>
          </cell>
        </row>
        <row r="345">
          <cell r="A345" t="str">
            <v>0700</v>
          </cell>
          <cell r="B345" t="str">
            <v>07000000</v>
          </cell>
          <cell r="C345" t="str">
            <v>Southeast</v>
          </cell>
          <cell r="D345" t="str">
            <v>Martha's Vineyard</v>
          </cell>
          <cell r="E345" t="str">
            <v>District Results</v>
          </cell>
          <cell r="F345">
            <v>655</v>
          </cell>
          <cell r="G345" t="str">
            <v>Single</v>
          </cell>
          <cell r="H345" t="str">
            <v>Level 2</v>
          </cell>
          <cell r="I345" t="str">
            <v>Level 2</v>
          </cell>
        </row>
        <row r="346">
          <cell r="A346" t="str">
            <v>0705</v>
          </cell>
          <cell r="B346" t="str">
            <v>07050000</v>
          </cell>
          <cell r="C346" t="str">
            <v>Northeast</v>
          </cell>
          <cell r="D346" t="str">
            <v>Masconomet</v>
          </cell>
          <cell r="E346" t="str">
            <v>District Results</v>
          </cell>
          <cell r="F346">
            <v>1927</v>
          </cell>
          <cell r="G346" t="str">
            <v>Multi</v>
          </cell>
          <cell r="H346" t="str">
            <v>Level 1</v>
          </cell>
          <cell r="I346" t="str">
            <v>Level 2</v>
          </cell>
        </row>
        <row r="347">
          <cell r="A347" t="str">
            <v>0710</v>
          </cell>
          <cell r="B347" t="str">
            <v>07100000</v>
          </cell>
          <cell r="C347" t="str">
            <v>Central</v>
          </cell>
          <cell r="D347" t="str">
            <v>Mendon-Upton</v>
          </cell>
          <cell r="E347" t="str">
            <v>District Results</v>
          </cell>
          <cell r="F347">
            <v>2291</v>
          </cell>
          <cell r="G347" t="str">
            <v>Multi</v>
          </cell>
          <cell r="H347" t="str">
            <v>Level 2</v>
          </cell>
          <cell r="I347" t="str">
            <v>Level 2</v>
          </cell>
        </row>
        <row r="348">
          <cell r="A348" t="str">
            <v>0712</v>
          </cell>
          <cell r="B348" t="str">
            <v>07120000</v>
          </cell>
          <cell r="C348" t="str">
            <v>Southeast</v>
          </cell>
          <cell r="D348" t="str">
            <v>Monomoy Regional School District</v>
          </cell>
          <cell r="E348" t="str">
            <v>District Results</v>
          </cell>
          <cell r="F348">
            <v>1931</v>
          </cell>
          <cell r="G348" t="str">
            <v>Multi</v>
          </cell>
          <cell r="H348" t="str">
            <v>Level 2</v>
          </cell>
          <cell r="I348" t="str">
            <v>Level 2</v>
          </cell>
        </row>
        <row r="349">
          <cell r="A349" t="str">
            <v>0715</v>
          </cell>
          <cell r="B349" t="str">
            <v>07150000</v>
          </cell>
          <cell r="C349" t="str">
            <v>Berkshires +</v>
          </cell>
          <cell r="D349" t="str">
            <v>Mount Greylock</v>
          </cell>
          <cell r="E349" t="str">
            <v>District Results</v>
          </cell>
          <cell r="F349">
            <v>546</v>
          </cell>
          <cell r="G349" t="str">
            <v>Single</v>
          </cell>
          <cell r="H349" t="str">
            <v>Level 1</v>
          </cell>
          <cell r="I349" t="str">
            <v>Level 1</v>
          </cell>
        </row>
        <row r="350">
          <cell r="A350" t="str">
            <v>0717</v>
          </cell>
          <cell r="B350" t="str">
            <v>07170000</v>
          </cell>
          <cell r="C350" t="str">
            <v>Pioneer Valley</v>
          </cell>
          <cell r="D350" t="str">
            <v>Mohawk Trail</v>
          </cell>
          <cell r="E350" t="str">
            <v>District Results</v>
          </cell>
          <cell r="F350">
            <v>1005</v>
          </cell>
          <cell r="G350" t="str">
            <v>Multi</v>
          </cell>
          <cell r="H350" t="str">
            <v>Level 2</v>
          </cell>
          <cell r="I350" t="str">
            <v>Level 2</v>
          </cell>
        </row>
        <row r="351">
          <cell r="A351" t="str">
            <v>0720</v>
          </cell>
          <cell r="B351" t="str">
            <v>07200000</v>
          </cell>
          <cell r="C351" t="str">
            <v>Central</v>
          </cell>
          <cell r="D351" t="str">
            <v>Narragansett</v>
          </cell>
          <cell r="E351" t="str">
            <v>District Results</v>
          </cell>
          <cell r="F351">
            <v>1358</v>
          </cell>
          <cell r="G351" t="str">
            <v>Multi</v>
          </cell>
          <cell r="H351" t="str">
            <v>Level 3</v>
          </cell>
          <cell r="I351" t="str">
            <v>Level 3</v>
          </cell>
        </row>
        <row r="352">
          <cell r="A352" t="str">
            <v>0725</v>
          </cell>
          <cell r="B352" t="str">
            <v>07250000</v>
          </cell>
          <cell r="C352" t="str">
            <v>Central</v>
          </cell>
          <cell r="D352" t="str">
            <v>Nashoba</v>
          </cell>
          <cell r="E352" t="str">
            <v>District Results</v>
          </cell>
          <cell r="F352">
            <v>3428</v>
          </cell>
          <cell r="G352" t="str">
            <v>Multi</v>
          </cell>
          <cell r="H352" t="str">
            <v>Level 2</v>
          </cell>
          <cell r="I352" t="str">
            <v>Level 2</v>
          </cell>
        </row>
        <row r="353">
          <cell r="A353" t="str">
            <v>0728</v>
          </cell>
          <cell r="B353" t="str">
            <v>07280000</v>
          </cell>
          <cell r="C353" t="str">
            <v>Pioneer Valley</v>
          </cell>
          <cell r="D353" t="str">
            <v>New Salem-Wendell</v>
          </cell>
          <cell r="E353" t="str">
            <v>District Results</v>
          </cell>
          <cell r="F353">
            <v>161</v>
          </cell>
          <cell r="G353" t="str">
            <v>Single</v>
          </cell>
          <cell r="H353" t="str">
            <v>Level 1</v>
          </cell>
          <cell r="I353" t="str">
            <v>Level 1</v>
          </cell>
        </row>
        <row r="354">
          <cell r="A354" t="str">
            <v>0730</v>
          </cell>
          <cell r="B354" t="str">
            <v>07300000</v>
          </cell>
          <cell r="C354" t="str">
            <v>Central</v>
          </cell>
          <cell r="D354" t="str">
            <v>Northboro-Southboro</v>
          </cell>
          <cell r="E354" t="str">
            <v>District Results</v>
          </cell>
          <cell r="F354">
            <v>1457</v>
          </cell>
          <cell r="G354" t="str">
            <v>Single</v>
          </cell>
          <cell r="H354" t="str">
            <v>Level 1</v>
          </cell>
          <cell r="I354" t="str">
            <v>Level 1</v>
          </cell>
        </row>
        <row r="355">
          <cell r="A355" t="str">
            <v>0735</v>
          </cell>
          <cell r="B355" t="str">
            <v>07350000</v>
          </cell>
          <cell r="C355" t="str">
            <v>Central</v>
          </cell>
          <cell r="D355" t="str">
            <v>North Middlesex</v>
          </cell>
          <cell r="E355" t="str">
            <v>District Results</v>
          </cell>
          <cell r="F355">
            <v>3197</v>
          </cell>
          <cell r="G355" t="str">
            <v>Multi</v>
          </cell>
          <cell r="H355" t="str">
            <v>Level 2</v>
          </cell>
          <cell r="I355" t="str">
            <v>Level 2</v>
          </cell>
        </row>
        <row r="356">
          <cell r="A356" t="str">
            <v>0740</v>
          </cell>
          <cell r="B356" t="str">
            <v>07400000</v>
          </cell>
          <cell r="C356" t="str">
            <v>Southeast</v>
          </cell>
          <cell r="D356" t="str">
            <v>Old Rochester</v>
          </cell>
          <cell r="E356" t="str">
            <v>District Results</v>
          </cell>
          <cell r="F356">
            <v>1230</v>
          </cell>
          <cell r="G356" t="str">
            <v>Multi</v>
          </cell>
          <cell r="H356" t="str">
            <v>Level 2</v>
          </cell>
          <cell r="I356" t="str">
            <v>Level 2</v>
          </cell>
        </row>
        <row r="357">
          <cell r="A357" t="str">
            <v>0745</v>
          </cell>
          <cell r="B357" t="str">
            <v>07450000</v>
          </cell>
          <cell r="C357" t="str">
            <v>Northeast</v>
          </cell>
          <cell r="D357" t="str">
            <v>Pentucket</v>
          </cell>
          <cell r="E357" t="str">
            <v>District Results</v>
          </cell>
          <cell r="F357">
            <v>2553</v>
          </cell>
          <cell r="G357" t="str">
            <v>Multi</v>
          </cell>
          <cell r="H357" t="str">
            <v>Level 2</v>
          </cell>
          <cell r="I357" t="str">
            <v>Level 2</v>
          </cell>
        </row>
        <row r="358">
          <cell r="A358" t="str">
            <v>0750</v>
          </cell>
          <cell r="B358" t="str">
            <v>07500000</v>
          </cell>
          <cell r="C358" t="str">
            <v>Pioneer Valley</v>
          </cell>
          <cell r="D358" t="str">
            <v>Pioneer Valley</v>
          </cell>
          <cell r="E358" t="str">
            <v>District Results</v>
          </cell>
          <cell r="F358">
            <v>889</v>
          </cell>
          <cell r="G358" t="str">
            <v>Multi</v>
          </cell>
          <cell r="H358" t="str">
            <v>Level 2</v>
          </cell>
          <cell r="I358" t="str">
            <v>Level 2</v>
          </cell>
        </row>
        <row r="359">
          <cell r="A359" t="str">
            <v>0753</v>
          </cell>
          <cell r="B359" t="str">
            <v>07530000</v>
          </cell>
          <cell r="C359" t="str">
            <v>Central</v>
          </cell>
          <cell r="D359" t="str">
            <v>Quabbin</v>
          </cell>
          <cell r="E359" t="str">
            <v>District Results</v>
          </cell>
          <cell r="F359">
            <v>2395</v>
          </cell>
          <cell r="G359" t="str">
            <v>Multi</v>
          </cell>
          <cell r="H359" t="str">
            <v>Level 2</v>
          </cell>
          <cell r="I359" t="str">
            <v>Level 2</v>
          </cell>
        </row>
        <row r="360">
          <cell r="A360" t="str">
            <v>0755</v>
          </cell>
          <cell r="B360" t="str">
            <v>07550000</v>
          </cell>
          <cell r="C360" t="str">
            <v>Pioneer Valley</v>
          </cell>
          <cell r="D360" t="str">
            <v>Ralph C Mahar</v>
          </cell>
          <cell r="E360" t="str">
            <v>District Results</v>
          </cell>
          <cell r="F360">
            <v>799</v>
          </cell>
          <cell r="G360" t="str">
            <v>Multi</v>
          </cell>
          <cell r="H360" t="str">
            <v>Level 2</v>
          </cell>
          <cell r="I360" t="str">
            <v>Level 2</v>
          </cell>
        </row>
        <row r="361">
          <cell r="A361" t="str">
            <v>0760</v>
          </cell>
          <cell r="B361" t="str">
            <v>07600000</v>
          </cell>
          <cell r="C361" t="str">
            <v>Southeast</v>
          </cell>
          <cell r="D361" t="str">
            <v>Silver Lake</v>
          </cell>
          <cell r="E361" t="str">
            <v>District Results</v>
          </cell>
          <cell r="F361">
            <v>1899</v>
          </cell>
          <cell r="G361" t="str">
            <v>Multi</v>
          </cell>
          <cell r="H361" t="str">
            <v>Level 2</v>
          </cell>
          <cell r="I361" t="str">
            <v>Level 2</v>
          </cell>
        </row>
        <row r="362">
          <cell r="A362" t="str">
            <v>0763</v>
          </cell>
          <cell r="B362" t="str">
            <v>07630000</v>
          </cell>
          <cell r="C362" t="str">
            <v>Southeast</v>
          </cell>
          <cell r="D362" t="str">
            <v>Somerset Berkley Regional School District</v>
          </cell>
          <cell r="E362" t="str">
            <v>District Results</v>
          </cell>
          <cell r="F362">
            <v>957</v>
          </cell>
          <cell r="G362" t="str">
            <v>Single</v>
          </cell>
          <cell r="H362" t="str">
            <v>Level 2</v>
          </cell>
          <cell r="I362" t="str">
            <v>Level 1</v>
          </cell>
        </row>
        <row r="363">
          <cell r="A363" t="str">
            <v>0765</v>
          </cell>
          <cell r="B363" t="str">
            <v>07650000</v>
          </cell>
          <cell r="C363" t="str">
            <v>Berkshires +</v>
          </cell>
          <cell r="D363" t="str">
            <v>Southern Berkshire</v>
          </cell>
          <cell r="E363" t="str">
            <v>District Results</v>
          </cell>
          <cell r="F363">
            <v>764</v>
          </cell>
          <cell r="G363" t="str">
            <v>Multi</v>
          </cell>
          <cell r="H363" t="str">
            <v>Level 2</v>
          </cell>
          <cell r="I363" t="str">
            <v>Level 2</v>
          </cell>
        </row>
        <row r="364">
          <cell r="A364" t="str">
            <v>0766</v>
          </cell>
          <cell r="B364" t="str">
            <v>07660000</v>
          </cell>
          <cell r="C364" t="str">
            <v>Pioneer Valley</v>
          </cell>
          <cell r="D364" t="str">
            <v>Southwick-Tolland-Granville Regional School District</v>
          </cell>
          <cell r="E364" t="str">
            <v>District Results</v>
          </cell>
          <cell r="F364">
            <v>1625</v>
          </cell>
          <cell r="G364" t="str">
            <v>Multi</v>
          </cell>
          <cell r="H364" t="str">
            <v>Level 2</v>
          </cell>
          <cell r="I364" t="str">
            <v>Level 2</v>
          </cell>
        </row>
        <row r="365">
          <cell r="A365" t="str">
            <v>0767</v>
          </cell>
          <cell r="B365" t="str">
            <v>07670000</v>
          </cell>
          <cell r="C365" t="str">
            <v>Central</v>
          </cell>
          <cell r="D365" t="str">
            <v>Spencer-E Brookfield</v>
          </cell>
          <cell r="E365" t="str">
            <v>District Results</v>
          </cell>
          <cell r="F365">
            <v>1581</v>
          </cell>
          <cell r="G365" t="str">
            <v>Multi</v>
          </cell>
          <cell r="H365" t="str">
            <v>Level 3</v>
          </cell>
          <cell r="I365" t="str">
            <v>Level 3</v>
          </cell>
        </row>
        <row r="366">
          <cell r="A366" t="str">
            <v>0770</v>
          </cell>
          <cell r="B366" t="str">
            <v>07700000</v>
          </cell>
          <cell r="C366" t="str">
            <v>Central</v>
          </cell>
          <cell r="D366" t="str">
            <v>Tantasqua</v>
          </cell>
          <cell r="E366" t="str">
            <v>District Results</v>
          </cell>
          <cell r="F366">
            <v>1798</v>
          </cell>
          <cell r="G366" t="str">
            <v>Multi</v>
          </cell>
          <cell r="H366" t="str">
            <v>Level 2</v>
          </cell>
          <cell r="I366" t="str">
            <v>Level 2</v>
          </cell>
        </row>
        <row r="367">
          <cell r="A367" t="str">
            <v>0773</v>
          </cell>
          <cell r="B367" t="str">
            <v>07730000</v>
          </cell>
          <cell r="C367" t="str">
            <v>Northeast</v>
          </cell>
          <cell r="D367" t="str">
            <v>Triton</v>
          </cell>
          <cell r="E367" t="str">
            <v>District Results</v>
          </cell>
          <cell r="F367">
            <v>2692</v>
          </cell>
          <cell r="G367" t="str">
            <v>Multi</v>
          </cell>
          <cell r="H367" t="str">
            <v>Level 2</v>
          </cell>
          <cell r="I367" t="str">
            <v>Level 2</v>
          </cell>
        </row>
        <row r="368">
          <cell r="A368" t="str">
            <v>0774</v>
          </cell>
          <cell r="B368" t="str">
            <v>07740000</v>
          </cell>
          <cell r="C368" t="str">
            <v>Southeast</v>
          </cell>
          <cell r="D368" t="str">
            <v>Up-Island Regional</v>
          </cell>
          <cell r="E368" t="str">
            <v>District Results</v>
          </cell>
          <cell r="F368">
            <v>377</v>
          </cell>
          <cell r="G368" t="str">
            <v>Multi</v>
          </cell>
          <cell r="H368" t="str">
            <v>Level 2</v>
          </cell>
          <cell r="I368" t="str">
            <v>Level 2</v>
          </cell>
        </row>
        <row r="369">
          <cell r="A369" t="str">
            <v>0775</v>
          </cell>
          <cell r="B369" t="str">
            <v>07750000</v>
          </cell>
          <cell r="C369" t="str">
            <v>Central</v>
          </cell>
          <cell r="D369" t="str">
            <v>Wachusett</v>
          </cell>
          <cell r="E369" t="str">
            <v>District Results</v>
          </cell>
          <cell r="F369">
            <v>7343</v>
          </cell>
          <cell r="G369" t="str">
            <v>Multi</v>
          </cell>
          <cell r="H369" t="str">
            <v>Level 2</v>
          </cell>
          <cell r="I369" t="str">
            <v>Level 2</v>
          </cell>
        </row>
        <row r="370">
          <cell r="A370" t="str">
            <v>0778</v>
          </cell>
          <cell r="B370" t="str">
            <v>07780000</v>
          </cell>
          <cell r="C370" t="str">
            <v>Central</v>
          </cell>
          <cell r="D370" t="str">
            <v>Quaboag Regional</v>
          </cell>
          <cell r="E370" t="str">
            <v>District Results</v>
          </cell>
          <cell r="F370">
            <v>1411</v>
          </cell>
          <cell r="G370" t="str">
            <v>Multi</v>
          </cell>
          <cell r="H370" t="str">
            <v>Level 2</v>
          </cell>
          <cell r="I370" t="str">
            <v>Level 2</v>
          </cell>
        </row>
        <row r="371">
          <cell r="A371" t="str">
            <v>0780</v>
          </cell>
          <cell r="B371" t="str">
            <v>07800000</v>
          </cell>
          <cell r="C371" t="str">
            <v>Southeast</v>
          </cell>
          <cell r="D371" t="str">
            <v>Whitman-Hanson</v>
          </cell>
          <cell r="E371" t="str">
            <v>District Results</v>
          </cell>
          <cell r="F371">
            <v>4064</v>
          </cell>
          <cell r="G371" t="str">
            <v>Multi</v>
          </cell>
          <cell r="H371" t="str">
            <v>Level 2</v>
          </cell>
          <cell r="I371" t="str">
            <v>Level 2</v>
          </cell>
        </row>
        <row r="372">
          <cell r="A372" t="str">
            <v>0801</v>
          </cell>
          <cell r="B372" t="str">
            <v>08010000</v>
          </cell>
          <cell r="C372" t="str">
            <v>Central</v>
          </cell>
          <cell r="D372" t="str">
            <v>Assabet Valley Regional Vocational Technical</v>
          </cell>
          <cell r="E372" t="str">
            <v>District Results</v>
          </cell>
          <cell r="F372">
            <v>1079</v>
          </cell>
          <cell r="G372" t="str">
            <v>Single</v>
          </cell>
          <cell r="H372" t="str">
            <v>Level 2</v>
          </cell>
          <cell r="I372" t="str">
            <v>Level 2</v>
          </cell>
        </row>
        <row r="373">
          <cell r="A373" t="str">
            <v>0805</v>
          </cell>
          <cell r="B373" t="str">
            <v>08050000</v>
          </cell>
          <cell r="C373" t="str">
            <v>Central</v>
          </cell>
          <cell r="D373" t="str">
            <v>Blackstone Valley Regional Vocational Technical</v>
          </cell>
          <cell r="E373" t="str">
            <v>District Results</v>
          </cell>
          <cell r="F373">
            <v>1199</v>
          </cell>
          <cell r="G373" t="str">
            <v>Single</v>
          </cell>
          <cell r="H373" t="str">
            <v>Level 1</v>
          </cell>
          <cell r="I373" t="str">
            <v>Level 1</v>
          </cell>
        </row>
        <row r="374">
          <cell r="A374" t="str">
            <v>0806</v>
          </cell>
          <cell r="B374" t="str">
            <v>08060000</v>
          </cell>
          <cell r="C374" t="str">
            <v>Southeast</v>
          </cell>
          <cell r="D374" t="str">
            <v>Blue Hills Regional Vocational Technical</v>
          </cell>
          <cell r="E374" t="str">
            <v>District Results</v>
          </cell>
          <cell r="F374">
            <v>882</v>
          </cell>
          <cell r="G374" t="str">
            <v>Single</v>
          </cell>
          <cell r="H374" t="str">
            <v>Level 2</v>
          </cell>
          <cell r="I374" t="str">
            <v>Level 2</v>
          </cell>
        </row>
        <row r="375">
          <cell r="A375" t="str">
            <v>0810</v>
          </cell>
          <cell r="B375" t="str">
            <v>08100000</v>
          </cell>
          <cell r="C375" t="str">
            <v>Southeast</v>
          </cell>
          <cell r="D375" t="str">
            <v>Bristol-Plymouth Regional Vocational Technical</v>
          </cell>
          <cell r="E375" t="str">
            <v>District Results</v>
          </cell>
          <cell r="F375">
            <v>1302</v>
          </cell>
          <cell r="G375" t="str">
            <v>Single</v>
          </cell>
          <cell r="H375" t="str">
            <v>Level 1</v>
          </cell>
          <cell r="I375" t="str">
            <v>Level 1</v>
          </cell>
        </row>
        <row r="376">
          <cell r="A376" t="str">
            <v>0815</v>
          </cell>
          <cell r="B376" t="str">
            <v>08150000</v>
          </cell>
          <cell r="C376" t="str">
            <v>Southeast</v>
          </cell>
          <cell r="D376" t="str">
            <v>Cape Cod Regional Vocational Technical</v>
          </cell>
          <cell r="E376" t="str">
            <v>District Results</v>
          </cell>
          <cell r="F376">
            <v>616</v>
          </cell>
          <cell r="G376" t="str">
            <v>Single</v>
          </cell>
          <cell r="H376" t="str">
            <v>Level 2</v>
          </cell>
          <cell r="I376" t="str">
            <v>Level 1</v>
          </cell>
        </row>
        <row r="377">
          <cell r="A377" t="str">
            <v>0817</v>
          </cell>
          <cell r="B377" t="str">
            <v>08170000</v>
          </cell>
          <cell r="C377" t="str">
            <v>Northeast</v>
          </cell>
          <cell r="D377" t="str">
            <v>Essex North Shore Agricultural and Technical School District</v>
          </cell>
          <cell r="E377" t="str">
            <v>District Results</v>
          </cell>
          <cell r="F377">
            <v>1219</v>
          </cell>
          <cell r="G377" t="str">
            <v>Single</v>
          </cell>
          <cell r="H377" t="str">
            <v>Level 1</v>
          </cell>
          <cell r="I377" t="str">
            <v/>
          </cell>
        </row>
        <row r="378">
          <cell r="A378" t="str">
            <v>0818</v>
          </cell>
          <cell r="B378" t="str">
            <v>08180000</v>
          </cell>
          <cell r="C378" t="str">
            <v>Pioneer Valley</v>
          </cell>
          <cell r="D378" t="str">
            <v>Franklin County Regional Vocational Technical</v>
          </cell>
          <cell r="E378" t="str">
            <v>District Results</v>
          </cell>
          <cell r="F378">
            <v>507</v>
          </cell>
          <cell r="G378" t="str">
            <v>Single</v>
          </cell>
          <cell r="H378" t="str">
            <v>Level 2</v>
          </cell>
          <cell r="I378" t="str">
            <v>Level 2</v>
          </cell>
        </row>
        <row r="379">
          <cell r="A379" t="str">
            <v>0821</v>
          </cell>
          <cell r="B379" t="str">
            <v>08210000</v>
          </cell>
          <cell r="C379" t="str">
            <v>Southeast</v>
          </cell>
          <cell r="D379" t="str">
            <v>Greater Fall River Regional Vocational Technical</v>
          </cell>
          <cell r="E379" t="str">
            <v>District Results</v>
          </cell>
          <cell r="F379">
            <v>1408</v>
          </cell>
          <cell r="G379" t="str">
            <v>Single</v>
          </cell>
          <cell r="H379" t="str">
            <v>Level 1</v>
          </cell>
          <cell r="I379" t="str">
            <v>Level 1</v>
          </cell>
        </row>
        <row r="380">
          <cell r="A380" t="str">
            <v>0823</v>
          </cell>
          <cell r="B380" t="str">
            <v>08230000</v>
          </cell>
          <cell r="C380" t="str">
            <v>Northeast</v>
          </cell>
          <cell r="D380" t="str">
            <v>Greater Lawrence Regional Vocational Technical</v>
          </cell>
          <cell r="E380" t="str">
            <v>District Results</v>
          </cell>
          <cell r="F380">
            <v>1405</v>
          </cell>
          <cell r="G380" t="str">
            <v>Single</v>
          </cell>
          <cell r="H380" t="str">
            <v>Level 1</v>
          </cell>
          <cell r="I380" t="str">
            <v>Level 1</v>
          </cell>
        </row>
        <row r="381">
          <cell r="A381" t="str">
            <v>0825</v>
          </cell>
          <cell r="B381" t="str">
            <v>08250000</v>
          </cell>
          <cell r="C381" t="str">
            <v>Southeast</v>
          </cell>
          <cell r="D381" t="str">
            <v>Greater New Bedford Regional Vocational Technical</v>
          </cell>
          <cell r="E381" t="str">
            <v>District Results</v>
          </cell>
          <cell r="F381">
            <v>2170</v>
          </cell>
          <cell r="G381" t="str">
            <v>Single</v>
          </cell>
          <cell r="H381" t="str">
            <v>Level 2</v>
          </cell>
          <cell r="I381" t="str">
            <v>Level 2</v>
          </cell>
        </row>
        <row r="382">
          <cell r="A382" t="str">
            <v>0828</v>
          </cell>
          <cell r="B382" t="str">
            <v>08280000</v>
          </cell>
          <cell r="C382" t="str">
            <v>Northeast</v>
          </cell>
          <cell r="D382" t="str">
            <v>Greater Lowell Regional Vocational Technical</v>
          </cell>
          <cell r="E382" t="str">
            <v>District Results</v>
          </cell>
          <cell r="F382">
            <v>2114</v>
          </cell>
          <cell r="G382" t="str">
            <v>Single</v>
          </cell>
          <cell r="H382" t="str">
            <v>Level 1</v>
          </cell>
          <cell r="I382" t="str">
            <v>Level 1</v>
          </cell>
        </row>
        <row r="383">
          <cell r="A383" t="str">
            <v>0829</v>
          </cell>
          <cell r="B383" t="str">
            <v>08290000</v>
          </cell>
          <cell r="C383" t="str">
            <v>Greater Boston</v>
          </cell>
          <cell r="D383" t="str">
            <v>South Middlesex Regional Vocational Technical</v>
          </cell>
          <cell r="E383" t="str">
            <v>District Results</v>
          </cell>
          <cell r="F383">
            <v>702</v>
          </cell>
          <cell r="G383" t="str">
            <v>Single</v>
          </cell>
          <cell r="H383" t="str">
            <v>Level 1</v>
          </cell>
          <cell r="I383" t="str">
            <v>Level 2</v>
          </cell>
        </row>
        <row r="384">
          <cell r="A384" t="str">
            <v>0830</v>
          </cell>
          <cell r="B384" t="str">
            <v>08300000</v>
          </cell>
          <cell r="C384" t="str">
            <v>Greater Boston</v>
          </cell>
          <cell r="D384" t="str">
            <v>Minuteman Regional Vocational Technical</v>
          </cell>
          <cell r="E384" t="str">
            <v>District Results</v>
          </cell>
          <cell r="F384">
            <v>624</v>
          </cell>
          <cell r="G384" t="str">
            <v>Single</v>
          </cell>
          <cell r="H384" t="str">
            <v>Level 2</v>
          </cell>
          <cell r="I384" t="str">
            <v>Level 2</v>
          </cell>
        </row>
        <row r="385">
          <cell r="A385" t="str">
            <v>0832</v>
          </cell>
          <cell r="B385" t="str">
            <v>08320000</v>
          </cell>
          <cell r="C385" t="str">
            <v>Central</v>
          </cell>
          <cell r="D385" t="str">
            <v>Montachusett Regional Vocational Technical</v>
          </cell>
          <cell r="E385" t="str">
            <v>District Results</v>
          </cell>
          <cell r="F385">
            <v>1436</v>
          </cell>
          <cell r="G385" t="str">
            <v>Single</v>
          </cell>
          <cell r="H385" t="str">
            <v>Level 1</v>
          </cell>
          <cell r="I385" t="str">
            <v>Level 1</v>
          </cell>
        </row>
        <row r="386">
          <cell r="A386" t="str">
            <v>0851</v>
          </cell>
          <cell r="B386" t="str">
            <v>08510000</v>
          </cell>
          <cell r="C386" t="str">
            <v>Berkshires +</v>
          </cell>
          <cell r="D386" t="str">
            <v>Northern Berkshire Regional Vocational Technical</v>
          </cell>
          <cell r="E386" t="str">
            <v>District Results</v>
          </cell>
          <cell r="F386">
            <v>481</v>
          </cell>
          <cell r="G386" t="str">
            <v>Single</v>
          </cell>
          <cell r="H386" t="str">
            <v>Level 2</v>
          </cell>
          <cell r="I386" t="str">
            <v>Level 2</v>
          </cell>
        </row>
        <row r="387">
          <cell r="A387" t="str">
            <v>0852</v>
          </cell>
          <cell r="B387" t="str">
            <v>08520000</v>
          </cell>
          <cell r="C387" t="str">
            <v>Northeast</v>
          </cell>
          <cell r="D387" t="str">
            <v>Nashoba Valley Regional Vocational Technical</v>
          </cell>
          <cell r="E387" t="str">
            <v>District Results</v>
          </cell>
          <cell r="F387">
            <v>731</v>
          </cell>
          <cell r="G387" t="str">
            <v>Single</v>
          </cell>
          <cell r="H387" t="str">
            <v>Level 1</v>
          </cell>
          <cell r="I387" t="str">
            <v>Level 1</v>
          </cell>
        </row>
        <row r="388">
          <cell r="A388" t="str">
            <v>0853</v>
          </cell>
          <cell r="B388" t="str">
            <v>08530000</v>
          </cell>
          <cell r="C388" t="str">
            <v>Greater Boston</v>
          </cell>
          <cell r="D388" t="str">
            <v>Northeast Metropolitan Regional Vocational Technical</v>
          </cell>
          <cell r="E388" t="str">
            <v>District Results</v>
          </cell>
          <cell r="F388">
            <v>1259</v>
          </cell>
          <cell r="G388" t="str">
            <v>Single</v>
          </cell>
          <cell r="H388" t="str">
            <v>Level 2</v>
          </cell>
          <cell r="I388" t="str">
            <v>Level 1</v>
          </cell>
        </row>
        <row r="389">
          <cell r="A389" t="str">
            <v>0855</v>
          </cell>
          <cell r="B389" t="str">
            <v>08550000</v>
          </cell>
          <cell r="C389" t="str">
            <v>Southeast</v>
          </cell>
          <cell r="D389" t="str">
            <v>Old Colony Regional Vocational Technical</v>
          </cell>
          <cell r="E389" t="str">
            <v>District Results</v>
          </cell>
          <cell r="F389">
            <v>550</v>
          </cell>
          <cell r="G389" t="str">
            <v>Single</v>
          </cell>
          <cell r="H389" t="str">
            <v>Level 1</v>
          </cell>
          <cell r="I389" t="str">
            <v>Level 1</v>
          </cell>
        </row>
        <row r="390">
          <cell r="A390" t="str">
            <v>0860</v>
          </cell>
          <cell r="B390" t="str">
            <v>08600000</v>
          </cell>
          <cell r="C390" t="str">
            <v>Pioneer Valley</v>
          </cell>
          <cell r="D390" t="str">
            <v>Pathfinder Regional Vocational Technical</v>
          </cell>
          <cell r="E390" t="str">
            <v>District Results</v>
          </cell>
          <cell r="F390">
            <v>620</v>
          </cell>
          <cell r="G390" t="str">
            <v>Single</v>
          </cell>
          <cell r="H390" t="str">
            <v>Level 3</v>
          </cell>
          <cell r="I390" t="str">
            <v>Level 3</v>
          </cell>
        </row>
        <row r="391">
          <cell r="A391" t="str">
            <v>0871</v>
          </cell>
          <cell r="B391" t="str">
            <v>08710000</v>
          </cell>
          <cell r="C391" t="str">
            <v>Northeast</v>
          </cell>
          <cell r="D391" t="str">
            <v>Shawsheen Valley Regional Vocational Technical</v>
          </cell>
          <cell r="E391" t="str">
            <v>District Results</v>
          </cell>
          <cell r="F391">
            <v>1344</v>
          </cell>
          <cell r="G391" t="str">
            <v>Single</v>
          </cell>
          <cell r="H391" t="str">
            <v>Level 1</v>
          </cell>
          <cell r="I391" t="str">
            <v>Level 1</v>
          </cell>
        </row>
        <row r="392">
          <cell r="A392" t="str">
            <v>0872</v>
          </cell>
          <cell r="B392" t="str">
            <v>08720000</v>
          </cell>
          <cell r="C392" t="str">
            <v>Southeast</v>
          </cell>
          <cell r="D392" t="str">
            <v>Southeastern Regional Vocational Technical</v>
          </cell>
          <cell r="E392" t="str">
            <v>District Results</v>
          </cell>
          <cell r="F392">
            <v>1375</v>
          </cell>
          <cell r="G392" t="str">
            <v>Single</v>
          </cell>
          <cell r="H392" t="str">
            <v>Level 1</v>
          </cell>
          <cell r="I392" t="str">
            <v>Level 1</v>
          </cell>
        </row>
        <row r="393">
          <cell r="A393" t="str">
            <v>0873</v>
          </cell>
          <cell r="B393" t="str">
            <v>08730000</v>
          </cell>
          <cell r="C393" t="str">
            <v>Southeast</v>
          </cell>
          <cell r="D393" t="str">
            <v>South Shore Regional Vocational Technical</v>
          </cell>
          <cell r="E393" t="str">
            <v>District Results</v>
          </cell>
          <cell r="F393">
            <v>630</v>
          </cell>
          <cell r="G393" t="str">
            <v>Single</v>
          </cell>
          <cell r="H393" t="str">
            <v>Level 2</v>
          </cell>
          <cell r="I393" t="str">
            <v>Level 2</v>
          </cell>
        </row>
        <row r="394">
          <cell r="A394" t="str">
            <v>0876</v>
          </cell>
          <cell r="B394" t="str">
            <v>08760000</v>
          </cell>
          <cell r="C394" t="str">
            <v>Central</v>
          </cell>
          <cell r="D394" t="str">
            <v>Southern Worcester County Regional Vocational Technical</v>
          </cell>
          <cell r="E394" t="str">
            <v>District Results</v>
          </cell>
          <cell r="F394">
            <v>1111</v>
          </cell>
          <cell r="G394" t="str">
            <v>Single</v>
          </cell>
          <cell r="H394" t="str">
            <v>Level 1</v>
          </cell>
          <cell r="I394" t="str">
            <v>Level 2</v>
          </cell>
        </row>
        <row r="395">
          <cell r="A395" t="str">
            <v>0878</v>
          </cell>
          <cell r="B395" t="str">
            <v>08780000</v>
          </cell>
          <cell r="C395" t="str">
            <v>Southeast</v>
          </cell>
          <cell r="D395" t="str">
            <v>Tri County Regional Vocational Technical</v>
          </cell>
          <cell r="E395" t="str">
            <v>District Results</v>
          </cell>
          <cell r="F395">
            <v>1007</v>
          </cell>
          <cell r="G395" t="str">
            <v>Single</v>
          </cell>
          <cell r="H395" t="str">
            <v>Level 1</v>
          </cell>
          <cell r="I395" t="str">
            <v>Level 1</v>
          </cell>
        </row>
        <row r="396">
          <cell r="A396" t="str">
            <v>0879</v>
          </cell>
          <cell r="B396" t="str">
            <v>08790000</v>
          </cell>
          <cell r="C396" t="str">
            <v>Southeast</v>
          </cell>
          <cell r="D396" t="str">
            <v>Upper Cape Cod Regional Vocational Technical</v>
          </cell>
          <cell r="E396" t="str">
            <v>District Results</v>
          </cell>
          <cell r="F396">
            <v>702</v>
          </cell>
          <cell r="G396" t="str">
            <v>Single</v>
          </cell>
          <cell r="H396" t="str">
            <v>Level 1</v>
          </cell>
          <cell r="I396" t="str">
            <v>Level 1</v>
          </cell>
        </row>
        <row r="397">
          <cell r="A397" t="str">
            <v>0885</v>
          </cell>
          <cell r="B397" t="str">
            <v>08850000</v>
          </cell>
          <cell r="C397" t="str">
            <v>Northeast</v>
          </cell>
          <cell r="D397" t="str">
            <v>Whittier Regional Vocational Technical</v>
          </cell>
          <cell r="E397" t="str">
            <v>District Results</v>
          </cell>
          <cell r="F397">
            <v>1338</v>
          </cell>
          <cell r="G397" t="str">
            <v>Single</v>
          </cell>
          <cell r="H397" t="str">
            <v>Level 2</v>
          </cell>
          <cell r="I397" t="str">
            <v>Level 1</v>
          </cell>
        </row>
        <row r="398">
          <cell r="A398" t="str">
            <v>0910</v>
          </cell>
          <cell r="B398" t="str">
            <v>09100000</v>
          </cell>
          <cell r="C398" t="str">
            <v>Southeast</v>
          </cell>
          <cell r="D398" t="str">
            <v>Bristol County Agricultural</v>
          </cell>
          <cell r="E398" t="str">
            <v>District Results</v>
          </cell>
          <cell r="F398">
            <v>468</v>
          </cell>
          <cell r="G398" t="str">
            <v>Single</v>
          </cell>
          <cell r="H398" t="str">
            <v>Level 1</v>
          </cell>
          <cell r="I398" t="str">
            <v>Level 1</v>
          </cell>
        </row>
        <row r="399">
          <cell r="A399" t="str">
            <v>0915</v>
          </cell>
          <cell r="B399" t="str">
            <v>09150000</v>
          </cell>
          <cell r="C399" t="str">
            <v>Southeast</v>
          </cell>
          <cell r="D399" t="str">
            <v>Norfolk County Agricultural</v>
          </cell>
          <cell r="E399" t="str">
            <v>District Results</v>
          </cell>
          <cell r="F399">
            <v>524</v>
          </cell>
          <cell r="G399" t="str">
            <v>Single</v>
          </cell>
          <cell r="H399" t="str">
            <v>Level 1</v>
          </cell>
          <cell r="I399" t="str">
            <v>Level 1</v>
          </cell>
        </row>
        <row r="400">
          <cell r="A400" t="str">
            <v>3501</v>
          </cell>
          <cell r="B400" t="str">
            <v>35010000</v>
          </cell>
          <cell r="C400" t="str">
            <v>Pioneer Valley</v>
          </cell>
          <cell r="D400" t="str">
            <v>Paulo Freire Social Justice Charter School (District)</v>
          </cell>
          <cell r="E400" t="str">
            <v>District Results</v>
          </cell>
          <cell r="F400">
            <v>314</v>
          </cell>
          <cell r="G400" t="str">
            <v>Single</v>
          </cell>
          <cell r="H400" t="str">
            <v>Insufficient data</v>
          </cell>
          <cell r="I400" t="str">
            <v>Insufficient data</v>
          </cell>
        </row>
        <row r="401">
          <cell r="A401" t="str">
            <v>3502</v>
          </cell>
          <cell r="B401" t="str">
            <v>35020000</v>
          </cell>
          <cell r="C401" t="str">
            <v>Pioneer Valley</v>
          </cell>
          <cell r="D401" t="str">
            <v>Baystate Academy Charter Public School (District)</v>
          </cell>
          <cell r="E401" t="str">
            <v>District Results</v>
          </cell>
          <cell r="F401">
            <v>303</v>
          </cell>
          <cell r="G401" t="str">
            <v>Single</v>
          </cell>
          <cell r="H401" t="str">
            <v>Insufficient data</v>
          </cell>
          <cell r="I401" t="str">
            <v>Insufficient data</v>
          </cell>
        </row>
        <row r="402">
          <cell r="A402" t="str">
            <v>3503</v>
          </cell>
          <cell r="B402" t="str">
            <v>35030000</v>
          </cell>
          <cell r="C402" t="str">
            <v>Northeast</v>
          </cell>
          <cell r="D402" t="str">
            <v>Lowell Collegiate Charter School (District)</v>
          </cell>
          <cell r="E402" t="str">
            <v>District Results</v>
          </cell>
          <cell r="F402">
            <v>499</v>
          </cell>
          <cell r="G402" t="str">
            <v>Single</v>
          </cell>
          <cell r="H402" t="str">
            <v>Insufficient data</v>
          </cell>
          <cell r="I402" t="str">
            <v>Insufficient data</v>
          </cell>
        </row>
        <row r="403">
          <cell r="A403" t="str">
            <v>3504</v>
          </cell>
          <cell r="B403" t="str">
            <v>35040000</v>
          </cell>
          <cell r="C403" t="str">
            <v>Greater Boston</v>
          </cell>
          <cell r="D403" t="str">
            <v>City on a Hill Charter Public School Dudley Square (District)</v>
          </cell>
          <cell r="E403" t="str">
            <v>District Results</v>
          </cell>
          <cell r="F403">
            <v>243</v>
          </cell>
          <cell r="G403" t="str">
            <v>Single</v>
          </cell>
          <cell r="H403" t="str">
            <v>Insufficient data</v>
          </cell>
          <cell r="I403" t="str">
            <v>Insufficient data</v>
          </cell>
        </row>
        <row r="404">
          <cell r="A404" t="str">
            <v>3505</v>
          </cell>
          <cell r="B404" t="str">
            <v>35050000</v>
          </cell>
          <cell r="C404" t="str">
            <v>Greater Boston</v>
          </cell>
          <cell r="D404" t="str">
            <v>UP Academy Charter School of Dorchester (District)</v>
          </cell>
          <cell r="E404" t="str">
            <v>District Results</v>
          </cell>
          <cell r="F404">
            <v>671</v>
          </cell>
          <cell r="G404" t="str">
            <v>Single</v>
          </cell>
          <cell r="H404" t="str">
            <v>Level 1</v>
          </cell>
          <cell r="I404" t="str">
            <v>Level 3</v>
          </cell>
        </row>
        <row r="405">
          <cell r="A405" t="str">
            <v>3506</v>
          </cell>
          <cell r="B405" t="str">
            <v>35060000</v>
          </cell>
          <cell r="C405" t="str">
            <v>Greater Boston</v>
          </cell>
          <cell r="D405" t="str">
            <v>Pioneer Charter School of Science II (PCSS-II) (District)</v>
          </cell>
          <cell r="E405" t="str">
            <v>District Results</v>
          </cell>
          <cell r="F405">
            <v>270</v>
          </cell>
          <cell r="G405" t="str">
            <v>Single</v>
          </cell>
          <cell r="H405" t="str">
            <v>Insufficient data</v>
          </cell>
          <cell r="I405" t="str">
            <v>Insufficient data</v>
          </cell>
        </row>
        <row r="406">
          <cell r="A406" t="str">
            <v>3507</v>
          </cell>
          <cell r="B406" t="str">
            <v>35070000</v>
          </cell>
          <cell r="C406" t="str">
            <v>Southeast</v>
          </cell>
          <cell r="D406" t="str">
            <v>City on a Hill Charter Public School New Bedford (District)</v>
          </cell>
          <cell r="E406" t="str">
            <v>District Results</v>
          </cell>
          <cell r="F406">
            <v>140</v>
          </cell>
          <cell r="G406" t="str">
            <v>Single</v>
          </cell>
          <cell r="H406" t="str">
            <v>Insufficient data</v>
          </cell>
          <cell r="I406" t="str">
            <v/>
          </cell>
        </row>
        <row r="407">
          <cell r="A407" t="str">
            <v>3508</v>
          </cell>
          <cell r="B407" t="str">
            <v>35080000</v>
          </cell>
          <cell r="C407" t="str">
            <v>Pioneer Valley</v>
          </cell>
          <cell r="D407" t="str">
            <v>Phoenix Academy Public Charter High School Springfield (District)</v>
          </cell>
          <cell r="E407" t="str">
            <v>District Results</v>
          </cell>
          <cell r="F407">
            <v>170</v>
          </cell>
          <cell r="G407" t="str">
            <v>Single</v>
          </cell>
          <cell r="H407" t="str">
            <v>Insufficient data</v>
          </cell>
          <cell r="I407" t="str">
            <v/>
          </cell>
        </row>
        <row r="408">
          <cell r="A408" t="str">
            <v>3509</v>
          </cell>
          <cell r="B408" t="str">
            <v>35090000</v>
          </cell>
          <cell r="C408" t="str">
            <v>Southeast</v>
          </cell>
          <cell r="D408" t="str">
            <v>Argosy Collegiate Charter School (District)</v>
          </cell>
          <cell r="E408" t="str">
            <v>District Results</v>
          </cell>
          <cell r="F408">
            <v>202</v>
          </cell>
          <cell r="G408" t="str">
            <v>Single</v>
          </cell>
          <cell r="H408" t="str">
            <v>Insufficient data</v>
          </cell>
          <cell r="I408" t="str">
            <v/>
          </cell>
        </row>
        <row r="409">
          <cell r="A409" t="str">
            <v>3901</v>
          </cell>
          <cell r="B409" t="str">
            <v>39010000</v>
          </cell>
          <cell r="C409" t="str">
            <v>Pioneer Valley</v>
          </cell>
          <cell r="D409" t="str">
            <v>Massachusetts Virtual Academy at Greenfield Commonwealth Virtual District</v>
          </cell>
          <cell r="E409" t="str">
            <v>District Results</v>
          </cell>
          <cell r="F409">
            <v>621</v>
          </cell>
          <cell r="G409" t="str">
            <v>Single</v>
          </cell>
          <cell r="H409" t="str">
            <v>Level 3</v>
          </cell>
          <cell r="I409" t="str">
            <v>Level 3</v>
          </cell>
        </row>
        <row r="410">
          <cell r="A410" t="str">
            <v>3902</v>
          </cell>
          <cell r="B410" t="str">
            <v>39020000</v>
          </cell>
          <cell r="C410" t="str">
            <v>Greater Boston</v>
          </cell>
          <cell r="D410" t="str">
            <v>TEC Connections Academy Commonwealth Virtual School District</v>
          </cell>
          <cell r="E410" t="str">
            <v>District Results</v>
          </cell>
          <cell r="F410">
            <v>808</v>
          </cell>
          <cell r="G410" t="str">
            <v>Single</v>
          </cell>
          <cell r="H410" t="str">
            <v>Insufficient data</v>
          </cell>
          <cell r="I410"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Eligible Districts"/>
      <sheetName val="ALL Eligible Schools"/>
      <sheetName val="DSAC Grant Districts"/>
      <sheetName val="Eligible DSAC Schools"/>
      <sheetName val="selectedpopulations"/>
      <sheetName val="enrollmentbygrade"/>
      <sheetName val="Summary"/>
      <sheetName val="School Level Grant Calculations"/>
    </sheetNames>
    <sheetDataSet>
      <sheetData sheetId="0"/>
      <sheetData sheetId="1"/>
      <sheetData sheetId="2"/>
      <sheetData sheetId="3"/>
      <sheetData sheetId="4">
        <row r="4">
          <cell r="B4">
            <v>1</v>
          </cell>
          <cell r="C4">
            <v>2</v>
          </cell>
          <cell r="D4">
            <v>3</v>
          </cell>
          <cell r="E4">
            <v>4</v>
          </cell>
          <cell r="F4">
            <v>5</v>
          </cell>
          <cell r="G4">
            <v>6</v>
          </cell>
          <cell r="H4">
            <v>7</v>
          </cell>
          <cell r="I4">
            <v>8</v>
          </cell>
          <cell r="J4">
            <v>9</v>
          </cell>
          <cell r="K4">
            <v>10</v>
          </cell>
          <cell r="L4">
            <v>11</v>
          </cell>
        </row>
        <row r="5">
          <cell r="B5" t="str">
            <v>ORGCODE</v>
          </cell>
          <cell r="C5" t="str">
            <v>First Language Not English</v>
          </cell>
          <cell r="E5" t="str">
            <v>English Language Learner</v>
          </cell>
          <cell r="G5" t="str">
            <v>Students With Disabilities</v>
          </cell>
          <cell r="I5" t="str">
            <v>High Needs</v>
          </cell>
          <cell r="K5" t="str">
            <v>Economically Disadvantaged</v>
          </cell>
        </row>
        <row r="6">
          <cell r="C6" t="str">
            <v>#</v>
          </cell>
          <cell r="D6" t="str">
            <v>%</v>
          </cell>
          <cell r="E6" t="str">
            <v>#</v>
          </cell>
          <cell r="F6" t="str">
            <v>%</v>
          </cell>
          <cell r="G6" t="str">
            <v>#</v>
          </cell>
          <cell r="H6" t="str">
            <v>%</v>
          </cell>
          <cell r="I6" t="str">
            <v>#</v>
          </cell>
          <cell r="J6" t="str">
            <v>%</v>
          </cell>
          <cell r="K6" t="str">
            <v>#</v>
          </cell>
          <cell r="L6" t="str">
            <v>%</v>
          </cell>
        </row>
        <row r="7">
          <cell r="B7" t="str">
            <v>04450105</v>
          </cell>
          <cell r="C7">
            <v>868</v>
          </cell>
          <cell r="D7">
            <v>60.9</v>
          </cell>
          <cell r="E7">
            <v>102</v>
          </cell>
          <cell r="F7">
            <v>7.2</v>
          </cell>
          <cell r="G7">
            <v>147</v>
          </cell>
          <cell r="H7">
            <v>10.3</v>
          </cell>
          <cell r="I7">
            <v>730</v>
          </cell>
          <cell r="J7">
            <v>51.2</v>
          </cell>
          <cell r="K7">
            <v>530</v>
          </cell>
          <cell r="L7">
            <v>37.200000000000003</v>
          </cell>
        </row>
        <row r="8">
          <cell r="B8" t="str">
            <v>00010505</v>
          </cell>
          <cell r="C8">
            <v>24</v>
          </cell>
          <cell r="D8">
            <v>5.3</v>
          </cell>
          <cell r="E8">
            <v>11</v>
          </cell>
          <cell r="F8">
            <v>2.4</v>
          </cell>
          <cell r="G8">
            <v>44</v>
          </cell>
          <cell r="H8">
            <v>9.6999999999999993</v>
          </cell>
          <cell r="I8">
            <v>130</v>
          </cell>
          <cell r="J8">
            <v>28.8</v>
          </cell>
          <cell r="K8">
            <v>97</v>
          </cell>
          <cell r="L8">
            <v>21.5</v>
          </cell>
        </row>
        <row r="9">
          <cell r="B9" t="str">
            <v>00010003</v>
          </cell>
          <cell r="C9">
            <v>61</v>
          </cell>
          <cell r="D9">
            <v>10.5</v>
          </cell>
          <cell r="E9">
            <v>42</v>
          </cell>
          <cell r="F9">
            <v>7.2</v>
          </cell>
          <cell r="G9">
            <v>77</v>
          </cell>
          <cell r="H9">
            <v>13.3</v>
          </cell>
          <cell r="I9">
            <v>215</v>
          </cell>
          <cell r="J9">
            <v>37.1</v>
          </cell>
          <cell r="K9">
            <v>135</v>
          </cell>
          <cell r="L9">
            <v>23.3</v>
          </cell>
        </row>
        <row r="10">
          <cell r="B10" t="str">
            <v>00010002</v>
          </cell>
          <cell r="C10">
            <v>26</v>
          </cell>
          <cell r="D10">
            <v>12.8</v>
          </cell>
          <cell r="E10">
            <v>6</v>
          </cell>
          <cell r="F10">
            <v>3</v>
          </cell>
          <cell r="G10">
            <v>43</v>
          </cell>
          <cell r="H10">
            <v>21.2</v>
          </cell>
          <cell r="I10">
            <v>69</v>
          </cell>
          <cell r="J10">
            <v>34</v>
          </cell>
          <cell r="K10">
            <v>33</v>
          </cell>
          <cell r="L10">
            <v>16.3</v>
          </cell>
        </row>
        <row r="11">
          <cell r="B11" t="str">
            <v>00010405</v>
          </cell>
          <cell r="C11">
            <v>18</v>
          </cell>
          <cell r="D11">
            <v>5.5</v>
          </cell>
          <cell r="E11">
            <v>6</v>
          </cell>
          <cell r="F11">
            <v>1.8</v>
          </cell>
          <cell r="G11">
            <v>43</v>
          </cell>
          <cell r="H11">
            <v>13.1</v>
          </cell>
          <cell r="I11">
            <v>101</v>
          </cell>
          <cell r="J11">
            <v>30.8</v>
          </cell>
          <cell r="K11">
            <v>71</v>
          </cell>
          <cell r="L11">
            <v>21.6</v>
          </cell>
        </row>
        <row r="12">
          <cell r="B12" t="str">
            <v>00010015</v>
          </cell>
          <cell r="C12">
            <v>21</v>
          </cell>
          <cell r="D12">
            <v>5.9</v>
          </cell>
          <cell r="E12">
            <v>7</v>
          </cell>
          <cell r="F12">
            <v>2</v>
          </cell>
          <cell r="G12">
            <v>38</v>
          </cell>
          <cell r="H12">
            <v>10.8</v>
          </cell>
          <cell r="I12">
            <v>108</v>
          </cell>
          <cell r="J12">
            <v>30.6</v>
          </cell>
          <cell r="K12">
            <v>80</v>
          </cell>
          <cell r="L12">
            <v>22.7</v>
          </cell>
        </row>
        <row r="13">
          <cell r="B13" t="str">
            <v>04120530</v>
          </cell>
          <cell r="C13">
            <v>130</v>
          </cell>
          <cell r="D13">
            <v>24.7</v>
          </cell>
          <cell r="E13">
            <v>62</v>
          </cell>
          <cell r="F13">
            <v>11.8</v>
          </cell>
          <cell r="G13">
            <v>128</v>
          </cell>
          <cell r="H13">
            <v>24.3</v>
          </cell>
          <cell r="I13">
            <v>307</v>
          </cell>
          <cell r="J13">
            <v>58.3</v>
          </cell>
          <cell r="K13">
            <v>202</v>
          </cell>
          <cell r="L13">
            <v>38.299999999999997</v>
          </cell>
        </row>
        <row r="14">
          <cell r="B14" t="str">
            <v>06000505</v>
          </cell>
          <cell r="C14">
            <v>269</v>
          </cell>
          <cell r="D14">
            <v>14.4</v>
          </cell>
          <cell r="E14">
            <v>17</v>
          </cell>
          <cell r="F14">
            <v>0.9</v>
          </cell>
          <cell r="G14">
            <v>217</v>
          </cell>
          <cell r="H14">
            <v>11.6</v>
          </cell>
          <cell r="I14">
            <v>304</v>
          </cell>
          <cell r="J14">
            <v>16.3</v>
          </cell>
          <cell r="K14">
            <v>91</v>
          </cell>
          <cell r="L14">
            <v>4.9000000000000004</v>
          </cell>
        </row>
        <row r="15">
          <cell r="B15" t="str">
            <v>06000005</v>
          </cell>
          <cell r="C15">
            <v>39</v>
          </cell>
          <cell r="D15">
            <v>9.4</v>
          </cell>
          <cell r="E15">
            <v>13</v>
          </cell>
          <cell r="F15">
            <v>3.1</v>
          </cell>
          <cell r="G15">
            <v>84</v>
          </cell>
          <cell r="H15">
            <v>20.3</v>
          </cell>
          <cell r="I15">
            <v>110</v>
          </cell>
          <cell r="J15">
            <v>26.6</v>
          </cell>
          <cell r="K15">
            <v>24</v>
          </cell>
          <cell r="L15">
            <v>5.8</v>
          </cell>
        </row>
        <row r="16">
          <cell r="B16" t="str">
            <v>06000020</v>
          </cell>
          <cell r="C16">
            <v>99</v>
          </cell>
          <cell r="D16">
            <v>21.7</v>
          </cell>
          <cell r="E16">
            <v>32</v>
          </cell>
          <cell r="F16">
            <v>7</v>
          </cell>
          <cell r="G16">
            <v>75</v>
          </cell>
          <cell r="H16">
            <v>16.399999999999999</v>
          </cell>
          <cell r="I16">
            <v>133</v>
          </cell>
          <cell r="J16">
            <v>29.2</v>
          </cell>
          <cell r="K16">
            <v>21</v>
          </cell>
          <cell r="L16">
            <v>4.5999999999999996</v>
          </cell>
        </row>
        <row r="17">
          <cell r="B17" t="str">
            <v>06000001</v>
          </cell>
          <cell r="C17">
            <v>5</v>
          </cell>
          <cell r="D17">
            <v>5.2</v>
          </cell>
          <cell r="E17">
            <v>0</v>
          </cell>
          <cell r="F17">
            <v>0</v>
          </cell>
          <cell r="G17">
            <v>36</v>
          </cell>
          <cell r="H17">
            <v>37.1</v>
          </cell>
          <cell r="I17">
            <v>40</v>
          </cell>
          <cell r="J17">
            <v>41.2</v>
          </cell>
          <cell r="K17">
            <v>8</v>
          </cell>
          <cell r="L17">
            <v>8.1999999999999993</v>
          </cell>
        </row>
        <row r="18">
          <cell r="B18" t="str">
            <v>06000030</v>
          </cell>
          <cell r="C18">
            <v>118</v>
          </cell>
          <cell r="D18">
            <v>26.2</v>
          </cell>
          <cell r="E18">
            <v>60</v>
          </cell>
          <cell r="F18">
            <v>13.3</v>
          </cell>
          <cell r="G18">
            <v>72</v>
          </cell>
          <cell r="H18">
            <v>16</v>
          </cell>
          <cell r="I18">
            <v>149</v>
          </cell>
          <cell r="J18">
            <v>33</v>
          </cell>
          <cell r="K18">
            <v>32</v>
          </cell>
          <cell r="L18">
            <v>7.1</v>
          </cell>
        </row>
        <row r="19">
          <cell r="B19" t="str">
            <v>06000015</v>
          </cell>
          <cell r="C19">
            <v>85</v>
          </cell>
          <cell r="D19">
            <v>17.899999999999999</v>
          </cell>
          <cell r="E19">
            <v>35</v>
          </cell>
          <cell r="F19">
            <v>7.4</v>
          </cell>
          <cell r="G19">
            <v>70</v>
          </cell>
          <cell r="H19">
            <v>14.7</v>
          </cell>
          <cell r="I19">
            <v>139</v>
          </cell>
          <cell r="J19">
            <v>29.3</v>
          </cell>
          <cell r="K19">
            <v>42</v>
          </cell>
          <cell r="L19">
            <v>8.8000000000000007</v>
          </cell>
        </row>
        <row r="20">
          <cell r="B20" t="str">
            <v>06000010</v>
          </cell>
          <cell r="C20">
            <v>64</v>
          </cell>
          <cell r="D20">
            <v>12.4</v>
          </cell>
          <cell r="E20">
            <v>26</v>
          </cell>
          <cell r="F20">
            <v>5</v>
          </cell>
          <cell r="G20">
            <v>80</v>
          </cell>
          <cell r="H20">
            <v>15.5</v>
          </cell>
          <cell r="I20">
            <v>132</v>
          </cell>
          <cell r="J20">
            <v>25.5</v>
          </cell>
          <cell r="K20">
            <v>34</v>
          </cell>
          <cell r="L20">
            <v>6.6</v>
          </cell>
        </row>
        <row r="21">
          <cell r="B21" t="str">
            <v>06000025</v>
          </cell>
          <cell r="C21">
            <v>80</v>
          </cell>
          <cell r="D21">
            <v>19.8</v>
          </cell>
          <cell r="E21">
            <v>40</v>
          </cell>
          <cell r="F21">
            <v>9.9</v>
          </cell>
          <cell r="G21">
            <v>67</v>
          </cell>
          <cell r="H21">
            <v>16.600000000000001</v>
          </cell>
          <cell r="I21">
            <v>125</v>
          </cell>
          <cell r="J21">
            <v>30.9</v>
          </cell>
          <cell r="K21">
            <v>40</v>
          </cell>
          <cell r="L21">
            <v>9.9</v>
          </cell>
        </row>
        <row r="22">
          <cell r="B22" t="str">
            <v>06000405</v>
          </cell>
          <cell r="C22">
            <v>151</v>
          </cell>
          <cell r="D22">
            <v>16.600000000000001</v>
          </cell>
          <cell r="E22">
            <v>17</v>
          </cell>
          <cell r="F22">
            <v>1.9</v>
          </cell>
          <cell r="G22">
            <v>141</v>
          </cell>
          <cell r="H22">
            <v>15.5</v>
          </cell>
          <cell r="I22">
            <v>201</v>
          </cell>
          <cell r="J22">
            <v>22.1</v>
          </cell>
          <cell r="K22">
            <v>47</v>
          </cell>
          <cell r="L22">
            <v>5.2</v>
          </cell>
        </row>
        <row r="23">
          <cell r="B23" t="str">
            <v>00030025</v>
          </cell>
          <cell r="C23">
            <v>3</v>
          </cell>
          <cell r="D23">
            <v>0.6</v>
          </cell>
          <cell r="E23">
            <v>2</v>
          </cell>
          <cell r="F23">
            <v>0.4</v>
          </cell>
          <cell r="G23">
            <v>77</v>
          </cell>
          <cell r="H23">
            <v>14.3</v>
          </cell>
          <cell r="I23">
            <v>191</v>
          </cell>
          <cell r="J23">
            <v>35.5</v>
          </cell>
          <cell r="K23">
            <v>136</v>
          </cell>
          <cell r="L23">
            <v>25.3</v>
          </cell>
        </row>
        <row r="24">
          <cell r="B24" t="str">
            <v>00030305</v>
          </cell>
          <cell r="C24">
            <v>4</v>
          </cell>
          <cell r="D24">
            <v>1</v>
          </cell>
          <cell r="E24">
            <v>2</v>
          </cell>
          <cell r="F24">
            <v>0.5</v>
          </cell>
          <cell r="G24">
            <v>57</v>
          </cell>
          <cell r="H24">
            <v>13.7</v>
          </cell>
          <cell r="I24">
            <v>122</v>
          </cell>
          <cell r="J24">
            <v>29.3</v>
          </cell>
          <cell r="K24">
            <v>82</v>
          </cell>
          <cell r="L24">
            <v>19.7</v>
          </cell>
        </row>
        <row r="25">
          <cell r="B25" t="str">
            <v>06030004</v>
          </cell>
          <cell r="C25">
            <v>1</v>
          </cell>
          <cell r="D25">
            <v>0.4</v>
          </cell>
          <cell r="E25">
            <v>1</v>
          </cell>
          <cell r="F25">
            <v>0.4</v>
          </cell>
          <cell r="G25">
            <v>54</v>
          </cell>
          <cell r="H25">
            <v>22.1</v>
          </cell>
          <cell r="I25">
            <v>109</v>
          </cell>
          <cell r="J25">
            <v>44.7</v>
          </cell>
          <cell r="K25">
            <v>81</v>
          </cell>
          <cell r="L25">
            <v>33.200000000000003</v>
          </cell>
        </row>
        <row r="26">
          <cell r="B26" t="str">
            <v>06030505</v>
          </cell>
          <cell r="C26">
            <v>5</v>
          </cell>
          <cell r="D26">
            <v>0.8</v>
          </cell>
          <cell r="E26">
            <v>5</v>
          </cell>
          <cell r="F26">
            <v>0.8</v>
          </cell>
          <cell r="G26">
            <v>139</v>
          </cell>
          <cell r="H26">
            <v>22.3</v>
          </cell>
          <cell r="I26">
            <v>300</v>
          </cell>
          <cell r="J26">
            <v>48.2</v>
          </cell>
          <cell r="K26">
            <v>244</v>
          </cell>
          <cell r="L26">
            <v>39.200000000000003</v>
          </cell>
        </row>
        <row r="27">
          <cell r="B27" t="str">
            <v>06030020</v>
          </cell>
          <cell r="C27">
            <v>1</v>
          </cell>
          <cell r="D27">
            <v>0.2</v>
          </cell>
          <cell r="E27">
            <v>1</v>
          </cell>
          <cell r="F27">
            <v>0.2</v>
          </cell>
          <cell r="G27">
            <v>108</v>
          </cell>
          <cell r="H27">
            <v>23.9</v>
          </cell>
          <cell r="I27">
            <v>299</v>
          </cell>
          <cell r="J27">
            <v>66.3</v>
          </cell>
          <cell r="K27">
            <v>267</v>
          </cell>
          <cell r="L27">
            <v>59.2</v>
          </cell>
        </row>
        <row r="28">
          <cell r="B28" t="str">
            <v>04300305</v>
          </cell>
          <cell r="C28">
            <v>170</v>
          </cell>
          <cell r="D28">
            <v>17.899999999999999</v>
          </cell>
          <cell r="E28">
            <v>12</v>
          </cell>
          <cell r="F28">
            <v>1.3</v>
          </cell>
          <cell r="G28">
            <v>46</v>
          </cell>
          <cell r="H28">
            <v>4.8</v>
          </cell>
          <cell r="I28">
            <v>111</v>
          </cell>
          <cell r="J28">
            <v>11.7</v>
          </cell>
          <cell r="K28">
            <v>58</v>
          </cell>
          <cell r="L28">
            <v>6.1</v>
          </cell>
        </row>
        <row r="29">
          <cell r="B29" t="str">
            <v>00050003</v>
          </cell>
          <cell r="C29">
            <v>2</v>
          </cell>
          <cell r="D29">
            <v>1.3</v>
          </cell>
          <cell r="E29">
            <v>0</v>
          </cell>
          <cell r="F29">
            <v>0</v>
          </cell>
          <cell r="G29">
            <v>62</v>
          </cell>
          <cell r="H29">
            <v>41.1</v>
          </cell>
          <cell r="I29">
            <v>78</v>
          </cell>
          <cell r="J29">
            <v>51.7</v>
          </cell>
          <cell r="K29">
            <v>45</v>
          </cell>
          <cell r="L29">
            <v>29.8</v>
          </cell>
        </row>
        <row r="30">
          <cell r="B30" t="str">
            <v>00050505</v>
          </cell>
          <cell r="C30">
            <v>56</v>
          </cell>
          <cell r="D30">
            <v>4.5999999999999996</v>
          </cell>
          <cell r="E30">
            <v>16</v>
          </cell>
          <cell r="F30">
            <v>1.3</v>
          </cell>
          <cell r="G30">
            <v>172</v>
          </cell>
          <cell r="H30">
            <v>14.1</v>
          </cell>
          <cell r="I30">
            <v>391</v>
          </cell>
          <cell r="J30">
            <v>32</v>
          </cell>
          <cell r="K30">
            <v>277</v>
          </cell>
          <cell r="L30">
            <v>22.7</v>
          </cell>
        </row>
        <row r="31">
          <cell r="B31" t="str">
            <v>00050405</v>
          </cell>
          <cell r="C31">
            <v>35</v>
          </cell>
          <cell r="D31">
            <v>6.2</v>
          </cell>
          <cell r="E31">
            <v>6</v>
          </cell>
          <cell r="F31">
            <v>1.1000000000000001</v>
          </cell>
          <cell r="G31">
            <v>84</v>
          </cell>
          <cell r="H31">
            <v>14.9</v>
          </cell>
          <cell r="I31">
            <v>194</v>
          </cell>
          <cell r="J31">
            <v>34.5</v>
          </cell>
          <cell r="K31">
            <v>131</v>
          </cell>
          <cell r="L31">
            <v>23.3</v>
          </cell>
        </row>
        <row r="32">
          <cell r="B32" t="str">
            <v>00050020</v>
          </cell>
          <cell r="C32">
            <v>60</v>
          </cell>
          <cell r="D32">
            <v>15.6</v>
          </cell>
          <cell r="E32">
            <v>51</v>
          </cell>
          <cell r="F32">
            <v>13.2</v>
          </cell>
          <cell r="G32">
            <v>50</v>
          </cell>
          <cell r="H32">
            <v>13</v>
          </cell>
          <cell r="I32">
            <v>161</v>
          </cell>
          <cell r="J32">
            <v>41.8</v>
          </cell>
          <cell r="K32">
            <v>103</v>
          </cell>
          <cell r="L32">
            <v>26.8</v>
          </cell>
        </row>
        <row r="33">
          <cell r="B33" t="str">
            <v>00050010</v>
          </cell>
          <cell r="C33">
            <v>26</v>
          </cell>
          <cell r="D33">
            <v>8.9</v>
          </cell>
          <cell r="E33">
            <v>21</v>
          </cell>
          <cell r="F33">
            <v>7.2</v>
          </cell>
          <cell r="G33">
            <v>56</v>
          </cell>
          <cell r="H33">
            <v>19.100000000000001</v>
          </cell>
          <cell r="I33">
            <v>134</v>
          </cell>
          <cell r="J33">
            <v>45.7</v>
          </cell>
          <cell r="K33">
            <v>96</v>
          </cell>
          <cell r="L33">
            <v>32.799999999999997</v>
          </cell>
        </row>
        <row r="34">
          <cell r="B34" t="str">
            <v>00050030</v>
          </cell>
          <cell r="C34">
            <v>45</v>
          </cell>
          <cell r="D34">
            <v>13.7</v>
          </cell>
          <cell r="E34">
            <v>39</v>
          </cell>
          <cell r="F34">
            <v>11.9</v>
          </cell>
          <cell r="G34">
            <v>58</v>
          </cell>
          <cell r="H34">
            <v>17.600000000000001</v>
          </cell>
          <cell r="I34">
            <v>149</v>
          </cell>
          <cell r="J34">
            <v>45.3</v>
          </cell>
          <cell r="K34">
            <v>95</v>
          </cell>
          <cell r="L34">
            <v>28.9</v>
          </cell>
        </row>
        <row r="35">
          <cell r="B35" t="str">
            <v>00050303</v>
          </cell>
          <cell r="C35">
            <v>59</v>
          </cell>
          <cell r="D35">
            <v>9.8000000000000007</v>
          </cell>
          <cell r="E35">
            <v>28</v>
          </cell>
          <cell r="F35">
            <v>4.7</v>
          </cell>
          <cell r="G35">
            <v>91</v>
          </cell>
          <cell r="H35">
            <v>15.2</v>
          </cell>
          <cell r="I35">
            <v>246</v>
          </cell>
          <cell r="J35">
            <v>41.1</v>
          </cell>
          <cell r="K35">
            <v>180</v>
          </cell>
          <cell r="L35">
            <v>30.1</v>
          </cell>
        </row>
        <row r="36">
          <cell r="B36" t="str">
            <v>00050025</v>
          </cell>
          <cell r="C36">
            <v>58</v>
          </cell>
          <cell r="D36">
            <v>15.4</v>
          </cell>
          <cell r="E36">
            <v>54</v>
          </cell>
          <cell r="F36">
            <v>14.3</v>
          </cell>
          <cell r="G36">
            <v>49</v>
          </cell>
          <cell r="H36">
            <v>13</v>
          </cell>
          <cell r="I36">
            <v>181</v>
          </cell>
          <cell r="J36">
            <v>48</v>
          </cell>
          <cell r="K36">
            <v>132</v>
          </cell>
          <cell r="L36">
            <v>35</v>
          </cell>
        </row>
        <row r="37">
          <cell r="B37" t="str">
            <v>04090205</v>
          </cell>
          <cell r="C37">
            <v>38</v>
          </cell>
          <cell r="D37">
            <v>11.7</v>
          </cell>
          <cell r="E37">
            <v>38</v>
          </cell>
          <cell r="F37">
            <v>11.7</v>
          </cell>
          <cell r="G37">
            <v>53</v>
          </cell>
          <cell r="H37">
            <v>16.399999999999999</v>
          </cell>
          <cell r="I37">
            <v>229</v>
          </cell>
          <cell r="J37">
            <v>70.7</v>
          </cell>
          <cell r="K37">
            <v>174</v>
          </cell>
          <cell r="L37">
            <v>53.7</v>
          </cell>
        </row>
        <row r="38">
          <cell r="B38" t="str">
            <v>00070005</v>
          </cell>
          <cell r="C38">
            <v>0</v>
          </cell>
          <cell r="D38">
            <v>0</v>
          </cell>
          <cell r="E38">
            <v>0</v>
          </cell>
          <cell r="F38">
            <v>0</v>
          </cell>
          <cell r="G38">
            <v>79</v>
          </cell>
          <cell r="H38">
            <v>20.399999999999999</v>
          </cell>
          <cell r="I38">
            <v>148</v>
          </cell>
          <cell r="J38">
            <v>38.1</v>
          </cell>
          <cell r="K38">
            <v>92</v>
          </cell>
          <cell r="L38">
            <v>23.7</v>
          </cell>
        </row>
        <row r="39">
          <cell r="B39" t="str">
            <v>00070505</v>
          </cell>
          <cell r="C39">
            <v>17</v>
          </cell>
          <cell r="D39">
            <v>2.9</v>
          </cell>
          <cell r="E39">
            <v>3</v>
          </cell>
          <cell r="F39">
            <v>0.5</v>
          </cell>
          <cell r="G39">
            <v>101</v>
          </cell>
          <cell r="H39">
            <v>17</v>
          </cell>
          <cell r="I39">
            <v>154</v>
          </cell>
          <cell r="J39">
            <v>25.9</v>
          </cell>
          <cell r="K39">
            <v>87</v>
          </cell>
          <cell r="L39">
            <v>14.6</v>
          </cell>
        </row>
        <row r="40">
          <cell r="B40" t="str">
            <v>00070515</v>
          </cell>
          <cell r="C40">
            <v>0</v>
          </cell>
          <cell r="D40">
            <v>0</v>
          </cell>
          <cell r="E40">
            <v>0</v>
          </cell>
          <cell r="F40">
            <v>0</v>
          </cell>
          <cell r="G40">
            <v>16</v>
          </cell>
          <cell r="H40">
            <v>51.6</v>
          </cell>
          <cell r="I40">
            <v>26</v>
          </cell>
          <cell r="J40">
            <v>83.9</v>
          </cell>
          <cell r="K40">
            <v>23</v>
          </cell>
          <cell r="L40">
            <v>74.2</v>
          </cell>
        </row>
        <row r="41">
          <cell r="B41" t="str">
            <v>00070013</v>
          </cell>
          <cell r="C41">
            <v>21</v>
          </cell>
          <cell r="D41">
            <v>3.1</v>
          </cell>
          <cell r="E41">
            <v>11</v>
          </cell>
          <cell r="F41">
            <v>1.6</v>
          </cell>
          <cell r="G41">
            <v>120</v>
          </cell>
          <cell r="H41">
            <v>17.7</v>
          </cell>
          <cell r="I41">
            <v>231</v>
          </cell>
          <cell r="J41">
            <v>34</v>
          </cell>
          <cell r="K41">
            <v>152</v>
          </cell>
          <cell r="L41">
            <v>22.4</v>
          </cell>
        </row>
        <row r="42">
          <cell r="B42" t="str">
            <v>00070010</v>
          </cell>
          <cell r="C42">
            <v>22</v>
          </cell>
          <cell r="D42">
            <v>4.8</v>
          </cell>
          <cell r="E42">
            <v>18</v>
          </cell>
          <cell r="F42">
            <v>3.9</v>
          </cell>
          <cell r="G42">
            <v>110</v>
          </cell>
          <cell r="H42">
            <v>24</v>
          </cell>
          <cell r="I42">
            <v>204</v>
          </cell>
          <cell r="J42">
            <v>44.5</v>
          </cell>
          <cell r="K42">
            <v>128</v>
          </cell>
          <cell r="L42">
            <v>27.9</v>
          </cell>
        </row>
        <row r="43">
          <cell r="B43" t="str">
            <v>00080009</v>
          </cell>
          <cell r="C43">
            <v>110</v>
          </cell>
          <cell r="D43">
            <v>27.2</v>
          </cell>
          <cell r="E43">
            <v>76</v>
          </cell>
          <cell r="F43">
            <v>18.8</v>
          </cell>
          <cell r="G43">
            <v>88</v>
          </cell>
          <cell r="H43">
            <v>21.8</v>
          </cell>
          <cell r="I43">
            <v>189</v>
          </cell>
          <cell r="J43">
            <v>46.8</v>
          </cell>
          <cell r="K43">
            <v>108</v>
          </cell>
          <cell r="L43">
            <v>26.7</v>
          </cell>
        </row>
        <row r="44">
          <cell r="B44" t="str">
            <v>00080020</v>
          </cell>
          <cell r="C44">
            <v>83</v>
          </cell>
          <cell r="D44">
            <v>24.8</v>
          </cell>
          <cell r="E44">
            <v>52</v>
          </cell>
          <cell r="F44">
            <v>15.5</v>
          </cell>
          <cell r="G44">
            <v>72</v>
          </cell>
          <cell r="H44">
            <v>21.5</v>
          </cell>
          <cell r="I44">
            <v>175</v>
          </cell>
          <cell r="J44">
            <v>52.2</v>
          </cell>
          <cell r="K44">
            <v>128</v>
          </cell>
          <cell r="L44">
            <v>38.200000000000003</v>
          </cell>
        </row>
        <row r="45">
          <cell r="B45" t="str">
            <v>00080050</v>
          </cell>
          <cell r="C45">
            <v>113</v>
          </cell>
          <cell r="D45">
            <v>27.6</v>
          </cell>
          <cell r="E45">
            <v>65</v>
          </cell>
          <cell r="F45">
            <v>15.9</v>
          </cell>
          <cell r="G45">
            <v>63</v>
          </cell>
          <cell r="H45">
            <v>15.4</v>
          </cell>
          <cell r="I45">
            <v>194</v>
          </cell>
          <cell r="J45">
            <v>47.4</v>
          </cell>
          <cell r="K45">
            <v>129</v>
          </cell>
          <cell r="L45">
            <v>31.5</v>
          </cell>
        </row>
        <row r="46">
          <cell r="B46" t="str">
            <v>06050505</v>
          </cell>
          <cell r="C46">
            <v>163</v>
          </cell>
          <cell r="D46">
            <v>17.600000000000001</v>
          </cell>
          <cell r="E46">
            <v>39</v>
          </cell>
          <cell r="F46">
            <v>4.2</v>
          </cell>
          <cell r="G46">
            <v>165</v>
          </cell>
          <cell r="H46">
            <v>17.8</v>
          </cell>
          <cell r="I46">
            <v>318</v>
          </cell>
          <cell r="J46">
            <v>34.299999999999997</v>
          </cell>
          <cell r="K46">
            <v>203</v>
          </cell>
          <cell r="L46">
            <v>21.9</v>
          </cell>
        </row>
        <row r="47">
          <cell r="B47" t="str">
            <v>06050405</v>
          </cell>
          <cell r="C47">
            <v>65</v>
          </cell>
          <cell r="D47">
            <v>15</v>
          </cell>
          <cell r="E47">
            <v>18</v>
          </cell>
          <cell r="F47">
            <v>4.2</v>
          </cell>
          <cell r="G47">
            <v>85</v>
          </cell>
          <cell r="H47">
            <v>19.7</v>
          </cell>
          <cell r="I47">
            <v>157</v>
          </cell>
          <cell r="J47">
            <v>36.299999999999997</v>
          </cell>
          <cell r="K47">
            <v>92</v>
          </cell>
          <cell r="L47">
            <v>21.3</v>
          </cell>
        </row>
        <row r="48">
          <cell r="B48" t="str">
            <v>00090505</v>
          </cell>
          <cell r="C48">
            <v>172</v>
          </cell>
          <cell r="D48">
            <v>9.5</v>
          </cell>
          <cell r="E48">
            <v>14</v>
          </cell>
          <cell r="F48">
            <v>0.8</v>
          </cell>
          <cell r="G48">
            <v>290</v>
          </cell>
          <cell r="H48">
            <v>16.100000000000001</v>
          </cell>
          <cell r="I48">
            <v>377</v>
          </cell>
          <cell r="J48">
            <v>20.9</v>
          </cell>
          <cell r="K48">
            <v>113</v>
          </cell>
          <cell r="L48">
            <v>6.3</v>
          </cell>
        </row>
        <row r="49">
          <cell r="B49" t="str">
            <v>00090310</v>
          </cell>
          <cell r="C49">
            <v>43</v>
          </cell>
          <cell r="D49">
            <v>8.1</v>
          </cell>
          <cell r="E49">
            <v>6</v>
          </cell>
          <cell r="F49">
            <v>1.1000000000000001</v>
          </cell>
          <cell r="G49">
            <v>89</v>
          </cell>
          <cell r="H49">
            <v>16.7</v>
          </cell>
          <cell r="I49">
            <v>125</v>
          </cell>
          <cell r="J49">
            <v>23.5</v>
          </cell>
          <cell r="K49">
            <v>40</v>
          </cell>
          <cell r="L49">
            <v>7.5</v>
          </cell>
        </row>
        <row r="50">
          <cell r="B50" t="str">
            <v>00090003</v>
          </cell>
          <cell r="C50">
            <v>48</v>
          </cell>
          <cell r="D50">
            <v>8.1</v>
          </cell>
          <cell r="E50">
            <v>25</v>
          </cell>
          <cell r="F50">
            <v>4.2</v>
          </cell>
          <cell r="G50">
            <v>98</v>
          </cell>
          <cell r="H50">
            <v>16.5</v>
          </cell>
          <cell r="I50">
            <v>141</v>
          </cell>
          <cell r="J50">
            <v>23.8</v>
          </cell>
          <cell r="K50">
            <v>40</v>
          </cell>
          <cell r="L50">
            <v>6.7</v>
          </cell>
        </row>
        <row r="51">
          <cell r="B51" t="str">
            <v>00090305</v>
          </cell>
          <cell r="C51">
            <v>52</v>
          </cell>
          <cell r="D51">
            <v>9.3000000000000007</v>
          </cell>
          <cell r="E51">
            <v>5</v>
          </cell>
          <cell r="F51">
            <v>0.9</v>
          </cell>
          <cell r="G51">
            <v>112</v>
          </cell>
          <cell r="H51">
            <v>20</v>
          </cell>
          <cell r="I51">
            <v>127</v>
          </cell>
          <cell r="J51">
            <v>22.6</v>
          </cell>
          <cell r="K51">
            <v>26</v>
          </cell>
          <cell r="L51">
            <v>4.5999999999999996</v>
          </cell>
        </row>
        <row r="52">
          <cell r="B52" t="str">
            <v>00090010</v>
          </cell>
          <cell r="C52">
            <v>61</v>
          </cell>
          <cell r="D52">
            <v>16</v>
          </cell>
          <cell r="E52">
            <v>38</v>
          </cell>
          <cell r="F52">
            <v>10</v>
          </cell>
          <cell r="G52">
            <v>54</v>
          </cell>
          <cell r="H52">
            <v>14.2</v>
          </cell>
          <cell r="I52">
            <v>108</v>
          </cell>
          <cell r="J52">
            <v>28.3</v>
          </cell>
          <cell r="K52">
            <v>30</v>
          </cell>
          <cell r="L52">
            <v>7.9</v>
          </cell>
        </row>
        <row r="53">
          <cell r="B53" t="str">
            <v>00090004</v>
          </cell>
          <cell r="C53">
            <v>134</v>
          </cell>
          <cell r="D53">
            <v>26</v>
          </cell>
          <cell r="E53">
            <v>68</v>
          </cell>
          <cell r="F53">
            <v>13.2</v>
          </cell>
          <cell r="G53">
            <v>72</v>
          </cell>
          <cell r="H53">
            <v>14</v>
          </cell>
          <cell r="I53">
            <v>147</v>
          </cell>
          <cell r="J53">
            <v>28.5</v>
          </cell>
          <cell r="K53">
            <v>23</v>
          </cell>
          <cell r="L53">
            <v>4.5</v>
          </cell>
        </row>
        <row r="54">
          <cell r="B54" t="str">
            <v>00090005</v>
          </cell>
          <cell r="C54">
            <v>7</v>
          </cell>
          <cell r="D54">
            <v>9.6</v>
          </cell>
          <cell r="E54">
            <v>0</v>
          </cell>
          <cell r="F54">
            <v>0</v>
          </cell>
          <cell r="G54">
            <v>36</v>
          </cell>
          <cell r="H54">
            <v>49.3</v>
          </cell>
          <cell r="I54">
            <v>38</v>
          </cell>
          <cell r="J54">
            <v>52.1</v>
          </cell>
          <cell r="K54">
            <v>8</v>
          </cell>
          <cell r="L54">
            <v>11</v>
          </cell>
        </row>
        <row r="55">
          <cell r="B55" t="str">
            <v>00090020</v>
          </cell>
          <cell r="C55">
            <v>70</v>
          </cell>
          <cell r="D55">
            <v>14.2</v>
          </cell>
          <cell r="E55">
            <v>34</v>
          </cell>
          <cell r="F55">
            <v>6.9</v>
          </cell>
          <cell r="G55">
            <v>77</v>
          </cell>
          <cell r="H55">
            <v>15.6</v>
          </cell>
          <cell r="I55">
            <v>127</v>
          </cell>
          <cell r="J55">
            <v>25.8</v>
          </cell>
          <cell r="K55">
            <v>16</v>
          </cell>
          <cell r="L55">
            <v>3.2</v>
          </cell>
        </row>
        <row r="56">
          <cell r="B56" t="str">
            <v>00090025</v>
          </cell>
          <cell r="C56">
            <v>76</v>
          </cell>
          <cell r="D56">
            <v>11.9</v>
          </cell>
          <cell r="E56">
            <v>32</v>
          </cell>
          <cell r="F56">
            <v>5</v>
          </cell>
          <cell r="G56">
            <v>133</v>
          </cell>
          <cell r="H56">
            <v>20.9</v>
          </cell>
          <cell r="I56">
            <v>194</v>
          </cell>
          <cell r="J56">
            <v>30.5</v>
          </cell>
          <cell r="K56">
            <v>52</v>
          </cell>
          <cell r="L56">
            <v>8.1999999999999993</v>
          </cell>
        </row>
        <row r="57">
          <cell r="B57" t="str">
            <v>00090350</v>
          </cell>
          <cell r="C57">
            <v>79</v>
          </cell>
          <cell r="D57">
            <v>18.899999999999999</v>
          </cell>
          <cell r="E57">
            <v>6</v>
          </cell>
          <cell r="F57">
            <v>1.4</v>
          </cell>
          <cell r="G57">
            <v>79</v>
          </cell>
          <cell r="H57">
            <v>18.899999999999999</v>
          </cell>
          <cell r="I57">
            <v>110</v>
          </cell>
          <cell r="J57">
            <v>26.3</v>
          </cell>
          <cell r="K57">
            <v>28</v>
          </cell>
          <cell r="L57">
            <v>6.7</v>
          </cell>
        </row>
        <row r="58">
          <cell r="B58" t="str">
            <v>35090305</v>
          </cell>
          <cell r="C58">
            <v>54</v>
          </cell>
          <cell r="D58">
            <v>17.600000000000001</v>
          </cell>
          <cell r="E58">
            <v>46</v>
          </cell>
          <cell r="F58">
            <v>15</v>
          </cell>
          <cell r="G58">
            <v>71</v>
          </cell>
          <cell r="H58">
            <v>23.1</v>
          </cell>
          <cell r="I58">
            <v>186</v>
          </cell>
          <cell r="J58">
            <v>60.6</v>
          </cell>
          <cell r="K58">
            <v>152</v>
          </cell>
          <cell r="L58">
            <v>49.5</v>
          </cell>
        </row>
        <row r="59">
          <cell r="B59" t="str">
            <v>00100505</v>
          </cell>
          <cell r="C59">
            <v>160</v>
          </cell>
          <cell r="D59">
            <v>12.4</v>
          </cell>
          <cell r="E59">
            <v>12</v>
          </cell>
          <cell r="F59">
            <v>0.9</v>
          </cell>
          <cell r="G59">
            <v>143</v>
          </cell>
          <cell r="H59">
            <v>11.1</v>
          </cell>
          <cell r="I59">
            <v>267</v>
          </cell>
          <cell r="J59">
            <v>20.7</v>
          </cell>
          <cell r="K59">
            <v>133</v>
          </cell>
          <cell r="L59">
            <v>10.3</v>
          </cell>
        </row>
        <row r="60">
          <cell r="B60" t="str">
            <v>00100010</v>
          </cell>
          <cell r="C60">
            <v>28</v>
          </cell>
          <cell r="D60">
            <v>5.9</v>
          </cell>
          <cell r="E60">
            <v>13</v>
          </cell>
          <cell r="F60">
            <v>2.7</v>
          </cell>
          <cell r="G60">
            <v>56</v>
          </cell>
          <cell r="H60">
            <v>11.8</v>
          </cell>
          <cell r="I60">
            <v>81</v>
          </cell>
          <cell r="J60">
            <v>17</v>
          </cell>
          <cell r="K60">
            <v>18</v>
          </cell>
          <cell r="L60">
            <v>3.8</v>
          </cell>
        </row>
        <row r="61">
          <cell r="B61" t="str">
            <v>00100025</v>
          </cell>
          <cell r="C61">
            <v>15</v>
          </cell>
          <cell r="D61">
            <v>3.2</v>
          </cell>
          <cell r="E61">
            <v>11</v>
          </cell>
          <cell r="F61">
            <v>2.4</v>
          </cell>
          <cell r="G61">
            <v>66</v>
          </cell>
          <cell r="H61">
            <v>14.2</v>
          </cell>
          <cell r="I61">
            <v>94</v>
          </cell>
          <cell r="J61">
            <v>20.2</v>
          </cell>
          <cell r="K61">
            <v>23</v>
          </cell>
          <cell r="L61">
            <v>4.9000000000000004</v>
          </cell>
        </row>
        <row r="62">
          <cell r="B62" t="str">
            <v>00100030</v>
          </cell>
          <cell r="C62">
            <v>72</v>
          </cell>
          <cell r="D62">
            <v>16</v>
          </cell>
          <cell r="E62">
            <v>57</v>
          </cell>
          <cell r="F62">
            <v>12.6</v>
          </cell>
          <cell r="G62">
            <v>58</v>
          </cell>
          <cell r="H62">
            <v>12.9</v>
          </cell>
          <cell r="I62">
            <v>142</v>
          </cell>
          <cell r="J62">
            <v>31.5</v>
          </cell>
          <cell r="K62">
            <v>37</v>
          </cell>
          <cell r="L62">
            <v>8.1999999999999993</v>
          </cell>
        </row>
        <row r="63">
          <cell r="B63" t="str">
            <v>00100005</v>
          </cell>
          <cell r="C63">
            <v>38</v>
          </cell>
          <cell r="D63">
            <v>8.9</v>
          </cell>
          <cell r="E63">
            <v>21</v>
          </cell>
          <cell r="F63">
            <v>4.9000000000000004</v>
          </cell>
          <cell r="G63">
            <v>39</v>
          </cell>
          <cell r="H63">
            <v>9.1999999999999993</v>
          </cell>
          <cell r="I63">
            <v>83</v>
          </cell>
          <cell r="J63">
            <v>19.5</v>
          </cell>
          <cell r="K63">
            <v>26</v>
          </cell>
          <cell r="L63">
            <v>6.1</v>
          </cell>
        </row>
        <row r="64">
          <cell r="B64" t="str">
            <v>00100055</v>
          </cell>
          <cell r="C64">
            <v>46</v>
          </cell>
          <cell r="D64">
            <v>11.6</v>
          </cell>
          <cell r="E64">
            <v>31</v>
          </cell>
          <cell r="F64">
            <v>7.8</v>
          </cell>
          <cell r="G64">
            <v>56</v>
          </cell>
          <cell r="H64">
            <v>14.1</v>
          </cell>
          <cell r="I64">
            <v>106</v>
          </cell>
          <cell r="J64">
            <v>26.8</v>
          </cell>
          <cell r="K64">
            <v>36</v>
          </cell>
          <cell r="L64">
            <v>9.1</v>
          </cell>
        </row>
        <row r="65">
          <cell r="B65" t="str">
            <v>00100038</v>
          </cell>
          <cell r="C65">
            <v>8</v>
          </cell>
          <cell r="D65">
            <v>11.4</v>
          </cell>
          <cell r="E65">
            <v>0</v>
          </cell>
          <cell r="F65">
            <v>0</v>
          </cell>
          <cell r="G65">
            <v>37</v>
          </cell>
          <cell r="H65">
            <v>52.9</v>
          </cell>
          <cell r="I65">
            <v>39</v>
          </cell>
          <cell r="J65">
            <v>55.7</v>
          </cell>
          <cell r="K65">
            <v>6</v>
          </cell>
          <cell r="L65">
            <v>8.6</v>
          </cell>
        </row>
        <row r="66">
          <cell r="B66" t="str">
            <v>00100410</v>
          </cell>
          <cell r="C66">
            <v>156</v>
          </cell>
          <cell r="D66">
            <v>12.9</v>
          </cell>
          <cell r="E66">
            <v>27</v>
          </cell>
          <cell r="F66">
            <v>2.2000000000000002</v>
          </cell>
          <cell r="G66">
            <v>182</v>
          </cell>
          <cell r="H66">
            <v>15.1</v>
          </cell>
          <cell r="I66">
            <v>303</v>
          </cell>
          <cell r="J66">
            <v>25.1</v>
          </cell>
          <cell r="K66">
            <v>119</v>
          </cell>
          <cell r="L66">
            <v>9.9</v>
          </cell>
        </row>
        <row r="67">
          <cell r="B67" t="str">
            <v>00100045</v>
          </cell>
          <cell r="C67">
            <v>30</v>
          </cell>
          <cell r="D67">
            <v>10.9</v>
          </cell>
          <cell r="E67">
            <v>26</v>
          </cell>
          <cell r="F67">
            <v>9.4</v>
          </cell>
          <cell r="G67">
            <v>32</v>
          </cell>
          <cell r="H67">
            <v>11.6</v>
          </cell>
          <cell r="I67">
            <v>62</v>
          </cell>
          <cell r="J67">
            <v>22.5</v>
          </cell>
          <cell r="K67">
            <v>12</v>
          </cell>
          <cell r="L67">
            <v>4.3</v>
          </cell>
        </row>
        <row r="68">
          <cell r="B68" t="str">
            <v>00100050</v>
          </cell>
          <cell r="C68">
            <v>81</v>
          </cell>
          <cell r="D68">
            <v>17.399999999999999</v>
          </cell>
          <cell r="E68">
            <v>58</v>
          </cell>
          <cell r="F68">
            <v>12.4</v>
          </cell>
          <cell r="G68">
            <v>42</v>
          </cell>
          <cell r="H68">
            <v>9</v>
          </cell>
          <cell r="I68">
            <v>147</v>
          </cell>
          <cell r="J68">
            <v>31.5</v>
          </cell>
          <cell r="K68">
            <v>70</v>
          </cell>
          <cell r="L68">
            <v>15</v>
          </cell>
        </row>
        <row r="69">
          <cell r="B69" t="str">
            <v>06100025</v>
          </cell>
          <cell r="C69">
            <v>19</v>
          </cell>
          <cell r="D69">
            <v>3.5</v>
          </cell>
          <cell r="E69">
            <v>15</v>
          </cell>
          <cell r="F69">
            <v>2.8</v>
          </cell>
          <cell r="G69">
            <v>100</v>
          </cell>
          <cell r="H69">
            <v>18.7</v>
          </cell>
          <cell r="I69">
            <v>181</v>
          </cell>
          <cell r="J69">
            <v>33.799999999999997</v>
          </cell>
          <cell r="K69">
            <v>101</v>
          </cell>
          <cell r="L69">
            <v>18.8</v>
          </cell>
        </row>
        <row r="70">
          <cell r="B70" t="str">
            <v>06100010</v>
          </cell>
          <cell r="C70">
            <v>9</v>
          </cell>
          <cell r="D70">
            <v>5.6</v>
          </cell>
          <cell r="E70">
            <v>9</v>
          </cell>
          <cell r="F70">
            <v>5.6</v>
          </cell>
          <cell r="G70">
            <v>17</v>
          </cell>
          <cell r="H70">
            <v>10.6</v>
          </cell>
          <cell r="I70">
            <v>42</v>
          </cell>
          <cell r="J70">
            <v>26.3</v>
          </cell>
          <cell r="K70">
            <v>21</v>
          </cell>
          <cell r="L70">
            <v>13.1</v>
          </cell>
        </row>
        <row r="71">
          <cell r="B71" t="str">
            <v>06100505</v>
          </cell>
          <cell r="C71">
            <v>8</v>
          </cell>
          <cell r="D71">
            <v>1.1000000000000001</v>
          </cell>
          <cell r="E71">
            <v>6</v>
          </cell>
          <cell r="F71">
            <v>0.9</v>
          </cell>
          <cell r="G71">
            <v>111</v>
          </cell>
          <cell r="H71">
            <v>15.8</v>
          </cell>
          <cell r="I71">
            <v>181</v>
          </cell>
          <cell r="J71">
            <v>25.8</v>
          </cell>
          <cell r="K71">
            <v>99</v>
          </cell>
          <cell r="L71">
            <v>14.1</v>
          </cell>
        </row>
        <row r="72">
          <cell r="B72" t="str">
            <v>06100305</v>
          </cell>
          <cell r="C72">
            <v>20</v>
          </cell>
          <cell r="D72">
            <v>3.5</v>
          </cell>
          <cell r="E72">
            <v>8</v>
          </cell>
          <cell r="F72">
            <v>1.4</v>
          </cell>
          <cell r="G72">
            <v>101</v>
          </cell>
          <cell r="H72">
            <v>17.7</v>
          </cell>
          <cell r="I72">
            <v>173</v>
          </cell>
          <cell r="J72">
            <v>30.4</v>
          </cell>
          <cell r="K72">
            <v>86</v>
          </cell>
          <cell r="L72">
            <v>15.1</v>
          </cell>
        </row>
        <row r="73">
          <cell r="B73" t="str">
            <v>06100005</v>
          </cell>
          <cell r="C73">
            <v>15</v>
          </cell>
          <cell r="D73">
            <v>4</v>
          </cell>
          <cell r="E73">
            <v>13</v>
          </cell>
          <cell r="F73">
            <v>3.5</v>
          </cell>
          <cell r="G73">
            <v>72</v>
          </cell>
          <cell r="H73">
            <v>19.399999999999999</v>
          </cell>
          <cell r="I73">
            <v>130</v>
          </cell>
          <cell r="J73">
            <v>34.9</v>
          </cell>
          <cell r="K73">
            <v>67</v>
          </cell>
          <cell r="L73">
            <v>18</v>
          </cell>
        </row>
        <row r="74">
          <cell r="B74" t="str">
            <v>00140505</v>
          </cell>
          <cell r="C74">
            <v>84</v>
          </cell>
          <cell r="D74">
            <v>11.3</v>
          </cell>
          <cell r="E74">
            <v>13</v>
          </cell>
          <cell r="F74">
            <v>1.7</v>
          </cell>
          <cell r="G74">
            <v>98</v>
          </cell>
          <cell r="H74">
            <v>13.2</v>
          </cell>
          <cell r="I74">
            <v>170</v>
          </cell>
          <cell r="J74">
            <v>22.8</v>
          </cell>
          <cell r="K74">
            <v>77</v>
          </cell>
          <cell r="L74">
            <v>10.3</v>
          </cell>
        </row>
        <row r="75">
          <cell r="B75" t="str">
            <v>00140405</v>
          </cell>
          <cell r="C75">
            <v>114</v>
          </cell>
          <cell r="D75">
            <v>19.399999999999999</v>
          </cell>
          <cell r="E75">
            <v>14</v>
          </cell>
          <cell r="F75">
            <v>2.4</v>
          </cell>
          <cell r="G75">
            <v>85</v>
          </cell>
          <cell r="H75">
            <v>14.5</v>
          </cell>
          <cell r="I75">
            <v>172</v>
          </cell>
          <cell r="J75">
            <v>29.3</v>
          </cell>
          <cell r="K75">
            <v>87</v>
          </cell>
          <cell r="L75">
            <v>14.8</v>
          </cell>
        </row>
        <row r="76">
          <cell r="B76" t="str">
            <v>00140015</v>
          </cell>
          <cell r="C76">
            <v>161</v>
          </cell>
          <cell r="D76">
            <v>26</v>
          </cell>
          <cell r="E76">
            <v>38</v>
          </cell>
          <cell r="F76">
            <v>6.1</v>
          </cell>
          <cell r="G76">
            <v>106</v>
          </cell>
          <cell r="H76">
            <v>17.100000000000001</v>
          </cell>
          <cell r="I76">
            <v>191</v>
          </cell>
          <cell r="J76">
            <v>30.8</v>
          </cell>
          <cell r="K76">
            <v>77</v>
          </cell>
          <cell r="L76">
            <v>12.4</v>
          </cell>
        </row>
        <row r="77">
          <cell r="B77" t="str">
            <v>00140010</v>
          </cell>
          <cell r="C77">
            <v>97</v>
          </cell>
          <cell r="D77">
            <v>15.7</v>
          </cell>
          <cell r="E77">
            <v>41</v>
          </cell>
          <cell r="F77">
            <v>6.6</v>
          </cell>
          <cell r="G77">
            <v>78</v>
          </cell>
          <cell r="H77">
            <v>12.6</v>
          </cell>
          <cell r="I77">
            <v>173</v>
          </cell>
          <cell r="J77">
            <v>27.9</v>
          </cell>
          <cell r="K77">
            <v>72</v>
          </cell>
          <cell r="L77">
            <v>11.6</v>
          </cell>
        </row>
        <row r="78">
          <cell r="B78" t="str">
            <v>00140005</v>
          </cell>
          <cell r="C78">
            <v>20</v>
          </cell>
          <cell r="D78">
            <v>15.3</v>
          </cell>
          <cell r="E78">
            <v>0</v>
          </cell>
          <cell r="F78">
            <v>0</v>
          </cell>
          <cell r="G78">
            <v>27</v>
          </cell>
          <cell r="H78">
            <v>20.6</v>
          </cell>
          <cell r="I78">
            <v>34</v>
          </cell>
          <cell r="J78">
            <v>26</v>
          </cell>
          <cell r="K78">
            <v>15</v>
          </cell>
          <cell r="L78">
            <v>11.5</v>
          </cell>
        </row>
        <row r="79">
          <cell r="B79" t="str">
            <v>08010605</v>
          </cell>
          <cell r="C79">
            <v>170</v>
          </cell>
          <cell r="D79">
            <v>15.4</v>
          </cell>
          <cell r="E79">
            <v>31</v>
          </cell>
          <cell r="F79">
            <v>2.8</v>
          </cell>
          <cell r="G79">
            <v>322</v>
          </cell>
          <cell r="H79">
            <v>29.2</v>
          </cell>
          <cell r="I79">
            <v>520</v>
          </cell>
          <cell r="J79">
            <v>47.1</v>
          </cell>
          <cell r="K79">
            <v>248</v>
          </cell>
          <cell r="L79">
            <v>22.5</v>
          </cell>
        </row>
        <row r="80">
          <cell r="B80" t="str">
            <v>06150020</v>
          </cell>
          <cell r="C80">
            <v>23</v>
          </cell>
          <cell r="D80">
            <v>4</v>
          </cell>
          <cell r="E80">
            <v>20</v>
          </cell>
          <cell r="F80">
            <v>3.5</v>
          </cell>
          <cell r="G80">
            <v>154</v>
          </cell>
          <cell r="H80">
            <v>26.7</v>
          </cell>
          <cell r="I80">
            <v>382</v>
          </cell>
          <cell r="J80">
            <v>66.2</v>
          </cell>
          <cell r="K80">
            <v>327</v>
          </cell>
          <cell r="L80">
            <v>56.7</v>
          </cell>
        </row>
        <row r="81">
          <cell r="B81" t="str">
            <v>06150505</v>
          </cell>
          <cell r="C81">
            <v>4</v>
          </cell>
          <cell r="D81">
            <v>1.1000000000000001</v>
          </cell>
          <cell r="E81">
            <v>3</v>
          </cell>
          <cell r="F81">
            <v>0.8</v>
          </cell>
          <cell r="G81">
            <v>96</v>
          </cell>
          <cell r="H81">
            <v>26.8</v>
          </cell>
          <cell r="I81">
            <v>201</v>
          </cell>
          <cell r="J81">
            <v>56.1</v>
          </cell>
          <cell r="K81">
            <v>162</v>
          </cell>
          <cell r="L81">
            <v>45.3</v>
          </cell>
        </row>
        <row r="82">
          <cell r="B82" t="str">
            <v>06150305</v>
          </cell>
          <cell r="C82">
            <v>16</v>
          </cell>
          <cell r="D82">
            <v>4.0999999999999996</v>
          </cell>
          <cell r="E82">
            <v>11</v>
          </cell>
          <cell r="F82">
            <v>2.8</v>
          </cell>
          <cell r="G82">
            <v>103</v>
          </cell>
          <cell r="H82">
            <v>26.6</v>
          </cell>
          <cell r="I82">
            <v>221</v>
          </cell>
          <cell r="J82">
            <v>57.1</v>
          </cell>
          <cell r="K82">
            <v>172</v>
          </cell>
          <cell r="L82">
            <v>44.4</v>
          </cell>
        </row>
        <row r="83">
          <cell r="B83" t="str">
            <v>06150050</v>
          </cell>
          <cell r="C83">
            <v>2</v>
          </cell>
          <cell r="D83">
            <v>1.4</v>
          </cell>
          <cell r="E83">
            <v>2</v>
          </cell>
          <cell r="F83">
            <v>1.4</v>
          </cell>
          <cell r="G83">
            <v>27</v>
          </cell>
          <cell r="H83">
            <v>18.8</v>
          </cell>
          <cell r="I83">
            <v>67</v>
          </cell>
          <cell r="J83">
            <v>46.5</v>
          </cell>
          <cell r="K83">
            <v>54</v>
          </cell>
          <cell r="L83">
            <v>37.5</v>
          </cell>
        </row>
        <row r="84">
          <cell r="B84" t="str">
            <v>04910550</v>
          </cell>
          <cell r="C84">
            <v>182</v>
          </cell>
          <cell r="D84">
            <v>16.399999999999999</v>
          </cell>
          <cell r="E84">
            <v>67</v>
          </cell>
          <cell r="F84">
            <v>6</v>
          </cell>
          <cell r="G84">
            <v>135</v>
          </cell>
          <cell r="H84">
            <v>12.2</v>
          </cell>
          <cell r="I84">
            <v>555</v>
          </cell>
          <cell r="J84">
            <v>50</v>
          </cell>
          <cell r="K84">
            <v>460</v>
          </cell>
          <cell r="L84">
            <v>41.4</v>
          </cell>
        </row>
        <row r="85">
          <cell r="B85" t="str">
            <v>00160001</v>
          </cell>
          <cell r="C85">
            <v>106</v>
          </cell>
          <cell r="D85">
            <v>24</v>
          </cell>
          <cell r="E85">
            <v>78</v>
          </cell>
          <cell r="F85">
            <v>17.7</v>
          </cell>
          <cell r="G85">
            <v>68</v>
          </cell>
          <cell r="H85">
            <v>15.4</v>
          </cell>
          <cell r="I85">
            <v>244</v>
          </cell>
          <cell r="J85">
            <v>55.3</v>
          </cell>
          <cell r="K85">
            <v>169</v>
          </cell>
          <cell r="L85">
            <v>38.299999999999997</v>
          </cell>
        </row>
        <row r="86">
          <cell r="B86" t="str">
            <v>00160515</v>
          </cell>
          <cell r="C86">
            <v>8</v>
          </cell>
          <cell r="D86">
            <v>12.7</v>
          </cell>
          <cell r="E86">
            <v>0</v>
          </cell>
          <cell r="F86">
            <v>0</v>
          </cell>
          <cell r="G86">
            <v>6</v>
          </cell>
          <cell r="H86">
            <v>9.5</v>
          </cell>
          <cell r="I86">
            <v>34</v>
          </cell>
          <cell r="J86">
            <v>54</v>
          </cell>
          <cell r="K86">
            <v>29</v>
          </cell>
          <cell r="L86">
            <v>46</v>
          </cell>
        </row>
        <row r="87">
          <cell r="B87" t="str">
            <v>00160505</v>
          </cell>
          <cell r="C87">
            <v>170</v>
          </cell>
          <cell r="D87">
            <v>10.199999999999999</v>
          </cell>
          <cell r="E87">
            <v>38</v>
          </cell>
          <cell r="F87">
            <v>2.2999999999999998</v>
          </cell>
          <cell r="G87">
            <v>238</v>
          </cell>
          <cell r="H87">
            <v>14.2</v>
          </cell>
          <cell r="I87">
            <v>593</v>
          </cell>
          <cell r="J87">
            <v>35.5</v>
          </cell>
          <cell r="K87">
            <v>428</v>
          </cell>
          <cell r="L87">
            <v>25.6</v>
          </cell>
        </row>
        <row r="88">
          <cell r="B88" t="str">
            <v>00160315</v>
          </cell>
          <cell r="C88">
            <v>78</v>
          </cell>
          <cell r="D88">
            <v>14.1</v>
          </cell>
          <cell r="E88">
            <v>27</v>
          </cell>
          <cell r="F88">
            <v>4.9000000000000004</v>
          </cell>
          <cell r="G88">
            <v>82</v>
          </cell>
          <cell r="H88">
            <v>14.9</v>
          </cell>
          <cell r="I88">
            <v>251</v>
          </cell>
          <cell r="J88">
            <v>45.5</v>
          </cell>
          <cell r="K88">
            <v>178</v>
          </cell>
          <cell r="L88">
            <v>32.200000000000003</v>
          </cell>
        </row>
        <row r="89">
          <cell r="B89" t="str">
            <v>00160008</v>
          </cell>
          <cell r="C89">
            <v>20</v>
          </cell>
          <cell r="D89">
            <v>10.7</v>
          </cell>
          <cell r="E89">
            <v>1</v>
          </cell>
          <cell r="F89">
            <v>0.5</v>
          </cell>
          <cell r="G89">
            <v>85</v>
          </cell>
          <cell r="H89">
            <v>45.5</v>
          </cell>
          <cell r="I89">
            <v>113</v>
          </cell>
          <cell r="J89">
            <v>60.4</v>
          </cell>
          <cell r="K89">
            <v>54</v>
          </cell>
          <cell r="L89">
            <v>28.9</v>
          </cell>
        </row>
        <row r="90">
          <cell r="B90" t="str">
            <v>00160045</v>
          </cell>
          <cell r="C90">
            <v>74</v>
          </cell>
          <cell r="D90">
            <v>15.8</v>
          </cell>
          <cell r="E90">
            <v>20</v>
          </cell>
          <cell r="F90">
            <v>4.3</v>
          </cell>
          <cell r="G90">
            <v>59</v>
          </cell>
          <cell r="H90">
            <v>12.6</v>
          </cell>
          <cell r="I90">
            <v>185</v>
          </cell>
          <cell r="J90">
            <v>39.6</v>
          </cell>
          <cell r="K90">
            <v>122</v>
          </cell>
          <cell r="L90">
            <v>26.1</v>
          </cell>
        </row>
        <row r="91">
          <cell r="B91" t="str">
            <v>00160040</v>
          </cell>
          <cell r="C91">
            <v>73</v>
          </cell>
          <cell r="D91">
            <v>16.5</v>
          </cell>
          <cell r="E91">
            <v>59</v>
          </cell>
          <cell r="F91">
            <v>13.3</v>
          </cell>
          <cell r="G91">
            <v>54</v>
          </cell>
          <cell r="H91">
            <v>12.2</v>
          </cell>
          <cell r="I91">
            <v>192</v>
          </cell>
          <cell r="J91">
            <v>43.3</v>
          </cell>
          <cell r="K91">
            <v>134</v>
          </cell>
          <cell r="L91">
            <v>30.2</v>
          </cell>
        </row>
        <row r="92">
          <cell r="B92" t="str">
            <v>00160050</v>
          </cell>
          <cell r="C92">
            <v>54</v>
          </cell>
          <cell r="D92">
            <v>13.7</v>
          </cell>
          <cell r="E92">
            <v>27</v>
          </cell>
          <cell r="F92">
            <v>6.9</v>
          </cell>
          <cell r="G92">
            <v>96</v>
          </cell>
          <cell r="H92">
            <v>24.4</v>
          </cell>
          <cell r="I92">
            <v>191</v>
          </cell>
          <cell r="J92">
            <v>48.5</v>
          </cell>
          <cell r="K92">
            <v>121</v>
          </cell>
          <cell r="L92">
            <v>30.7</v>
          </cell>
        </row>
        <row r="93">
          <cell r="B93" t="str">
            <v>00160305</v>
          </cell>
          <cell r="C93">
            <v>50</v>
          </cell>
          <cell r="D93">
            <v>7.5</v>
          </cell>
          <cell r="E93">
            <v>10</v>
          </cell>
          <cell r="F93">
            <v>1.5</v>
          </cell>
          <cell r="G93">
            <v>116</v>
          </cell>
          <cell r="H93">
            <v>17.5</v>
          </cell>
          <cell r="I93">
            <v>228</v>
          </cell>
          <cell r="J93">
            <v>34.4</v>
          </cell>
          <cell r="K93">
            <v>131</v>
          </cell>
          <cell r="L93">
            <v>19.8</v>
          </cell>
        </row>
        <row r="94">
          <cell r="B94" t="str">
            <v>00160035</v>
          </cell>
          <cell r="C94">
            <v>79</v>
          </cell>
          <cell r="D94">
            <v>17.600000000000001</v>
          </cell>
          <cell r="E94">
            <v>52</v>
          </cell>
          <cell r="F94">
            <v>11.6</v>
          </cell>
          <cell r="G94">
            <v>63</v>
          </cell>
          <cell r="H94">
            <v>14</v>
          </cell>
          <cell r="I94">
            <v>230</v>
          </cell>
          <cell r="J94">
            <v>51.2</v>
          </cell>
          <cell r="K94">
            <v>169</v>
          </cell>
          <cell r="L94">
            <v>37.6</v>
          </cell>
        </row>
        <row r="95">
          <cell r="B95" t="str">
            <v>00160320</v>
          </cell>
          <cell r="C95">
            <v>99</v>
          </cell>
          <cell r="D95">
            <v>17.100000000000001</v>
          </cell>
          <cell r="E95">
            <v>20</v>
          </cell>
          <cell r="F95">
            <v>3.5</v>
          </cell>
          <cell r="G95">
            <v>99</v>
          </cell>
          <cell r="H95">
            <v>17.100000000000001</v>
          </cell>
          <cell r="I95">
            <v>256</v>
          </cell>
          <cell r="J95">
            <v>44.2</v>
          </cell>
          <cell r="K95">
            <v>181</v>
          </cell>
          <cell r="L95">
            <v>31.3</v>
          </cell>
        </row>
        <row r="96">
          <cell r="B96" t="str">
            <v>00170305</v>
          </cell>
          <cell r="C96">
            <v>38</v>
          </cell>
          <cell r="D96">
            <v>6.1</v>
          </cell>
          <cell r="E96">
            <v>16</v>
          </cell>
          <cell r="F96">
            <v>2.6</v>
          </cell>
          <cell r="G96">
            <v>41</v>
          </cell>
          <cell r="H96">
            <v>6.6</v>
          </cell>
          <cell r="I96">
            <v>142</v>
          </cell>
          <cell r="J96">
            <v>22.8</v>
          </cell>
          <cell r="K96">
            <v>101</v>
          </cell>
          <cell r="L96">
            <v>16.2</v>
          </cell>
        </row>
        <row r="97">
          <cell r="B97" t="str">
            <v>00170505</v>
          </cell>
          <cell r="C97">
            <v>45</v>
          </cell>
          <cell r="D97">
            <v>5.7</v>
          </cell>
          <cell r="E97">
            <v>17</v>
          </cell>
          <cell r="F97">
            <v>2.1</v>
          </cell>
          <cell r="G97">
            <v>76</v>
          </cell>
          <cell r="H97">
            <v>9.6</v>
          </cell>
          <cell r="I97">
            <v>189</v>
          </cell>
          <cell r="J97">
            <v>23.8</v>
          </cell>
          <cell r="K97">
            <v>121</v>
          </cell>
          <cell r="L97">
            <v>15.2</v>
          </cell>
        </row>
        <row r="98">
          <cell r="B98" t="str">
            <v>00170010</v>
          </cell>
          <cell r="C98">
            <v>15</v>
          </cell>
          <cell r="D98">
            <v>5.2</v>
          </cell>
          <cell r="E98">
            <v>12</v>
          </cell>
          <cell r="F98">
            <v>4.2</v>
          </cell>
          <cell r="G98">
            <v>26</v>
          </cell>
          <cell r="H98">
            <v>9.1</v>
          </cell>
          <cell r="I98">
            <v>82</v>
          </cell>
          <cell r="J98">
            <v>28.7</v>
          </cell>
          <cell r="K98">
            <v>52</v>
          </cell>
          <cell r="L98">
            <v>18.2</v>
          </cell>
        </row>
        <row r="99">
          <cell r="B99" t="str">
            <v>00170025</v>
          </cell>
          <cell r="C99">
            <v>25</v>
          </cell>
          <cell r="D99">
            <v>8.9</v>
          </cell>
          <cell r="E99">
            <v>22</v>
          </cell>
          <cell r="F99">
            <v>7.8</v>
          </cell>
          <cell r="G99">
            <v>22</v>
          </cell>
          <cell r="H99">
            <v>7.8</v>
          </cell>
          <cell r="I99">
            <v>88</v>
          </cell>
          <cell r="J99">
            <v>31.3</v>
          </cell>
          <cell r="K99">
            <v>55</v>
          </cell>
          <cell r="L99">
            <v>19.600000000000001</v>
          </cell>
        </row>
        <row r="100">
          <cell r="B100" t="str">
            <v>00170030</v>
          </cell>
          <cell r="C100">
            <v>34</v>
          </cell>
          <cell r="D100">
            <v>6.3</v>
          </cell>
          <cell r="E100">
            <v>17</v>
          </cell>
          <cell r="F100">
            <v>3.2</v>
          </cell>
          <cell r="G100">
            <v>40</v>
          </cell>
          <cell r="H100">
            <v>7.4</v>
          </cell>
          <cell r="I100">
            <v>140</v>
          </cell>
          <cell r="J100">
            <v>26.1</v>
          </cell>
          <cell r="K100">
            <v>98</v>
          </cell>
          <cell r="L100">
            <v>18.2</v>
          </cell>
        </row>
        <row r="101">
          <cell r="B101" t="str">
            <v>00180510</v>
          </cell>
          <cell r="C101">
            <v>23</v>
          </cell>
          <cell r="D101">
            <v>7.2</v>
          </cell>
          <cell r="E101">
            <v>7</v>
          </cell>
          <cell r="F101">
            <v>2.2000000000000002</v>
          </cell>
          <cell r="G101">
            <v>52</v>
          </cell>
          <cell r="H101">
            <v>16.3</v>
          </cell>
          <cell r="I101">
            <v>111</v>
          </cell>
          <cell r="J101">
            <v>34.799999999999997</v>
          </cell>
          <cell r="K101">
            <v>76</v>
          </cell>
          <cell r="L101">
            <v>23.8</v>
          </cell>
        </row>
        <row r="102">
          <cell r="B102" t="str">
            <v>00180010</v>
          </cell>
          <cell r="C102">
            <v>11</v>
          </cell>
          <cell r="D102">
            <v>2.8</v>
          </cell>
          <cell r="E102">
            <v>8</v>
          </cell>
          <cell r="F102">
            <v>2</v>
          </cell>
          <cell r="G102">
            <v>57</v>
          </cell>
          <cell r="H102">
            <v>14.4</v>
          </cell>
          <cell r="I102">
            <v>136</v>
          </cell>
          <cell r="J102">
            <v>34.4</v>
          </cell>
          <cell r="K102">
            <v>88</v>
          </cell>
          <cell r="L102">
            <v>22.3</v>
          </cell>
        </row>
        <row r="103">
          <cell r="B103" t="str">
            <v>06160505</v>
          </cell>
          <cell r="C103">
            <v>35</v>
          </cell>
          <cell r="D103">
            <v>8.6</v>
          </cell>
          <cell r="E103">
            <v>10</v>
          </cell>
          <cell r="F103">
            <v>2.4</v>
          </cell>
          <cell r="G103">
            <v>81</v>
          </cell>
          <cell r="H103">
            <v>19.8</v>
          </cell>
          <cell r="I103">
            <v>156</v>
          </cell>
          <cell r="J103">
            <v>38.1</v>
          </cell>
          <cell r="K103">
            <v>103</v>
          </cell>
          <cell r="L103">
            <v>25.2</v>
          </cell>
        </row>
        <row r="104">
          <cell r="B104" t="str">
            <v>06160305</v>
          </cell>
          <cell r="C104">
            <v>25</v>
          </cell>
          <cell r="D104">
            <v>6.3</v>
          </cell>
          <cell r="E104">
            <v>8</v>
          </cell>
          <cell r="F104">
            <v>2</v>
          </cell>
          <cell r="G104">
            <v>77</v>
          </cell>
          <cell r="H104">
            <v>19.5</v>
          </cell>
          <cell r="I104">
            <v>145</v>
          </cell>
          <cell r="J104">
            <v>36.700000000000003</v>
          </cell>
          <cell r="K104">
            <v>87</v>
          </cell>
          <cell r="L104">
            <v>22</v>
          </cell>
        </row>
        <row r="105">
          <cell r="B105" t="str">
            <v>06160001</v>
          </cell>
          <cell r="C105">
            <v>14</v>
          </cell>
          <cell r="D105">
            <v>3.6</v>
          </cell>
          <cell r="E105">
            <v>6</v>
          </cell>
          <cell r="F105">
            <v>1.5</v>
          </cell>
          <cell r="G105">
            <v>76</v>
          </cell>
          <cell r="H105">
            <v>19.5</v>
          </cell>
          <cell r="I105">
            <v>134</v>
          </cell>
          <cell r="J105">
            <v>34.4</v>
          </cell>
          <cell r="K105">
            <v>77</v>
          </cell>
          <cell r="L105">
            <v>19.8</v>
          </cell>
        </row>
        <row r="106">
          <cell r="B106" t="str">
            <v>06160002</v>
          </cell>
          <cell r="C106">
            <v>58</v>
          </cell>
          <cell r="D106">
            <v>11</v>
          </cell>
          <cell r="E106">
            <v>35</v>
          </cell>
          <cell r="F106">
            <v>6.6</v>
          </cell>
          <cell r="G106">
            <v>85</v>
          </cell>
          <cell r="H106">
            <v>16.100000000000001</v>
          </cell>
          <cell r="I106">
            <v>212</v>
          </cell>
          <cell r="J106">
            <v>40.200000000000003</v>
          </cell>
          <cell r="K106">
            <v>142</v>
          </cell>
          <cell r="L106">
            <v>26.9</v>
          </cell>
        </row>
        <row r="107">
          <cell r="B107" t="str">
            <v>00200505</v>
          </cell>
          <cell r="C107">
            <v>203</v>
          </cell>
          <cell r="D107">
            <v>10.9</v>
          </cell>
          <cell r="E107">
            <v>116</v>
          </cell>
          <cell r="F107">
            <v>6.2</v>
          </cell>
          <cell r="G107">
            <v>227</v>
          </cell>
          <cell r="H107">
            <v>12.2</v>
          </cell>
          <cell r="I107">
            <v>680</v>
          </cell>
          <cell r="J107">
            <v>36.4</v>
          </cell>
          <cell r="K107">
            <v>475</v>
          </cell>
          <cell r="L107">
            <v>25.5</v>
          </cell>
        </row>
        <row r="108">
          <cell r="B108" t="str">
            <v>00200315</v>
          </cell>
          <cell r="C108">
            <v>89</v>
          </cell>
          <cell r="D108">
            <v>11.8</v>
          </cell>
          <cell r="E108">
            <v>40</v>
          </cell>
          <cell r="F108">
            <v>5.3</v>
          </cell>
          <cell r="G108">
            <v>134</v>
          </cell>
          <cell r="H108">
            <v>17.8</v>
          </cell>
          <cell r="I108">
            <v>353</v>
          </cell>
          <cell r="J108">
            <v>46.8</v>
          </cell>
          <cell r="K108">
            <v>243</v>
          </cell>
          <cell r="L108">
            <v>32.200000000000003</v>
          </cell>
        </row>
        <row r="109">
          <cell r="B109" t="str">
            <v>00200050</v>
          </cell>
          <cell r="C109">
            <v>174</v>
          </cell>
          <cell r="D109">
            <v>20.399999999999999</v>
          </cell>
          <cell r="E109">
            <v>62</v>
          </cell>
          <cell r="F109">
            <v>7.3</v>
          </cell>
          <cell r="G109">
            <v>114</v>
          </cell>
          <cell r="H109">
            <v>13.4</v>
          </cell>
          <cell r="I109">
            <v>409</v>
          </cell>
          <cell r="J109">
            <v>48</v>
          </cell>
          <cell r="K109">
            <v>275</v>
          </cell>
          <cell r="L109">
            <v>32.299999999999997</v>
          </cell>
        </row>
        <row r="110">
          <cell r="B110" t="str">
            <v>00200010</v>
          </cell>
          <cell r="C110">
            <v>50</v>
          </cell>
          <cell r="D110">
            <v>17.100000000000001</v>
          </cell>
          <cell r="E110">
            <v>41</v>
          </cell>
          <cell r="F110">
            <v>14</v>
          </cell>
          <cell r="G110">
            <v>44</v>
          </cell>
          <cell r="H110">
            <v>15</v>
          </cell>
          <cell r="I110">
            <v>134</v>
          </cell>
          <cell r="J110">
            <v>45.7</v>
          </cell>
          <cell r="K110">
            <v>84</v>
          </cell>
          <cell r="L110">
            <v>28.7</v>
          </cell>
        </row>
        <row r="111">
          <cell r="B111" t="str">
            <v>00200001</v>
          </cell>
          <cell r="C111">
            <v>28</v>
          </cell>
          <cell r="D111">
            <v>22.2</v>
          </cell>
          <cell r="E111">
            <v>19</v>
          </cell>
          <cell r="F111">
            <v>15.1</v>
          </cell>
          <cell r="G111">
            <v>58</v>
          </cell>
          <cell r="H111">
            <v>46</v>
          </cell>
          <cell r="I111">
            <v>84</v>
          </cell>
          <cell r="J111">
            <v>66.7</v>
          </cell>
          <cell r="K111">
            <v>52</v>
          </cell>
          <cell r="L111">
            <v>41.3</v>
          </cell>
        </row>
        <row r="112">
          <cell r="B112" t="str">
            <v>00200025</v>
          </cell>
          <cell r="C112">
            <v>143</v>
          </cell>
          <cell r="D112">
            <v>40.200000000000003</v>
          </cell>
          <cell r="E112">
            <v>132</v>
          </cell>
          <cell r="F112">
            <v>37.1</v>
          </cell>
          <cell r="G112">
            <v>26</v>
          </cell>
          <cell r="H112">
            <v>7.3</v>
          </cell>
          <cell r="I112">
            <v>288</v>
          </cell>
          <cell r="J112">
            <v>80.900000000000006</v>
          </cell>
          <cell r="K112">
            <v>205</v>
          </cell>
          <cell r="L112">
            <v>57.6</v>
          </cell>
        </row>
        <row r="113">
          <cell r="B113" t="str">
            <v>00200005</v>
          </cell>
          <cell r="C113">
            <v>23</v>
          </cell>
          <cell r="D113">
            <v>8.8000000000000007</v>
          </cell>
          <cell r="E113">
            <v>20</v>
          </cell>
          <cell r="F113">
            <v>7.7</v>
          </cell>
          <cell r="G113">
            <v>33</v>
          </cell>
          <cell r="H113">
            <v>12.7</v>
          </cell>
          <cell r="I113">
            <v>97</v>
          </cell>
          <cell r="J113">
            <v>37.299999999999997</v>
          </cell>
          <cell r="K113">
            <v>73</v>
          </cell>
          <cell r="L113">
            <v>28.1</v>
          </cell>
        </row>
        <row r="114">
          <cell r="B114" t="str">
            <v>00200045</v>
          </cell>
          <cell r="C114">
            <v>18</v>
          </cell>
          <cell r="D114">
            <v>4.0999999999999996</v>
          </cell>
          <cell r="E114">
            <v>16</v>
          </cell>
          <cell r="F114">
            <v>3.6</v>
          </cell>
          <cell r="G114">
            <v>48</v>
          </cell>
          <cell r="H114">
            <v>10.9</v>
          </cell>
          <cell r="I114">
            <v>139</v>
          </cell>
          <cell r="J114">
            <v>31.5</v>
          </cell>
          <cell r="K114">
            <v>95</v>
          </cell>
          <cell r="L114">
            <v>21.5</v>
          </cell>
        </row>
        <row r="115">
          <cell r="B115" t="str">
            <v>04270010</v>
          </cell>
          <cell r="C115">
            <v>98</v>
          </cell>
          <cell r="D115">
            <v>33.799999999999997</v>
          </cell>
          <cell r="E115">
            <v>51</v>
          </cell>
          <cell r="F115">
            <v>17.600000000000001</v>
          </cell>
          <cell r="G115">
            <v>23</v>
          </cell>
          <cell r="H115">
            <v>7.9</v>
          </cell>
          <cell r="I115">
            <v>155</v>
          </cell>
          <cell r="J115">
            <v>53.4</v>
          </cell>
          <cell r="K115">
            <v>116</v>
          </cell>
          <cell r="L115">
            <v>40</v>
          </cell>
        </row>
        <row r="116">
          <cell r="B116" t="str">
            <v>35020405</v>
          </cell>
          <cell r="C116">
            <v>69</v>
          </cell>
          <cell r="D116">
            <v>17.600000000000001</v>
          </cell>
          <cell r="E116">
            <v>48</v>
          </cell>
          <cell r="F116">
            <v>12.2</v>
          </cell>
          <cell r="G116">
            <v>77</v>
          </cell>
          <cell r="H116">
            <v>19.600000000000001</v>
          </cell>
          <cell r="I116">
            <v>312</v>
          </cell>
          <cell r="J116">
            <v>79.599999999999994</v>
          </cell>
          <cell r="K116">
            <v>282</v>
          </cell>
          <cell r="L116">
            <v>71.900000000000006</v>
          </cell>
        </row>
        <row r="117">
          <cell r="B117" t="str">
            <v>00230505</v>
          </cell>
          <cell r="C117">
            <v>85</v>
          </cell>
          <cell r="D117">
            <v>9.6</v>
          </cell>
          <cell r="E117">
            <v>9</v>
          </cell>
          <cell r="F117">
            <v>1</v>
          </cell>
          <cell r="G117">
            <v>142</v>
          </cell>
          <cell r="H117">
            <v>16</v>
          </cell>
          <cell r="I117">
            <v>202</v>
          </cell>
          <cell r="J117">
            <v>22.7</v>
          </cell>
          <cell r="K117">
            <v>69</v>
          </cell>
          <cell r="L117">
            <v>7.8</v>
          </cell>
        </row>
        <row r="118">
          <cell r="B118" t="str">
            <v>00230305</v>
          </cell>
          <cell r="C118">
            <v>92</v>
          </cell>
          <cell r="D118">
            <v>16.5</v>
          </cell>
          <cell r="E118">
            <v>24</v>
          </cell>
          <cell r="F118">
            <v>4.3</v>
          </cell>
          <cell r="G118">
            <v>95</v>
          </cell>
          <cell r="H118">
            <v>17.100000000000001</v>
          </cell>
          <cell r="I118">
            <v>156</v>
          </cell>
          <cell r="J118">
            <v>28.1</v>
          </cell>
          <cell r="K118">
            <v>49</v>
          </cell>
          <cell r="L118">
            <v>8.8000000000000007</v>
          </cell>
        </row>
        <row r="119">
          <cell r="B119" t="str">
            <v>00230010</v>
          </cell>
          <cell r="C119">
            <v>121</v>
          </cell>
          <cell r="D119">
            <v>20.2</v>
          </cell>
          <cell r="E119">
            <v>62</v>
          </cell>
          <cell r="F119">
            <v>10.4</v>
          </cell>
          <cell r="G119">
            <v>52</v>
          </cell>
          <cell r="H119">
            <v>8.6999999999999993</v>
          </cell>
          <cell r="I119">
            <v>151</v>
          </cell>
          <cell r="J119">
            <v>25.3</v>
          </cell>
          <cell r="K119">
            <v>56</v>
          </cell>
          <cell r="L119">
            <v>9.4</v>
          </cell>
        </row>
        <row r="120">
          <cell r="B120" t="str">
            <v>00230012</v>
          </cell>
          <cell r="C120">
            <v>96</v>
          </cell>
          <cell r="D120">
            <v>17</v>
          </cell>
          <cell r="E120">
            <v>44</v>
          </cell>
          <cell r="F120">
            <v>7.8</v>
          </cell>
          <cell r="G120">
            <v>101</v>
          </cell>
          <cell r="H120">
            <v>17.8</v>
          </cell>
          <cell r="I120">
            <v>181</v>
          </cell>
          <cell r="J120">
            <v>32</v>
          </cell>
          <cell r="K120">
            <v>44</v>
          </cell>
          <cell r="L120">
            <v>7.8</v>
          </cell>
        </row>
        <row r="121">
          <cell r="B121" t="str">
            <v>00240505</v>
          </cell>
          <cell r="C121">
            <v>17</v>
          </cell>
          <cell r="D121">
            <v>2.4</v>
          </cell>
          <cell r="E121">
            <v>1</v>
          </cell>
          <cell r="F121">
            <v>0.1</v>
          </cell>
          <cell r="G121">
            <v>85</v>
          </cell>
          <cell r="H121">
            <v>12</v>
          </cell>
          <cell r="I121">
            <v>157</v>
          </cell>
          <cell r="J121">
            <v>22.1</v>
          </cell>
          <cell r="K121">
            <v>96</v>
          </cell>
          <cell r="L121">
            <v>13.5</v>
          </cell>
        </row>
        <row r="122">
          <cell r="B122" t="str">
            <v>00240006</v>
          </cell>
          <cell r="C122">
            <v>10</v>
          </cell>
          <cell r="D122">
            <v>1.7</v>
          </cell>
          <cell r="E122">
            <v>4</v>
          </cell>
          <cell r="F122">
            <v>0.7</v>
          </cell>
          <cell r="G122">
            <v>120</v>
          </cell>
          <cell r="H122">
            <v>20.8</v>
          </cell>
          <cell r="I122">
            <v>186</v>
          </cell>
          <cell r="J122">
            <v>32.200000000000003</v>
          </cell>
          <cell r="K122">
            <v>104</v>
          </cell>
          <cell r="L122">
            <v>18</v>
          </cell>
        </row>
        <row r="123">
          <cell r="B123" t="str">
            <v>00240005</v>
          </cell>
          <cell r="C123">
            <v>0</v>
          </cell>
          <cell r="D123">
            <v>0</v>
          </cell>
          <cell r="E123">
            <v>0</v>
          </cell>
          <cell r="F123">
            <v>0</v>
          </cell>
          <cell r="G123">
            <v>26</v>
          </cell>
          <cell r="H123">
            <v>15.3</v>
          </cell>
          <cell r="I123">
            <v>53</v>
          </cell>
          <cell r="J123">
            <v>31.2</v>
          </cell>
          <cell r="K123">
            <v>39</v>
          </cell>
          <cell r="L123">
            <v>22.9</v>
          </cell>
        </row>
        <row r="124">
          <cell r="B124" t="str">
            <v>00240025</v>
          </cell>
          <cell r="C124">
            <v>12</v>
          </cell>
          <cell r="D124">
            <v>3</v>
          </cell>
          <cell r="E124">
            <v>1</v>
          </cell>
          <cell r="F124">
            <v>0.3</v>
          </cell>
          <cell r="G124">
            <v>73</v>
          </cell>
          <cell r="H124">
            <v>18.5</v>
          </cell>
          <cell r="I124">
            <v>127</v>
          </cell>
          <cell r="J124">
            <v>32.200000000000003</v>
          </cell>
          <cell r="K124">
            <v>76</v>
          </cell>
          <cell r="L124">
            <v>19.2</v>
          </cell>
        </row>
        <row r="125">
          <cell r="B125" t="str">
            <v>00240018</v>
          </cell>
          <cell r="C125">
            <v>10</v>
          </cell>
          <cell r="D125">
            <v>2</v>
          </cell>
          <cell r="E125">
            <v>10</v>
          </cell>
          <cell r="F125">
            <v>2</v>
          </cell>
          <cell r="G125">
            <v>105</v>
          </cell>
          <cell r="H125">
            <v>21</v>
          </cell>
          <cell r="I125">
            <v>191</v>
          </cell>
          <cell r="J125">
            <v>38.1</v>
          </cell>
          <cell r="K125">
            <v>116</v>
          </cell>
          <cell r="L125">
            <v>23.2</v>
          </cell>
        </row>
        <row r="126">
          <cell r="B126" t="str">
            <v>00250003</v>
          </cell>
          <cell r="C126">
            <v>2</v>
          </cell>
          <cell r="D126">
            <v>2.1</v>
          </cell>
          <cell r="E126">
            <v>0</v>
          </cell>
          <cell r="F126">
            <v>0</v>
          </cell>
          <cell r="G126">
            <v>36</v>
          </cell>
          <cell r="H126">
            <v>37.5</v>
          </cell>
          <cell r="I126">
            <v>42</v>
          </cell>
          <cell r="J126">
            <v>43.8</v>
          </cell>
          <cell r="K126">
            <v>15</v>
          </cell>
          <cell r="L126">
            <v>15.6</v>
          </cell>
        </row>
        <row r="127">
          <cell r="B127" t="str">
            <v>00250505</v>
          </cell>
          <cell r="C127">
            <v>22</v>
          </cell>
          <cell r="D127">
            <v>3</v>
          </cell>
          <cell r="E127">
            <v>8</v>
          </cell>
          <cell r="F127">
            <v>1.1000000000000001</v>
          </cell>
          <cell r="G127">
            <v>143</v>
          </cell>
          <cell r="H127">
            <v>19.399999999999999</v>
          </cell>
          <cell r="I127">
            <v>234</v>
          </cell>
          <cell r="J127">
            <v>31.7</v>
          </cell>
          <cell r="K127">
            <v>115</v>
          </cell>
          <cell r="L127">
            <v>15.6</v>
          </cell>
        </row>
        <row r="128">
          <cell r="B128" t="str">
            <v>00250315</v>
          </cell>
          <cell r="C128">
            <v>32</v>
          </cell>
          <cell r="D128">
            <v>4.5</v>
          </cell>
          <cell r="E128">
            <v>7</v>
          </cell>
          <cell r="F128">
            <v>1</v>
          </cell>
          <cell r="G128">
            <v>125</v>
          </cell>
          <cell r="H128">
            <v>17.600000000000001</v>
          </cell>
          <cell r="I128">
            <v>218</v>
          </cell>
          <cell r="J128">
            <v>30.7</v>
          </cell>
          <cell r="K128">
            <v>123</v>
          </cell>
          <cell r="L128">
            <v>17.3</v>
          </cell>
        </row>
        <row r="129">
          <cell r="B129" t="str">
            <v>00250510</v>
          </cell>
          <cell r="C129">
            <v>0</v>
          </cell>
          <cell r="D129">
            <v>0</v>
          </cell>
          <cell r="E129">
            <v>0</v>
          </cell>
          <cell r="F129">
            <v>0</v>
          </cell>
          <cell r="G129">
            <v>25</v>
          </cell>
          <cell r="H129">
            <v>73.5</v>
          </cell>
          <cell r="I129">
            <v>29</v>
          </cell>
          <cell r="J129">
            <v>85.3</v>
          </cell>
          <cell r="K129">
            <v>15</v>
          </cell>
          <cell r="L129">
            <v>44.1</v>
          </cell>
        </row>
        <row r="130">
          <cell r="B130" t="str">
            <v>00250020</v>
          </cell>
          <cell r="C130">
            <v>7</v>
          </cell>
          <cell r="D130">
            <v>2.1</v>
          </cell>
          <cell r="E130">
            <v>3</v>
          </cell>
          <cell r="F130">
            <v>0.9</v>
          </cell>
          <cell r="G130">
            <v>46</v>
          </cell>
          <cell r="H130">
            <v>13.7</v>
          </cell>
          <cell r="I130">
            <v>92</v>
          </cell>
          <cell r="J130">
            <v>27.5</v>
          </cell>
          <cell r="K130">
            <v>58</v>
          </cell>
          <cell r="L130">
            <v>17.3</v>
          </cell>
        </row>
        <row r="131">
          <cell r="B131" t="str">
            <v>00250025</v>
          </cell>
          <cell r="C131">
            <v>16</v>
          </cell>
          <cell r="D131">
            <v>4.7</v>
          </cell>
          <cell r="E131">
            <v>13</v>
          </cell>
          <cell r="F131">
            <v>3.8</v>
          </cell>
          <cell r="G131">
            <v>46</v>
          </cell>
          <cell r="H131">
            <v>13.5</v>
          </cell>
          <cell r="I131">
            <v>113</v>
          </cell>
          <cell r="J131">
            <v>33</v>
          </cell>
          <cell r="K131">
            <v>73</v>
          </cell>
          <cell r="L131">
            <v>21.3</v>
          </cell>
        </row>
        <row r="132">
          <cell r="B132" t="str">
            <v>00260505</v>
          </cell>
          <cell r="C132">
            <v>209</v>
          </cell>
          <cell r="D132">
            <v>16.5</v>
          </cell>
          <cell r="E132">
            <v>26</v>
          </cell>
          <cell r="F132">
            <v>2.1</v>
          </cell>
          <cell r="G132">
            <v>72</v>
          </cell>
          <cell r="H132">
            <v>5.7</v>
          </cell>
          <cell r="I132">
            <v>181</v>
          </cell>
          <cell r="J132">
            <v>14.3</v>
          </cell>
          <cell r="K132">
            <v>82</v>
          </cell>
          <cell r="L132">
            <v>6.5</v>
          </cell>
        </row>
        <row r="133">
          <cell r="B133" t="str">
            <v>00260015</v>
          </cell>
          <cell r="C133">
            <v>114</v>
          </cell>
          <cell r="D133">
            <v>31.4</v>
          </cell>
          <cell r="E133">
            <v>49</v>
          </cell>
          <cell r="F133">
            <v>13.5</v>
          </cell>
          <cell r="G133">
            <v>26</v>
          </cell>
          <cell r="H133">
            <v>7.2</v>
          </cell>
          <cell r="I133">
            <v>125</v>
          </cell>
          <cell r="J133">
            <v>34.4</v>
          </cell>
          <cell r="K133">
            <v>47</v>
          </cell>
          <cell r="L133">
            <v>12.9</v>
          </cell>
        </row>
        <row r="134">
          <cell r="B134" t="str">
            <v>00260010</v>
          </cell>
          <cell r="C134">
            <v>71</v>
          </cell>
          <cell r="D134">
            <v>19</v>
          </cell>
          <cell r="E134">
            <v>46</v>
          </cell>
          <cell r="F134">
            <v>12.3</v>
          </cell>
          <cell r="G134">
            <v>21</v>
          </cell>
          <cell r="H134">
            <v>5.6</v>
          </cell>
          <cell r="I134">
            <v>93</v>
          </cell>
          <cell r="J134">
            <v>24.9</v>
          </cell>
          <cell r="K134">
            <v>22</v>
          </cell>
          <cell r="L134">
            <v>5.9</v>
          </cell>
        </row>
        <row r="135">
          <cell r="B135" t="str">
            <v>00260035</v>
          </cell>
          <cell r="C135">
            <v>147</v>
          </cell>
          <cell r="D135">
            <v>22.9</v>
          </cell>
          <cell r="E135">
            <v>63</v>
          </cell>
          <cell r="F135">
            <v>9.8000000000000007</v>
          </cell>
          <cell r="G135">
            <v>70</v>
          </cell>
          <cell r="H135">
            <v>10.9</v>
          </cell>
          <cell r="I135">
            <v>176</v>
          </cell>
          <cell r="J135">
            <v>27.5</v>
          </cell>
          <cell r="K135">
            <v>51</v>
          </cell>
          <cell r="L135">
            <v>8</v>
          </cell>
        </row>
        <row r="136">
          <cell r="B136" t="str">
            <v>00260005</v>
          </cell>
          <cell r="C136">
            <v>117</v>
          </cell>
          <cell r="D136">
            <v>25</v>
          </cell>
          <cell r="E136">
            <v>57</v>
          </cell>
          <cell r="F136">
            <v>12.2</v>
          </cell>
          <cell r="G136">
            <v>38</v>
          </cell>
          <cell r="H136">
            <v>8.1</v>
          </cell>
          <cell r="I136">
            <v>120</v>
          </cell>
          <cell r="J136">
            <v>25.6</v>
          </cell>
          <cell r="K136">
            <v>21</v>
          </cell>
          <cell r="L136">
            <v>4.5</v>
          </cell>
        </row>
        <row r="137">
          <cell r="B137" t="str">
            <v>00260305</v>
          </cell>
          <cell r="C137">
            <v>289</v>
          </cell>
          <cell r="D137">
            <v>21.3</v>
          </cell>
          <cell r="E137">
            <v>38</v>
          </cell>
          <cell r="F137">
            <v>2.8</v>
          </cell>
          <cell r="G137">
            <v>139</v>
          </cell>
          <cell r="H137">
            <v>10.199999999999999</v>
          </cell>
          <cell r="I137">
            <v>279</v>
          </cell>
          <cell r="J137">
            <v>20.6</v>
          </cell>
          <cell r="K137">
            <v>102</v>
          </cell>
          <cell r="L137">
            <v>7.5</v>
          </cell>
        </row>
        <row r="138">
          <cell r="B138" t="str">
            <v>04200205</v>
          </cell>
          <cell r="C138">
            <v>57</v>
          </cell>
          <cell r="D138">
            <v>16.399999999999999</v>
          </cell>
          <cell r="E138">
            <v>11</v>
          </cell>
          <cell r="F138">
            <v>3.2</v>
          </cell>
          <cell r="G138">
            <v>44</v>
          </cell>
          <cell r="H138">
            <v>12.7</v>
          </cell>
          <cell r="I138">
            <v>198</v>
          </cell>
          <cell r="J138">
            <v>57.1</v>
          </cell>
          <cell r="K138">
            <v>171</v>
          </cell>
          <cell r="L138">
            <v>49.3</v>
          </cell>
        </row>
        <row r="139">
          <cell r="B139" t="str">
            <v>04470205</v>
          </cell>
          <cell r="C139">
            <v>73</v>
          </cell>
          <cell r="D139">
            <v>16.3</v>
          </cell>
          <cell r="E139">
            <v>11</v>
          </cell>
          <cell r="F139">
            <v>2.5</v>
          </cell>
          <cell r="G139">
            <v>48</v>
          </cell>
          <cell r="H139">
            <v>10.7</v>
          </cell>
          <cell r="I139">
            <v>86</v>
          </cell>
          <cell r="J139">
            <v>19.2</v>
          </cell>
          <cell r="K139">
            <v>24</v>
          </cell>
          <cell r="L139">
            <v>5.4</v>
          </cell>
        </row>
        <row r="140">
          <cell r="B140" t="str">
            <v>35110205</v>
          </cell>
          <cell r="C140">
            <v>87</v>
          </cell>
          <cell r="D140">
            <v>33.9</v>
          </cell>
          <cell r="E140">
            <v>35</v>
          </cell>
          <cell r="F140">
            <v>13.6</v>
          </cell>
          <cell r="G140">
            <v>42</v>
          </cell>
          <cell r="H140">
            <v>16.3</v>
          </cell>
          <cell r="I140">
            <v>187</v>
          </cell>
          <cell r="J140">
            <v>72.8</v>
          </cell>
          <cell r="K140">
            <v>161</v>
          </cell>
          <cell r="L140">
            <v>62.6</v>
          </cell>
        </row>
        <row r="141">
          <cell r="B141" t="str">
            <v>00270010</v>
          </cell>
          <cell r="C141">
            <v>0</v>
          </cell>
          <cell r="D141">
            <v>0</v>
          </cell>
          <cell r="E141">
            <v>0</v>
          </cell>
          <cell r="F141">
            <v>0</v>
          </cell>
          <cell r="G141">
            <v>74</v>
          </cell>
          <cell r="H141">
            <v>13.8</v>
          </cell>
          <cell r="I141">
            <v>156</v>
          </cell>
          <cell r="J141">
            <v>29.1</v>
          </cell>
          <cell r="K141">
            <v>99</v>
          </cell>
          <cell r="L141">
            <v>18.399999999999999</v>
          </cell>
        </row>
        <row r="142">
          <cell r="B142" t="str">
            <v>00270305</v>
          </cell>
          <cell r="C142">
            <v>1</v>
          </cell>
          <cell r="D142">
            <v>0.3</v>
          </cell>
          <cell r="E142">
            <v>1</v>
          </cell>
          <cell r="F142">
            <v>0.3</v>
          </cell>
          <cell r="G142">
            <v>71</v>
          </cell>
          <cell r="H142">
            <v>18.100000000000001</v>
          </cell>
          <cell r="I142">
            <v>99</v>
          </cell>
          <cell r="J142">
            <v>25.3</v>
          </cell>
          <cell r="K142">
            <v>43</v>
          </cell>
          <cell r="L142">
            <v>11</v>
          </cell>
        </row>
        <row r="143">
          <cell r="B143" t="str">
            <v>04140305</v>
          </cell>
          <cell r="C143">
            <v>9</v>
          </cell>
          <cell r="D143">
            <v>2.5</v>
          </cell>
          <cell r="E143">
            <v>6</v>
          </cell>
          <cell r="F143">
            <v>1.7</v>
          </cell>
          <cell r="G143">
            <v>75</v>
          </cell>
          <cell r="H143">
            <v>21.1</v>
          </cell>
          <cell r="I143">
            <v>188</v>
          </cell>
          <cell r="J143">
            <v>52.8</v>
          </cell>
          <cell r="K143">
            <v>149</v>
          </cell>
          <cell r="L143">
            <v>41.9</v>
          </cell>
        </row>
        <row r="144">
          <cell r="B144" t="str">
            <v>06180505</v>
          </cell>
          <cell r="C144">
            <v>30</v>
          </cell>
          <cell r="D144">
            <v>5.5</v>
          </cell>
          <cell r="E144">
            <v>6</v>
          </cell>
          <cell r="F144">
            <v>1.1000000000000001</v>
          </cell>
          <cell r="G144">
            <v>77</v>
          </cell>
          <cell r="H144">
            <v>14.1</v>
          </cell>
          <cell r="I144">
            <v>168</v>
          </cell>
          <cell r="J144">
            <v>30.7</v>
          </cell>
          <cell r="K144">
            <v>121</v>
          </cell>
          <cell r="L144">
            <v>22.1</v>
          </cell>
        </row>
        <row r="145">
          <cell r="B145" t="str">
            <v>06180310</v>
          </cell>
          <cell r="C145">
            <v>25</v>
          </cell>
          <cell r="D145">
            <v>6.5</v>
          </cell>
          <cell r="E145">
            <v>7</v>
          </cell>
          <cell r="F145">
            <v>1.8</v>
          </cell>
          <cell r="G145">
            <v>68</v>
          </cell>
          <cell r="H145">
            <v>17.600000000000001</v>
          </cell>
          <cell r="I145">
            <v>143</v>
          </cell>
          <cell r="J145">
            <v>37</v>
          </cell>
          <cell r="K145">
            <v>97</v>
          </cell>
          <cell r="L145">
            <v>25.1</v>
          </cell>
        </row>
        <row r="146">
          <cell r="B146" t="str">
            <v>06180035</v>
          </cell>
          <cell r="C146">
            <v>34</v>
          </cell>
          <cell r="D146">
            <v>9.6999999999999993</v>
          </cell>
          <cell r="E146">
            <v>23</v>
          </cell>
          <cell r="F146">
            <v>6.5</v>
          </cell>
          <cell r="G146">
            <v>72</v>
          </cell>
          <cell r="H146">
            <v>20.5</v>
          </cell>
          <cell r="I146">
            <v>170</v>
          </cell>
          <cell r="J146">
            <v>48.3</v>
          </cell>
          <cell r="K146">
            <v>116</v>
          </cell>
          <cell r="L146">
            <v>33</v>
          </cell>
        </row>
        <row r="147">
          <cell r="B147" t="str">
            <v>00280005</v>
          </cell>
          <cell r="C147">
            <v>21</v>
          </cell>
          <cell r="D147">
            <v>11.1</v>
          </cell>
          <cell r="E147">
            <v>10</v>
          </cell>
          <cell r="F147">
            <v>5.3</v>
          </cell>
          <cell r="G147">
            <v>29</v>
          </cell>
          <cell r="H147">
            <v>15.3</v>
          </cell>
          <cell r="I147">
            <v>60</v>
          </cell>
          <cell r="J147">
            <v>31.6</v>
          </cell>
          <cell r="K147">
            <v>34</v>
          </cell>
          <cell r="L147">
            <v>17.899999999999999</v>
          </cell>
        </row>
        <row r="148">
          <cell r="B148" t="str">
            <v>06200505</v>
          </cell>
          <cell r="C148">
            <v>32</v>
          </cell>
          <cell r="D148">
            <v>5.5</v>
          </cell>
          <cell r="E148">
            <v>7</v>
          </cell>
          <cell r="F148">
            <v>1.2</v>
          </cell>
          <cell r="G148">
            <v>93</v>
          </cell>
          <cell r="H148">
            <v>15.9</v>
          </cell>
          <cell r="I148">
            <v>142</v>
          </cell>
          <cell r="J148">
            <v>24.3</v>
          </cell>
          <cell r="K148">
            <v>55</v>
          </cell>
          <cell r="L148">
            <v>9.4</v>
          </cell>
        </row>
        <row r="149">
          <cell r="B149" t="str">
            <v>00300055</v>
          </cell>
          <cell r="C149">
            <v>113</v>
          </cell>
          <cell r="D149">
            <v>21.5</v>
          </cell>
          <cell r="E149">
            <v>90</v>
          </cell>
          <cell r="F149">
            <v>17.100000000000001</v>
          </cell>
          <cell r="G149">
            <v>75</v>
          </cell>
          <cell r="H149">
            <v>14.3</v>
          </cell>
          <cell r="I149">
            <v>254</v>
          </cell>
          <cell r="J149">
            <v>48.4</v>
          </cell>
          <cell r="K149">
            <v>165</v>
          </cell>
          <cell r="L149">
            <v>31.4</v>
          </cell>
        </row>
        <row r="150">
          <cell r="B150" t="str">
            <v>00300505</v>
          </cell>
          <cell r="C150">
            <v>53</v>
          </cell>
          <cell r="D150">
            <v>4.0999999999999996</v>
          </cell>
          <cell r="E150">
            <v>26</v>
          </cell>
          <cell r="F150">
            <v>2</v>
          </cell>
          <cell r="G150">
            <v>227</v>
          </cell>
          <cell r="H150">
            <v>17.7</v>
          </cell>
          <cell r="I150">
            <v>452</v>
          </cell>
          <cell r="J150">
            <v>35.200000000000003</v>
          </cell>
          <cell r="K150">
            <v>306</v>
          </cell>
          <cell r="L150">
            <v>23.8</v>
          </cell>
        </row>
        <row r="151">
          <cell r="B151" t="str">
            <v>00300305</v>
          </cell>
          <cell r="C151">
            <v>31</v>
          </cell>
          <cell r="D151">
            <v>3.1</v>
          </cell>
          <cell r="E151">
            <v>17</v>
          </cell>
          <cell r="F151">
            <v>1.7</v>
          </cell>
          <cell r="G151">
            <v>205</v>
          </cell>
          <cell r="H151">
            <v>20.3</v>
          </cell>
          <cell r="I151">
            <v>379</v>
          </cell>
          <cell r="J151">
            <v>37.6</v>
          </cell>
          <cell r="K151">
            <v>236</v>
          </cell>
          <cell r="L151">
            <v>23.4</v>
          </cell>
        </row>
        <row r="152">
          <cell r="B152" t="str">
            <v>00300010</v>
          </cell>
          <cell r="C152">
            <v>7</v>
          </cell>
          <cell r="D152">
            <v>2</v>
          </cell>
          <cell r="E152">
            <v>5</v>
          </cell>
          <cell r="F152">
            <v>1.4</v>
          </cell>
          <cell r="G152">
            <v>72</v>
          </cell>
          <cell r="H152">
            <v>20.100000000000001</v>
          </cell>
          <cell r="I152">
            <v>151</v>
          </cell>
          <cell r="J152">
            <v>42.2</v>
          </cell>
          <cell r="K152">
            <v>122</v>
          </cell>
          <cell r="L152">
            <v>34.1</v>
          </cell>
        </row>
        <row r="153">
          <cell r="B153" t="str">
            <v>00300015</v>
          </cell>
          <cell r="C153">
            <v>17</v>
          </cell>
          <cell r="D153">
            <v>3.7</v>
          </cell>
          <cell r="E153">
            <v>12</v>
          </cell>
          <cell r="F153">
            <v>2.6</v>
          </cell>
          <cell r="G153">
            <v>81</v>
          </cell>
          <cell r="H153">
            <v>17.5</v>
          </cell>
          <cell r="I153">
            <v>187</v>
          </cell>
          <cell r="J153">
            <v>40.299999999999997</v>
          </cell>
          <cell r="K153">
            <v>132</v>
          </cell>
          <cell r="L153">
            <v>28.4</v>
          </cell>
        </row>
        <row r="154">
          <cell r="B154" t="str">
            <v>00300033</v>
          </cell>
          <cell r="C154">
            <v>8</v>
          </cell>
          <cell r="D154">
            <v>2.1</v>
          </cell>
          <cell r="E154">
            <v>6</v>
          </cell>
          <cell r="F154">
            <v>1.6</v>
          </cell>
          <cell r="G154">
            <v>74</v>
          </cell>
          <cell r="H154">
            <v>19.399999999999999</v>
          </cell>
          <cell r="I154">
            <v>131</v>
          </cell>
          <cell r="J154">
            <v>34.4</v>
          </cell>
          <cell r="K154">
            <v>79</v>
          </cell>
          <cell r="L154">
            <v>20.7</v>
          </cell>
        </row>
        <row r="155">
          <cell r="B155" t="str">
            <v>00300002</v>
          </cell>
          <cell r="C155">
            <v>11</v>
          </cell>
          <cell r="D155">
            <v>9.8000000000000007</v>
          </cell>
          <cell r="E155">
            <v>2</v>
          </cell>
          <cell r="F155">
            <v>1.8</v>
          </cell>
          <cell r="G155">
            <v>63</v>
          </cell>
          <cell r="H155">
            <v>56.3</v>
          </cell>
          <cell r="I155">
            <v>79</v>
          </cell>
          <cell r="J155">
            <v>70.5</v>
          </cell>
          <cell r="K155">
            <v>40</v>
          </cell>
          <cell r="L155">
            <v>35.700000000000003</v>
          </cell>
        </row>
        <row r="156">
          <cell r="B156" t="str">
            <v>00300040</v>
          </cell>
          <cell r="C156">
            <v>6</v>
          </cell>
          <cell r="D156">
            <v>1.5</v>
          </cell>
          <cell r="E156">
            <v>2</v>
          </cell>
          <cell r="F156">
            <v>0.5</v>
          </cell>
          <cell r="G156">
            <v>66</v>
          </cell>
          <cell r="H156">
            <v>16.899999999999999</v>
          </cell>
          <cell r="I156">
            <v>126</v>
          </cell>
          <cell r="J156">
            <v>32.200000000000003</v>
          </cell>
          <cell r="K156">
            <v>81</v>
          </cell>
          <cell r="L156">
            <v>20.7</v>
          </cell>
        </row>
        <row r="157">
          <cell r="B157" t="str">
            <v>00310505</v>
          </cell>
          <cell r="C157">
            <v>94</v>
          </cell>
          <cell r="D157">
            <v>6.8</v>
          </cell>
          <cell r="E157">
            <v>17</v>
          </cell>
          <cell r="F157">
            <v>1.2</v>
          </cell>
          <cell r="G157">
            <v>205</v>
          </cell>
          <cell r="H157">
            <v>14.9</v>
          </cell>
          <cell r="I157">
            <v>367</v>
          </cell>
          <cell r="J157">
            <v>26.7</v>
          </cell>
          <cell r="K157">
            <v>209</v>
          </cell>
          <cell r="L157">
            <v>15.2</v>
          </cell>
        </row>
        <row r="158">
          <cell r="B158" t="str">
            <v>00310030</v>
          </cell>
          <cell r="C158">
            <v>6</v>
          </cell>
          <cell r="D158">
            <v>3</v>
          </cell>
          <cell r="E158">
            <v>0</v>
          </cell>
          <cell r="F158">
            <v>0</v>
          </cell>
          <cell r="G158">
            <v>27</v>
          </cell>
          <cell r="H158">
            <v>13.7</v>
          </cell>
          <cell r="I158">
            <v>55</v>
          </cell>
          <cell r="J158">
            <v>27.9</v>
          </cell>
          <cell r="K158">
            <v>35</v>
          </cell>
          <cell r="L158">
            <v>17.8</v>
          </cell>
        </row>
        <row r="159">
          <cell r="B159" t="str">
            <v>00310007</v>
          </cell>
          <cell r="C159">
            <v>12</v>
          </cell>
          <cell r="D159">
            <v>4</v>
          </cell>
          <cell r="E159">
            <v>0</v>
          </cell>
          <cell r="F159">
            <v>0</v>
          </cell>
          <cell r="G159">
            <v>52</v>
          </cell>
          <cell r="H159">
            <v>17.2</v>
          </cell>
          <cell r="I159">
            <v>98</v>
          </cell>
          <cell r="J159">
            <v>32.299999999999997</v>
          </cell>
          <cell r="K159">
            <v>57</v>
          </cell>
          <cell r="L159">
            <v>18.8</v>
          </cell>
        </row>
        <row r="160">
          <cell r="B160" t="str">
            <v>00310026</v>
          </cell>
          <cell r="C160">
            <v>79</v>
          </cell>
          <cell r="D160">
            <v>16.600000000000001</v>
          </cell>
          <cell r="E160">
            <v>25</v>
          </cell>
          <cell r="F160">
            <v>5.2</v>
          </cell>
          <cell r="G160">
            <v>65</v>
          </cell>
          <cell r="H160">
            <v>13.6</v>
          </cell>
          <cell r="I160">
            <v>159</v>
          </cell>
          <cell r="J160">
            <v>33.299999999999997</v>
          </cell>
          <cell r="K160">
            <v>83</v>
          </cell>
          <cell r="L160">
            <v>17.399999999999999</v>
          </cell>
        </row>
        <row r="161">
          <cell r="B161" t="str">
            <v>00310012</v>
          </cell>
          <cell r="C161">
            <v>8</v>
          </cell>
          <cell r="D161">
            <v>2.5</v>
          </cell>
          <cell r="E161">
            <v>0</v>
          </cell>
          <cell r="F161">
            <v>0</v>
          </cell>
          <cell r="G161">
            <v>31</v>
          </cell>
          <cell r="H161">
            <v>9.6999999999999993</v>
          </cell>
          <cell r="I161">
            <v>60</v>
          </cell>
          <cell r="J161">
            <v>18.7</v>
          </cell>
          <cell r="K161">
            <v>38</v>
          </cell>
          <cell r="L161">
            <v>11.8</v>
          </cell>
        </row>
        <row r="162">
          <cell r="B162" t="str">
            <v>00310310</v>
          </cell>
          <cell r="C162">
            <v>30</v>
          </cell>
          <cell r="D162">
            <v>5.6</v>
          </cell>
          <cell r="E162">
            <v>0</v>
          </cell>
          <cell r="F162">
            <v>0</v>
          </cell>
          <cell r="G162">
            <v>103</v>
          </cell>
          <cell r="H162">
            <v>19.2</v>
          </cell>
          <cell r="I162">
            <v>146</v>
          </cell>
          <cell r="J162">
            <v>27.2</v>
          </cell>
          <cell r="K162">
            <v>69</v>
          </cell>
          <cell r="L162">
            <v>12.9</v>
          </cell>
        </row>
        <row r="163">
          <cell r="B163" t="str">
            <v>00310305</v>
          </cell>
          <cell r="C163">
            <v>49</v>
          </cell>
          <cell r="D163">
            <v>7.9</v>
          </cell>
          <cell r="E163">
            <v>8</v>
          </cell>
          <cell r="F163">
            <v>1.3</v>
          </cell>
          <cell r="G163">
            <v>120</v>
          </cell>
          <cell r="H163">
            <v>19.3</v>
          </cell>
          <cell r="I163">
            <v>202</v>
          </cell>
          <cell r="J163">
            <v>32.4</v>
          </cell>
          <cell r="K163">
            <v>107</v>
          </cell>
          <cell r="L163">
            <v>17.2</v>
          </cell>
        </row>
        <row r="164">
          <cell r="B164" t="str">
            <v>00310015</v>
          </cell>
          <cell r="C164">
            <v>30</v>
          </cell>
          <cell r="D164">
            <v>5.9</v>
          </cell>
          <cell r="E164">
            <v>4</v>
          </cell>
          <cell r="F164">
            <v>0.8</v>
          </cell>
          <cell r="G164">
            <v>92</v>
          </cell>
          <cell r="H164">
            <v>18.100000000000001</v>
          </cell>
          <cell r="I164">
            <v>166</v>
          </cell>
          <cell r="J164">
            <v>32.700000000000003</v>
          </cell>
          <cell r="K164">
            <v>93</v>
          </cell>
          <cell r="L164">
            <v>18.3</v>
          </cell>
        </row>
        <row r="165">
          <cell r="B165" t="str">
            <v>00310005</v>
          </cell>
          <cell r="C165">
            <v>36</v>
          </cell>
          <cell r="D165">
            <v>6.6</v>
          </cell>
          <cell r="E165">
            <v>13</v>
          </cell>
          <cell r="F165">
            <v>2.4</v>
          </cell>
          <cell r="G165">
            <v>69</v>
          </cell>
          <cell r="H165">
            <v>12.7</v>
          </cell>
          <cell r="I165">
            <v>149</v>
          </cell>
          <cell r="J165">
            <v>27.5</v>
          </cell>
          <cell r="K165">
            <v>86</v>
          </cell>
          <cell r="L165">
            <v>15.9</v>
          </cell>
        </row>
        <row r="166">
          <cell r="B166" t="str">
            <v>08050605</v>
          </cell>
          <cell r="C166">
            <v>9</v>
          </cell>
          <cell r="D166">
            <v>0.7</v>
          </cell>
          <cell r="E166">
            <v>3</v>
          </cell>
          <cell r="F166">
            <v>0.2</v>
          </cell>
          <cell r="G166">
            <v>118</v>
          </cell>
          <cell r="H166">
            <v>9.8000000000000007</v>
          </cell>
          <cell r="I166">
            <v>231</v>
          </cell>
          <cell r="J166">
            <v>19.2</v>
          </cell>
          <cell r="K166">
            <v>121</v>
          </cell>
          <cell r="L166">
            <v>10</v>
          </cell>
        </row>
        <row r="167">
          <cell r="B167" t="str">
            <v>06220015</v>
          </cell>
          <cell r="C167">
            <v>19</v>
          </cell>
          <cell r="D167">
            <v>6.5</v>
          </cell>
          <cell r="E167">
            <v>13</v>
          </cell>
          <cell r="F167">
            <v>4.5</v>
          </cell>
          <cell r="G167">
            <v>56</v>
          </cell>
          <cell r="H167">
            <v>19.2</v>
          </cell>
          <cell r="I167">
            <v>113</v>
          </cell>
          <cell r="J167">
            <v>38.700000000000003</v>
          </cell>
          <cell r="K167">
            <v>58</v>
          </cell>
          <cell r="L167">
            <v>19.899999999999999</v>
          </cell>
        </row>
        <row r="168">
          <cell r="B168" t="str">
            <v>06220505</v>
          </cell>
          <cell r="C168">
            <v>17</v>
          </cell>
          <cell r="D168">
            <v>3.8</v>
          </cell>
          <cell r="E168">
            <v>6</v>
          </cell>
          <cell r="F168">
            <v>1.3</v>
          </cell>
          <cell r="G168">
            <v>65</v>
          </cell>
          <cell r="H168">
            <v>14.5</v>
          </cell>
          <cell r="I168">
            <v>133</v>
          </cell>
          <cell r="J168">
            <v>29.7</v>
          </cell>
          <cell r="K168">
            <v>80</v>
          </cell>
          <cell r="L168">
            <v>17.899999999999999</v>
          </cell>
        </row>
        <row r="169">
          <cell r="B169" t="str">
            <v>06220405</v>
          </cell>
          <cell r="C169">
            <v>22</v>
          </cell>
          <cell r="D169">
            <v>5.0999999999999996</v>
          </cell>
          <cell r="E169">
            <v>9</v>
          </cell>
          <cell r="F169">
            <v>2.1</v>
          </cell>
          <cell r="G169">
            <v>59</v>
          </cell>
          <cell r="H169">
            <v>13.7</v>
          </cell>
          <cell r="I169">
            <v>138</v>
          </cell>
          <cell r="J169">
            <v>31.9</v>
          </cell>
          <cell r="K169">
            <v>87</v>
          </cell>
          <cell r="L169">
            <v>20.100000000000001</v>
          </cell>
        </row>
        <row r="170">
          <cell r="B170" t="str">
            <v>06220008</v>
          </cell>
          <cell r="C170">
            <v>38</v>
          </cell>
          <cell r="D170">
            <v>13</v>
          </cell>
          <cell r="E170">
            <v>33</v>
          </cell>
          <cell r="F170">
            <v>11.3</v>
          </cell>
          <cell r="G170">
            <v>44</v>
          </cell>
          <cell r="H170">
            <v>15.1</v>
          </cell>
          <cell r="I170">
            <v>117</v>
          </cell>
          <cell r="J170">
            <v>40.1</v>
          </cell>
          <cell r="K170">
            <v>66</v>
          </cell>
          <cell r="L170">
            <v>22.6</v>
          </cell>
        </row>
        <row r="171">
          <cell r="B171" t="str">
            <v>06220010</v>
          </cell>
          <cell r="C171">
            <v>11</v>
          </cell>
          <cell r="D171">
            <v>3.9</v>
          </cell>
          <cell r="E171">
            <v>8</v>
          </cell>
          <cell r="F171">
            <v>2.8</v>
          </cell>
          <cell r="G171">
            <v>72</v>
          </cell>
          <cell r="H171">
            <v>25.4</v>
          </cell>
          <cell r="I171">
            <v>122</v>
          </cell>
          <cell r="J171">
            <v>43.1</v>
          </cell>
          <cell r="K171">
            <v>66</v>
          </cell>
          <cell r="L171">
            <v>23.3</v>
          </cell>
        </row>
        <row r="172">
          <cell r="B172" t="str">
            <v>08060605</v>
          </cell>
          <cell r="C172">
            <v>61</v>
          </cell>
          <cell r="D172">
            <v>7</v>
          </cell>
          <cell r="E172">
            <v>2</v>
          </cell>
          <cell r="F172">
            <v>0.2</v>
          </cell>
          <cell r="G172">
            <v>220</v>
          </cell>
          <cell r="H172">
            <v>25.4</v>
          </cell>
          <cell r="I172">
            <v>364</v>
          </cell>
          <cell r="J172">
            <v>42</v>
          </cell>
          <cell r="K172">
            <v>197</v>
          </cell>
          <cell r="L172">
            <v>22.7</v>
          </cell>
        </row>
        <row r="173">
          <cell r="B173" t="str">
            <v>00350541</v>
          </cell>
          <cell r="C173">
            <v>107</v>
          </cell>
          <cell r="D173">
            <v>48</v>
          </cell>
          <cell r="E173">
            <v>38</v>
          </cell>
          <cell r="F173">
            <v>17</v>
          </cell>
          <cell r="G173">
            <v>49</v>
          </cell>
          <cell r="H173">
            <v>22</v>
          </cell>
          <cell r="I173">
            <v>163</v>
          </cell>
          <cell r="J173">
            <v>73.099999999999994</v>
          </cell>
          <cell r="K173">
            <v>137</v>
          </cell>
          <cell r="L173">
            <v>61.4</v>
          </cell>
        </row>
        <row r="174">
          <cell r="B174" t="str">
            <v>00350003</v>
          </cell>
          <cell r="C174">
            <v>103</v>
          </cell>
          <cell r="D174">
            <v>64.8</v>
          </cell>
          <cell r="E174">
            <v>94</v>
          </cell>
          <cell r="F174">
            <v>59.1</v>
          </cell>
          <cell r="G174">
            <v>37</v>
          </cell>
          <cell r="H174">
            <v>23.3</v>
          </cell>
          <cell r="I174">
            <v>126</v>
          </cell>
          <cell r="J174">
            <v>79.2</v>
          </cell>
          <cell r="K174">
            <v>50</v>
          </cell>
          <cell r="L174">
            <v>31.4</v>
          </cell>
        </row>
        <row r="175">
          <cell r="B175" t="str">
            <v>00350021</v>
          </cell>
          <cell r="C175">
            <v>98</v>
          </cell>
          <cell r="D175">
            <v>29.8</v>
          </cell>
          <cell r="E175">
            <v>86</v>
          </cell>
          <cell r="F175">
            <v>26.1</v>
          </cell>
          <cell r="G175">
            <v>48</v>
          </cell>
          <cell r="H175">
            <v>14.6</v>
          </cell>
          <cell r="I175">
            <v>198</v>
          </cell>
          <cell r="J175">
            <v>60.2</v>
          </cell>
          <cell r="K175">
            <v>130</v>
          </cell>
          <cell r="L175">
            <v>39.5</v>
          </cell>
        </row>
        <row r="176">
          <cell r="B176" t="str">
            <v>00350390</v>
          </cell>
          <cell r="C176">
            <v>332</v>
          </cell>
          <cell r="D176">
            <v>56.8</v>
          </cell>
          <cell r="E176">
            <v>272</v>
          </cell>
          <cell r="F176">
            <v>46.5</v>
          </cell>
          <cell r="G176">
            <v>138</v>
          </cell>
          <cell r="H176">
            <v>23.6</v>
          </cell>
          <cell r="I176">
            <v>533</v>
          </cell>
          <cell r="J176">
            <v>91.1</v>
          </cell>
          <cell r="K176">
            <v>424</v>
          </cell>
          <cell r="L176">
            <v>72.5</v>
          </cell>
        </row>
        <row r="177">
          <cell r="B177" t="str">
            <v>00350548</v>
          </cell>
          <cell r="C177">
            <v>154</v>
          </cell>
          <cell r="D177">
            <v>78.2</v>
          </cell>
          <cell r="E177">
            <v>147</v>
          </cell>
          <cell r="F177">
            <v>74.599999999999994</v>
          </cell>
          <cell r="G177">
            <v>14</v>
          </cell>
          <cell r="H177">
            <v>7.1</v>
          </cell>
          <cell r="I177">
            <v>184</v>
          </cell>
          <cell r="J177">
            <v>93.4</v>
          </cell>
          <cell r="K177">
            <v>101</v>
          </cell>
          <cell r="L177">
            <v>51.3</v>
          </cell>
        </row>
        <row r="178">
          <cell r="B178" t="str">
            <v>00350546</v>
          </cell>
          <cell r="C178">
            <v>160</v>
          </cell>
          <cell r="D178">
            <v>35.799999999999997</v>
          </cell>
          <cell r="E178">
            <v>20</v>
          </cell>
          <cell r="F178">
            <v>4.5</v>
          </cell>
          <cell r="G178">
            <v>60</v>
          </cell>
          <cell r="H178">
            <v>13.4</v>
          </cell>
          <cell r="I178">
            <v>247</v>
          </cell>
          <cell r="J178">
            <v>55.3</v>
          </cell>
          <cell r="K178">
            <v>195</v>
          </cell>
          <cell r="L178">
            <v>43.6</v>
          </cell>
        </row>
        <row r="179">
          <cell r="B179" t="str">
            <v>00350755</v>
          </cell>
          <cell r="C179">
            <v>76</v>
          </cell>
          <cell r="D179">
            <v>39.4</v>
          </cell>
          <cell r="E179">
            <v>30</v>
          </cell>
          <cell r="F179">
            <v>15.5</v>
          </cell>
          <cell r="G179">
            <v>34</v>
          </cell>
          <cell r="H179">
            <v>17.600000000000001</v>
          </cell>
          <cell r="I179">
            <v>149</v>
          </cell>
          <cell r="J179">
            <v>77.2</v>
          </cell>
          <cell r="K179">
            <v>128</v>
          </cell>
          <cell r="L179">
            <v>66.3</v>
          </cell>
        </row>
        <row r="180">
          <cell r="B180" t="str">
            <v>00350558</v>
          </cell>
          <cell r="C180">
            <v>305</v>
          </cell>
          <cell r="D180">
            <v>61</v>
          </cell>
          <cell r="E180">
            <v>123</v>
          </cell>
          <cell r="F180">
            <v>24.6</v>
          </cell>
          <cell r="G180">
            <v>110</v>
          </cell>
          <cell r="H180">
            <v>22</v>
          </cell>
          <cell r="I180">
            <v>386</v>
          </cell>
          <cell r="J180">
            <v>77.2</v>
          </cell>
          <cell r="K180">
            <v>280</v>
          </cell>
          <cell r="L180">
            <v>56</v>
          </cell>
        </row>
        <row r="181">
          <cell r="B181" t="str">
            <v>00350507</v>
          </cell>
          <cell r="C181">
            <v>378</v>
          </cell>
          <cell r="D181">
            <v>100</v>
          </cell>
          <cell r="E181">
            <v>301</v>
          </cell>
          <cell r="F181">
            <v>79.599999999999994</v>
          </cell>
          <cell r="G181">
            <v>16</v>
          </cell>
          <cell r="H181">
            <v>4.2</v>
          </cell>
          <cell r="I181">
            <v>376</v>
          </cell>
          <cell r="J181">
            <v>99.5</v>
          </cell>
          <cell r="K181">
            <v>228</v>
          </cell>
          <cell r="L181">
            <v>60.3</v>
          </cell>
        </row>
        <row r="182">
          <cell r="B182" t="str">
            <v>00350560</v>
          </cell>
          <cell r="C182">
            <v>785</v>
          </cell>
          <cell r="D182">
            <v>32.700000000000003</v>
          </cell>
          <cell r="E182">
            <v>78</v>
          </cell>
          <cell r="F182">
            <v>3.2</v>
          </cell>
          <cell r="G182">
            <v>50</v>
          </cell>
          <cell r="H182">
            <v>2.1</v>
          </cell>
          <cell r="I182">
            <v>499</v>
          </cell>
          <cell r="J182">
            <v>20.8</v>
          </cell>
          <cell r="K182">
            <v>377</v>
          </cell>
          <cell r="L182">
            <v>15.7</v>
          </cell>
        </row>
        <row r="183">
          <cell r="B183" t="str">
            <v>00350545</v>
          </cell>
          <cell r="C183">
            <v>706</v>
          </cell>
          <cell r="D183">
            <v>41.6</v>
          </cell>
          <cell r="E183">
            <v>31</v>
          </cell>
          <cell r="F183">
            <v>1.8</v>
          </cell>
          <cell r="G183">
            <v>50</v>
          </cell>
          <cell r="H183">
            <v>2.9</v>
          </cell>
          <cell r="I183">
            <v>622</v>
          </cell>
          <cell r="J183">
            <v>36.6</v>
          </cell>
          <cell r="K183">
            <v>538</v>
          </cell>
          <cell r="L183">
            <v>31.7</v>
          </cell>
        </row>
        <row r="184">
          <cell r="B184" t="str">
            <v>00350012</v>
          </cell>
          <cell r="C184">
            <v>72</v>
          </cell>
          <cell r="D184">
            <v>24.3</v>
          </cell>
          <cell r="E184">
            <v>40</v>
          </cell>
          <cell r="F184">
            <v>13.5</v>
          </cell>
          <cell r="G184">
            <v>64</v>
          </cell>
          <cell r="H184">
            <v>21.6</v>
          </cell>
          <cell r="I184">
            <v>166</v>
          </cell>
          <cell r="J184">
            <v>56.1</v>
          </cell>
          <cell r="K184">
            <v>118</v>
          </cell>
          <cell r="L184">
            <v>39.9</v>
          </cell>
        </row>
        <row r="185">
          <cell r="B185" t="str">
            <v>00350505</v>
          </cell>
          <cell r="C185">
            <v>481</v>
          </cell>
          <cell r="D185">
            <v>59.3</v>
          </cell>
          <cell r="E185">
            <v>337</v>
          </cell>
          <cell r="F185">
            <v>41.6</v>
          </cell>
          <cell r="G185">
            <v>193</v>
          </cell>
          <cell r="H185">
            <v>23.8</v>
          </cell>
          <cell r="I185">
            <v>699</v>
          </cell>
          <cell r="J185">
            <v>86.2</v>
          </cell>
          <cell r="K185">
            <v>495</v>
          </cell>
          <cell r="L185">
            <v>61</v>
          </cell>
        </row>
        <row r="186">
          <cell r="B186" t="str">
            <v>00350036</v>
          </cell>
          <cell r="C186">
            <v>16</v>
          </cell>
          <cell r="D186">
            <v>55.2</v>
          </cell>
          <cell r="E186">
            <v>9</v>
          </cell>
          <cell r="F186">
            <v>31</v>
          </cell>
          <cell r="G186">
            <v>29</v>
          </cell>
          <cell r="H186">
            <v>100</v>
          </cell>
          <cell r="I186">
            <v>29</v>
          </cell>
          <cell r="J186">
            <v>100</v>
          </cell>
          <cell r="K186">
            <v>22</v>
          </cell>
          <cell r="L186">
            <v>75.900000000000006</v>
          </cell>
        </row>
        <row r="187">
          <cell r="B187" t="str">
            <v>00350054</v>
          </cell>
          <cell r="C187">
            <v>188</v>
          </cell>
          <cell r="D187">
            <v>37.1</v>
          </cell>
          <cell r="E187">
            <v>165</v>
          </cell>
          <cell r="F187">
            <v>32.5</v>
          </cell>
          <cell r="G187">
            <v>76</v>
          </cell>
          <cell r="H187">
            <v>15</v>
          </cell>
          <cell r="I187">
            <v>418</v>
          </cell>
          <cell r="J187">
            <v>82.4</v>
          </cell>
          <cell r="K187">
            <v>346</v>
          </cell>
          <cell r="L187">
            <v>68.2</v>
          </cell>
        </row>
        <row r="188">
          <cell r="B188" t="str">
            <v>00350052</v>
          </cell>
          <cell r="C188">
            <v>252</v>
          </cell>
          <cell r="D188">
            <v>45.2</v>
          </cell>
          <cell r="E188">
            <v>225</v>
          </cell>
          <cell r="F188">
            <v>40.299999999999997</v>
          </cell>
          <cell r="G188">
            <v>117</v>
          </cell>
          <cell r="H188">
            <v>21</v>
          </cell>
          <cell r="I188">
            <v>412</v>
          </cell>
          <cell r="J188">
            <v>73.8</v>
          </cell>
          <cell r="K188">
            <v>309</v>
          </cell>
          <cell r="L188">
            <v>55.4</v>
          </cell>
        </row>
        <row r="189">
          <cell r="B189" t="str">
            <v>00350515</v>
          </cell>
          <cell r="C189">
            <v>563</v>
          </cell>
          <cell r="D189">
            <v>61.9</v>
          </cell>
          <cell r="E189">
            <v>378</v>
          </cell>
          <cell r="F189">
            <v>41.5</v>
          </cell>
          <cell r="G189">
            <v>230</v>
          </cell>
          <cell r="H189">
            <v>25.3</v>
          </cell>
          <cell r="I189">
            <v>795</v>
          </cell>
          <cell r="J189">
            <v>87.4</v>
          </cell>
          <cell r="K189">
            <v>572</v>
          </cell>
          <cell r="L189">
            <v>62.9</v>
          </cell>
        </row>
        <row r="190">
          <cell r="B190" t="str">
            <v>00350430</v>
          </cell>
          <cell r="C190">
            <v>229</v>
          </cell>
          <cell r="D190">
            <v>68.400000000000006</v>
          </cell>
          <cell r="E190">
            <v>142</v>
          </cell>
          <cell r="F190">
            <v>42.4</v>
          </cell>
          <cell r="G190">
            <v>106</v>
          </cell>
          <cell r="H190">
            <v>31.6</v>
          </cell>
          <cell r="I190">
            <v>297</v>
          </cell>
          <cell r="J190">
            <v>88.7</v>
          </cell>
          <cell r="K190">
            <v>196</v>
          </cell>
          <cell r="L190">
            <v>58.5</v>
          </cell>
        </row>
        <row r="191">
          <cell r="B191" t="str">
            <v>00350518</v>
          </cell>
          <cell r="C191">
            <v>7</v>
          </cell>
          <cell r="D191">
            <v>15.9</v>
          </cell>
          <cell r="E191">
            <v>4</v>
          </cell>
          <cell r="F191">
            <v>9.1</v>
          </cell>
          <cell r="G191">
            <v>8</v>
          </cell>
          <cell r="H191">
            <v>18.2</v>
          </cell>
          <cell r="I191">
            <v>33</v>
          </cell>
          <cell r="J191">
            <v>75</v>
          </cell>
          <cell r="K191">
            <v>32</v>
          </cell>
          <cell r="L191">
            <v>72.7</v>
          </cell>
        </row>
        <row r="192">
          <cell r="B192" t="str">
            <v>00350581</v>
          </cell>
          <cell r="C192">
            <v>167</v>
          </cell>
          <cell r="D192">
            <v>45.8</v>
          </cell>
          <cell r="E192">
            <v>113</v>
          </cell>
          <cell r="F192">
            <v>31</v>
          </cell>
          <cell r="G192">
            <v>132</v>
          </cell>
          <cell r="H192">
            <v>36.200000000000003</v>
          </cell>
          <cell r="I192">
            <v>316</v>
          </cell>
          <cell r="J192">
            <v>86.6</v>
          </cell>
          <cell r="K192">
            <v>244</v>
          </cell>
          <cell r="L192">
            <v>66.8</v>
          </cell>
        </row>
        <row r="193">
          <cell r="B193" t="str">
            <v>00350020</v>
          </cell>
          <cell r="C193">
            <v>450</v>
          </cell>
          <cell r="D193">
            <v>47.5</v>
          </cell>
          <cell r="E193">
            <v>346</v>
          </cell>
          <cell r="F193">
            <v>36.5</v>
          </cell>
          <cell r="G193">
            <v>248</v>
          </cell>
          <cell r="H193">
            <v>26.2</v>
          </cell>
          <cell r="I193">
            <v>660</v>
          </cell>
          <cell r="J193">
            <v>69.599999999999994</v>
          </cell>
          <cell r="K193">
            <v>495</v>
          </cell>
          <cell r="L193">
            <v>52.2</v>
          </cell>
        </row>
        <row r="194">
          <cell r="B194" t="str">
            <v>00350062</v>
          </cell>
          <cell r="C194">
            <v>236</v>
          </cell>
          <cell r="D194">
            <v>76.400000000000006</v>
          </cell>
          <cell r="E194">
            <v>206</v>
          </cell>
          <cell r="F194">
            <v>66.7</v>
          </cell>
          <cell r="G194">
            <v>65</v>
          </cell>
          <cell r="H194">
            <v>21</v>
          </cell>
          <cell r="I194">
            <v>276</v>
          </cell>
          <cell r="J194">
            <v>89.3</v>
          </cell>
          <cell r="K194">
            <v>174</v>
          </cell>
          <cell r="L194">
            <v>56.3</v>
          </cell>
        </row>
        <row r="195">
          <cell r="B195" t="str">
            <v>00350066</v>
          </cell>
          <cell r="C195">
            <v>57</v>
          </cell>
          <cell r="D195">
            <v>59.4</v>
          </cell>
          <cell r="E195">
            <v>47</v>
          </cell>
          <cell r="F195">
            <v>49</v>
          </cell>
          <cell r="G195">
            <v>10</v>
          </cell>
          <cell r="H195">
            <v>10.4</v>
          </cell>
          <cell r="I195">
            <v>69</v>
          </cell>
          <cell r="J195">
            <v>71.900000000000006</v>
          </cell>
          <cell r="K195">
            <v>32</v>
          </cell>
          <cell r="L195">
            <v>33.299999999999997</v>
          </cell>
        </row>
        <row r="196">
          <cell r="B196" t="str">
            <v>00350072</v>
          </cell>
          <cell r="C196">
            <v>194</v>
          </cell>
          <cell r="D196">
            <v>44.3</v>
          </cell>
          <cell r="E196">
            <v>164</v>
          </cell>
          <cell r="F196">
            <v>37.4</v>
          </cell>
          <cell r="G196">
            <v>60</v>
          </cell>
          <cell r="H196">
            <v>13.7</v>
          </cell>
          <cell r="I196">
            <v>382</v>
          </cell>
          <cell r="J196">
            <v>87.2</v>
          </cell>
          <cell r="K196">
            <v>331</v>
          </cell>
          <cell r="L196">
            <v>75.599999999999994</v>
          </cell>
        </row>
        <row r="197">
          <cell r="B197" t="str">
            <v>00350074</v>
          </cell>
          <cell r="C197">
            <v>201</v>
          </cell>
          <cell r="D197">
            <v>65</v>
          </cell>
          <cell r="E197">
            <v>149</v>
          </cell>
          <cell r="F197">
            <v>48.2</v>
          </cell>
          <cell r="G197">
            <v>40</v>
          </cell>
          <cell r="H197">
            <v>12.9</v>
          </cell>
          <cell r="I197">
            <v>264</v>
          </cell>
          <cell r="J197">
            <v>85.4</v>
          </cell>
          <cell r="K197">
            <v>190</v>
          </cell>
          <cell r="L197">
            <v>61.5</v>
          </cell>
        </row>
        <row r="198">
          <cell r="B198" t="str">
            <v>00350077</v>
          </cell>
          <cell r="C198">
            <v>102</v>
          </cell>
          <cell r="D198">
            <v>22.6</v>
          </cell>
          <cell r="E198">
            <v>79</v>
          </cell>
          <cell r="F198">
            <v>17.5</v>
          </cell>
          <cell r="G198">
            <v>140</v>
          </cell>
          <cell r="H198">
            <v>31</v>
          </cell>
          <cell r="I198">
            <v>282</v>
          </cell>
          <cell r="J198">
            <v>62.4</v>
          </cell>
          <cell r="K198">
            <v>187</v>
          </cell>
          <cell r="L198">
            <v>41.4</v>
          </cell>
        </row>
        <row r="199">
          <cell r="B199" t="str">
            <v>00350080</v>
          </cell>
          <cell r="C199">
            <v>621</v>
          </cell>
          <cell r="D199">
            <v>84.8</v>
          </cell>
          <cell r="E199">
            <v>435</v>
          </cell>
          <cell r="F199">
            <v>59.4</v>
          </cell>
          <cell r="G199">
            <v>95</v>
          </cell>
          <cell r="H199">
            <v>13</v>
          </cell>
          <cell r="I199">
            <v>646</v>
          </cell>
          <cell r="J199">
            <v>88.3</v>
          </cell>
          <cell r="K199">
            <v>368</v>
          </cell>
          <cell r="L199">
            <v>50.3</v>
          </cell>
        </row>
        <row r="200">
          <cell r="B200" t="str">
            <v>00350651</v>
          </cell>
          <cell r="C200">
            <v>33</v>
          </cell>
          <cell r="D200">
            <v>33.299999999999997</v>
          </cell>
          <cell r="E200">
            <v>8</v>
          </cell>
          <cell r="F200">
            <v>8.1</v>
          </cell>
          <cell r="G200">
            <v>34</v>
          </cell>
          <cell r="H200">
            <v>34.299999999999997</v>
          </cell>
          <cell r="I200">
            <v>77</v>
          </cell>
          <cell r="J200">
            <v>77.8</v>
          </cell>
          <cell r="K200">
            <v>72</v>
          </cell>
          <cell r="L200">
            <v>72.7</v>
          </cell>
        </row>
        <row r="201">
          <cell r="B201" t="str">
            <v>00350008</v>
          </cell>
          <cell r="C201">
            <v>107</v>
          </cell>
          <cell r="D201">
            <v>56.6</v>
          </cell>
          <cell r="E201">
            <v>102</v>
          </cell>
          <cell r="F201">
            <v>54</v>
          </cell>
          <cell r="G201">
            <v>40</v>
          </cell>
          <cell r="H201">
            <v>21.2</v>
          </cell>
          <cell r="I201">
            <v>160</v>
          </cell>
          <cell r="J201">
            <v>84.7</v>
          </cell>
          <cell r="K201">
            <v>119</v>
          </cell>
          <cell r="L201">
            <v>63</v>
          </cell>
        </row>
        <row r="202">
          <cell r="B202" t="str">
            <v>00350266</v>
          </cell>
          <cell r="C202">
            <v>57</v>
          </cell>
          <cell r="D202">
            <v>26.3</v>
          </cell>
          <cell r="E202">
            <v>56</v>
          </cell>
          <cell r="F202">
            <v>25.8</v>
          </cell>
          <cell r="G202">
            <v>56</v>
          </cell>
          <cell r="H202">
            <v>25.8</v>
          </cell>
          <cell r="I202">
            <v>137</v>
          </cell>
          <cell r="J202">
            <v>63.1</v>
          </cell>
          <cell r="K202">
            <v>81</v>
          </cell>
          <cell r="L202">
            <v>37.299999999999997</v>
          </cell>
        </row>
        <row r="203">
          <cell r="B203" t="str">
            <v>00350426</v>
          </cell>
          <cell r="C203">
            <v>127</v>
          </cell>
          <cell r="D203">
            <v>25.1</v>
          </cell>
          <cell r="E203">
            <v>58</v>
          </cell>
          <cell r="F203">
            <v>11.5</v>
          </cell>
          <cell r="G203">
            <v>215</v>
          </cell>
          <cell r="H203">
            <v>42.6</v>
          </cell>
          <cell r="I203">
            <v>406</v>
          </cell>
          <cell r="J203">
            <v>80.400000000000006</v>
          </cell>
          <cell r="K203">
            <v>276</v>
          </cell>
          <cell r="L203">
            <v>54.7</v>
          </cell>
        </row>
        <row r="204">
          <cell r="B204" t="str">
            <v>00350009</v>
          </cell>
          <cell r="C204">
            <v>108</v>
          </cell>
          <cell r="D204">
            <v>63.5</v>
          </cell>
          <cell r="E204">
            <v>94</v>
          </cell>
          <cell r="F204">
            <v>55.3</v>
          </cell>
          <cell r="G204">
            <v>38</v>
          </cell>
          <cell r="H204">
            <v>22.4</v>
          </cell>
          <cell r="I204">
            <v>143</v>
          </cell>
          <cell r="J204">
            <v>84.1</v>
          </cell>
          <cell r="K204">
            <v>84</v>
          </cell>
          <cell r="L204">
            <v>49.4</v>
          </cell>
        </row>
        <row r="205">
          <cell r="B205" t="str">
            <v>00350530</v>
          </cell>
          <cell r="C205">
            <v>1147</v>
          </cell>
          <cell r="D205">
            <v>76.7</v>
          </cell>
          <cell r="E205">
            <v>649</v>
          </cell>
          <cell r="F205">
            <v>43.4</v>
          </cell>
          <cell r="G205">
            <v>230</v>
          </cell>
          <cell r="H205">
            <v>15.4</v>
          </cell>
          <cell r="I205">
            <v>1200</v>
          </cell>
          <cell r="J205">
            <v>80.2</v>
          </cell>
          <cell r="K205">
            <v>688</v>
          </cell>
          <cell r="L205">
            <v>46</v>
          </cell>
        </row>
        <row r="206">
          <cell r="B206" t="str">
            <v>00350375</v>
          </cell>
          <cell r="C206">
            <v>421</v>
          </cell>
          <cell r="D206">
            <v>61.2</v>
          </cell>
          <cell r="E206">
            <v>334</v>
          </cell>
          <cell r="F206">
            <v>48.5</v>
          </cell>
          <cell r="G206">
            <v>151</v>
          </cell>
          <cell r="H206">
            <v>21.9</v>
          </cell>
          <cell r="I206">
            <v>584</v>
          </cell>
          <cell r="J206">
            <v>84.9</v>
          </cell>
          <cell r="K206">
            <v>407</v>
          </cell>
          <cell r="L206">
            <v>59.2</v>
          </cell>
        </row>
        <row r="207">
          <cell r="B207" t="str">
            <v>00350088</v>
          </cell>
          <cell r="C207">
            <v>130</v>
          </cell>
          <cell r="D207">
            <v>46.8</v>
          </cell>
          <cell r="E207">
            <v>97</v>
          </cell>
          <cell r="F207">
            <v>34.9</v>
          </cell>
          <cell r="G207">
            <v>41</v>
          </cell>
          <cell r="H207">
            <v>14.7</v>
          </cell>
          <cell r="I207">
            <v>232</v>
          </cell>
          <cell r="J207">
            <v>83.5</v>
          </cell>
          <cell r="K207">
            <v>174</v>
          </cell>
          <cell r="L207">
            <v>62.6</v>
          </cell>
        </row>
        <row r="208">
          <cell r="B208" t="str">
            <v>00350006</v>
          </cell>
          <cell r="C208">
            <v>49</v>
          </cell>
          <cell r="D208">
            <v>43</v>
          </cell>
          <cell r="E208">
            <v>46</v>
          </cell>
          <cell r="F208">
            <v>40.4</v>
          </cell>
          <cell r="G208">
            <v>26</v>
          </cell>
          <cell r="H208">
            <v>22.8</v>
          </cell>
          <cell r="I208">
            <v>82</v>
          </cell>
          <cell r="J208">
            <v>71.900000000000006</v>
          </cell>
          <cell r="K208">
            <v>53</v>
          </cell>
          <cell r="L208">
            <v>46.5</v>
          </cell>
        </row>
        <row r="209">
          <cell r="B209" t="str">
            <v>00350096</v>
          </cell>
          <cell r="C209">
            <v>90</v>
          </cell>
          <cell r="D209">
            <v>16.100000000000001</v>
          </cell>
          <cell r="E209">
            <v>54</v>
          </cell>
          <cell r="F209">
            <v>9.6999999999999993</v>
          </cell>
          <cell r="G209">
            <v>113</v>
          </cell>
          <cell r="H209">
            <v>20.3</v>
          </cell>
          <cell r="I209">
            <v>216</v>
          </cell>
          <cell r="J209">
            <v>38.700000000000003</v>
          </cell>
          <cell r="K209">
            <v>114</v>
          </cell>
          <cell r="L209">
            <v>20.399999999999999</v>
          </cell>
        </row>
        <row r="210">
          <cell r="B210" t="str">
            <v>00350100</v>
          </cell>
          <cell r="C210">
            <v>67</v>
          </cell>
          <cell r="D210">
            <v>27.5</v>
          </cell>
          <cell r="E210">
            <v>58</v>
          </cell>
          <cell r="F210">
            <v>23.8</v>
          </cell>
          <cell r="G210">
            <v>55</v>
          </cell>
          <cell r="H210">
            <v>22.5</v>
          </cell>
          <cell r="I210">
            <v>129</v>
          </cell>
          <cell r="J210">
            <v>52.9</v>
          </cell>
          <cell r="K210">
            <v>85</v>
          </cell>
          <cell r="L210">
            <v>34.799999999999997</v>
          </cell>
        </row>
        <row r="211">
          <cell r="B211" t="str">
            <v>00350522</v>
          </cell>
          <cell r="C211">
            <v>283</v>
          </cell>
          <cell r="D211">
            <v>53.9</v>
          </cell>
          <cell r="E211">
            <v>156</v>
          </cell>
          <cell r="F211">
            <v>29.7</v>
          </cell>
          <cell r="G211">
            <v>144</v>
          </cell>
          <cell r="H211">
            <v>27.4</v>
          </cell>
          <cell r="I211">
            <v>443</v>
          </cell>
          <cell r="J211">
            <v>84.4</v>
          </cell>
          <cell r="K211">
            <v>339</v>
          </cell>
          <cell r="L211">
            <v>64.599999999999994</v>
          </cell>
        </row>
        <row r="212">
          <cell r="B212" t="str">
            <v>00350540</v>
          </cell>
          <cell r="C212">
            <v>183</v>
          </cell>
          <cell r="D212">
            <v>50.8</v>
          </cell>
          <cell r="E212">
            <v>72</v>
          </cell>
          <cell r="F212">
            <v>20</v>
          </cell>
          <cell r="G212">
            <v>71</v>
          </cell>
          <cell r="H212">
            <v>19.7</v>
          </cell>
          <cell r="I212">
            <v>241</v>
          </cell>
          <cell r="J212">
            <v>66.900000000000006</v>
          </cell>
          <cell r="K212">
            <v>174</v>
          </cell>
          <cell r="L212">
            <v>48.3</v>
          </cell>
        </row>
        <row r="213">
          <cell r="B213" t="str">
            <v>00350116</v>
          </cell>
          <cell r="C213">
            <v>138</v>
          </cell>
          <cell r="D213">
            <v>30.5</v>
          </cell>
          <cell r="E213">
            <v>81</v>
          </cell>
          <cell r="F213">
            <v>17.899999999999999</v>
          </cell>
          <cell r="G213">
            <v>114</v>
          </cell>
          <cell r="H213">
            <v>25.2</v>
          </cell>
          <cell r="I213">
            <v>295</v>
          </cell>
          <cell r="J213">
            <v>65.099999999999994</v>
          </cell>
          <cell r="K213">
            <v>198</v>
          </cell>
          <cell r="L213">
            <v>43.7</v>
          </cell>
        </row>
        <row r="214">
          <cell r="B214" t="str">
            <v>00350326</v>
          </cell>
          <cell r="C214">
            <v>268</v>
          </cell>
          <cell r="D214">
            <v>66.8</v>
          </cell>
          <cell r="E214">
            <v>196</v>
          </cell>
          <cell r="F214">
            <v>48.9</v>
          </cell>
          <cell r="G214">
            <v>93</v>
          </cell>
          <cell r="H214">
            <v>23.2</v>
          </cell>
          <cell r="I214">
            <v>329</v>
          </cell>
          <cell r="J214">
            <v>82</v>
          </cell>
          <cell r="K214">
            <v>206</v>
          </cell>
          <cell r="L214">
            <v>51.4</v>
          </cell>
        </row>
        <row r="215">
          <cell r="B215" t="str">
            <v>00350122</v>
          </cell>
          <cell r="C215">
            <v>72</v>
          </cell>
          <cell r="D215">
            <v>32.4</v>
          </cell>
          <cell r="E215">
            <v>55</v>
          </cell>
          <cell r="F215">
            <v>24.8</v>
          </cell>
          <cell r="G215">
            <v>73</v>
          </cell>
          <cell r="H215">
            <v>32.9</v>
          </cell>
          <cell r="I215">
            <v>148</v>
          </cell>
          <cell r="J215">
            <v>66.7</v>
          </cell>
          <cell r="K215">
            <v>107</v>
          </cell>
          <cell r="L215">
            <v>48.2</v>
          </cell>
        </row>
        <row r="216">
          <cell r="B216" t="str">
            <v>00350543</v>
          </cell>
          <cell r="C216">
            <v>124</v>
          </cell>
          <cell r="D216">
            <v>55.1</v>
          </cell>
          <cell r="E216">
            <v>54</v>
          </cell>
          <cell r="F216">
            <v>24</v>
          </cell>
          <cell r="G216">
            <v>29</v>
          </cell>
          <cell r="H216">
            <v>12.9</v>
          </cell>
          <cell r="I216">
            <v>169</v>
          </cell>
          <cell r="J216">
            <v>75.099999999999994</v>
          </cell>
          <cell r="K216">
            <v>135</v>
          </cell>
          <cell r="L216">
            <v>60</v>
          </cell>
        </row>
        <row r="217">
          <cell r="B217" t="str">
            <v>00350200</v>
          </cell>
          <cell r="C217">
            <v>279</v>
          </cell>
          <cell r="D217">
            <v>56.4</v>
          </cell>
          <cell r="E217">
            <v>233</v>
          </cell>
          <cell r="F217">
            <v>47.1</v>
          </cell>
          <cell r="G217">
            <v>107</v>
          </cell>
          <cell r="H217">
            <v>21.6</v>
          </cell>
          <cell r="I217">
            <v>452</v>
          </cell>
          <cell r="J217">
            <v>91.3</v>
          </cell>
          <cell r="K217">
            <v>369</v>
          </cell>
          <cell r="L217">
            <v>74.5</v>
          </cell>
        </row>
        <row r="218">
          <cell r="B218" t="str">
            <v>00350010</v>
          </cell>
          <cell r="C218">
            <v>94</v>
          </cell>
          <cell r="D218">
            <v>50.3</v>
          </cell>
          <cell r="E218">
            <v>89</v>
          </cell>
          <cell r="F218">
            <v>47.6</v>
          </cell>
          <cell r="G218">
            <v>25</v>
          </cell>
          <cell r="H218">
            <v>13.4</v>
          </cell>
          <cell r="I218">
            <v>162</v>
          </cell>
          <cell r="J218">
            <v>86.6</v>
          </cell>
          <cell r="K218">
            <v>128</v>
          </cell>
          <cell r="L218">
            <v>68.400000000000006</v>
          </cell>
        </row>
        <row r="219">
          <cell r="B219" t="str">
            <v>00350135</v>
          </cell>
          <cell r="C219">
            <v>66</v>
          </cell>
          <cell r="D219">
            <v>27.6</v>
          </cell>
          <cell r="E219">
            <v>49</v>
          </cell>
          <cell r="F219">
            <v>20.5</v>
          </cell>
          <cell r="G219">
            <v>12</v>
          </cell>
          <cell r="H219">
            <v>5</v>
          </cell>
          <cell r="I219">
            <v>182</v>
          </cell>
          <cell r="J219">
            <v>76.2</v>
          </cell>
          <cell r="K219">
            <v>158</v>
          </cell>
          <cell r="L219">
            <v>66.099999999999994</v>
          </cell>
        </row>
        <row r="220">
          <cell r="B220" t="str">
            <v>00350015</v>
          </cell>
          <cell r="C220">
            <v>76</v>
          </cell>
          <cell r="D220">
            <v>43.9</v>
          </cell>
          <cell r="E220">
            <v>71</v>
          </cell>
          <cell r="F220">
            <v>41</v>
          </cell>
          <cell r="G220">
            <v>50</v>
          </cell>
          <cell r="H220">
            <v>28.9</v>
          </cell>
          <cell r="I220">
            <v>158</v>
          </cell>
          <cell r="J220">
            <v>91.3</v>
          </cell>
          <cell r="K220">
            <v>131</v>
          </cell>
          <cell r="L220">
            <v>75.7</v>
          </cell>
        </row>
        <row r="221">
          <cell r="B221" t="str">
            <v>00350377</v>
          </cell>
          <cell r="C221">
            <v>96</v>
          </cell>
          <cell r="D221">
            <v>27</v>
          </cell>
          <cell r="E221">
            <v>69</v>
          </cell>
          <cell r="F221">
            <v>19.399999999999999</v>
          </cell>
          <cell r="G221">
            <v>96</v>
          </cell>
          <cell r="H221">
            <v>27</v>
          </cell>
          <cell r="I221">
            <v>313</v>
          </cell>
          <cell r="J221">
            <v>88.2</v>
          </cell>
          <cell r="K221">
            <v>280</v>
          </cell>
          <cell r="L221">
            <v>78.900000000000006</v>
          </cell>
        </row>
        <row r="222">
          <cell r="B222" t="str">
            <v>00350750</v>
          </cell>
          <cell r="C222">
            <v>54</v>
          </cell>
          <cell r="D222">
            <v>60</v>
          </cell>
          <cell r="E222">
            <v>40</v>
          </cell>
          <cell r="F222">
            <v>44.4</v>
          </cell>
          <cell r="G222">
            <v>88</v>
          </cell>
          <cell r="H222">
            <v>97.8</v>
          </cell>
          <cell r="I222">
            <v>90</v>
          </cell>
          <cell r="J222">
            <v>100</v>
          </cell>
          <cell r="K222">
            <v>66</v>
          </cell>
          <cell r="L222">
            <v>73.3</v>
          </cell>
        </row>
        <row r="223">
          <cell r="B223" t="str">
            <v>00350141</v>
          </cell>
          <cell r="C223">
            <v>229</v>
          </cell>
          <cell r="D223">
            <v>84.2</v>
          </cell>
          <cell r="E223">
            <v>200</v>
          </cell>
          <cell r="F223">
            <v>73.5</v>
          </cell>
          <cell r="G223">
            <v>34</v>
          </cell>
          <cell r="H223">
            <v>12.5</v>
          </cell>
          <cell r="I223">
            <v>253</v>
          </cell>
          <cell r="J223">
            <v>93</v>
          </cell>
          <cell r="K223">
            <v>145</v>
          </cell>
          <cell r="L223">
            <v>53.3</v>
          </cell>
        </row>
        <row r="224">
          <cell r="B224" t="str">
            <v>00350013</v>
          </cell>
          <cell r="C224">
            <v>368</v>
          </cell>
          <cell r="D224">
            <v>48.1</v>
          </cell>
          <cell r="E224">
            <v>280</v>
          </cell>
          <cell r="F224">
            <v>36.6</v>
          </cell>
          <cell r="G224">
            <v>162</v>
          </cell>
          <cell r="H224">
            <v>21.2</v>
          </cell>
          <cell r="I224">
            <v>631</v>
          </cell>
          <cell r="J224">
            <v>82.5</v>
          </cell>
          <cell r="K224">
            <v>483</v>
          </cell>
          <cell r="L224">
            <v>63.1</v>
          </cell>
        </row>
        <row r="225">
          <cell r="B225" t="str">
            <v>00350146</v>
          </cell>
          <cell r="C225">
            <v>366</v>
          </cell>
          <cell r="D225">
            <v>43.3</v>
          </cell>
          <cell r="E225">
            <v>288</v>
          </cell>
          <cell r="F225">
            <v>34</v>
          </cell>
          <cell r="G225">
            <v>184</v>
          </cell>
          <cell r="H225">
            <v>21.7</v>
          </cell>
          <cell r="I225">
            <v>675</v>
          </cell>
          <cell r="J225">
            <v>79.8</v>
          </cell>
          <cell r="K225">
            <v>547</v>
          </cell>
          <cell r="L225">
            <v>64.7</v>
          </cell>
        </row>
        <row r="226">
          <cell r="B226" t="str">
            <v>00350154</v>
          </cell>
          <cell r="C226">
            <v>63</v>
          </cell>
          <cell r="D226">
            <v>21.3</v>
          </cell>
          <cell r="E226">
            <v>52</v>
          </cell>
          <cell r="F226">
            <v>17.600000000000001</v>
          </cell>
          <cell r="G226">
            <v>78</v>
          </cell>
          <cell r="H226">
            <v>26.4</v>
          </cell>
          <cell r="I226">
            <v>236</v>
          </cell>
          <cell r="J226">
            <v>79.7</v>
          </cell>
          <cell r="K226">
            <v>201</v>
          </cell>
          <cell r="L226">
            <v>67.900000000000006</v>
          </cell>
        </row>
        <row r="227">
          <cell r="B227" t="str">
            <v>00350156</v>
          </cell>
          <cell r="C227">
            <v>284</v>
          </cell>
          <cell r="D227">
            <v>71.400000000000006</v>
          </cell>
          <cell r="E227">
            <v>252</v>
          </cell>
          <cell r="F227">
            <v>63.3</v>
          </cell>
          <cell r="G227">
            <v>36</v>
          </cell>
          <cell r="H227">
            <v>9</v>
          </cell>
          <cell r="I227">
            <v>339</v>
          </cell>
          <cell r="J227">
            <v>85.2</v>
          </cell>
          <cell r="K227">
            <v>198</v>
          </cell>
          <cell r="L227">
            <v>49.7</v>
          </cell>
        </row>
        <row r="228">
          <cell r="B228" t="str">
            <v>00350485</v>
          </cell>
          <cell r="C228">
            <v>219</v>
          </cell>
          <cell r="D228">
            <v>59</v>
          </cell>
          <cell r="E228">
            <v>139</v>
          </cell>
          <cell r="F228">
            <v>37.5</v>
          </cell>
          <cell r="G228">
            <v>89</v>
          </cell>
          <cell r="H228">
            <v>24</v>
          </cell>
          <cell r="I228">
            <v>324</v>
          </cell>
          <cell r="J228">
            <v>87.3</v>
          </cell>
          <cell r="K228">
            <v>261</v>
          </cell>
          <cell r="L228">
            <v>70.400000000000006</v>
          </cell>
        </row>
        <row r="229">
          <cell r="B229" t="str">
            <v>00350153</v>
          </cell>
          <cell r="C229">
            <v>369</v>
          </cell>
          <cell r="D229">
            <v>57.8</v>
          </cell>
          <cell r="E229">
            <v>304</v>
          </cell>
          <cell r="F229">
            <v>47.6</v>
          </cell>
          <cell r="G229">
            <v>129</v>
          </cell>
          <cell r="H229">
            <v>20.2</v>
          </cell>
          <cell r="I229">
            <v>544</v>
          </cell>
          <cell r="J229">
            <v>85.3</v>
          </cell>
          <cell r="K229">
            <v>437</v>
          </cell>
          <cell r="L229">
            <v>68.5</v>
          </cell>
        </row>
        <row r="230">
          <cell r="B230" t="str">
            <v>00350525</v>
          </cell>
          <cell r="C230">
            <v>243</v>
          </cell>
          <cell r="D230">
            <v>49.7</v>
          </cell>
          <cell r="E230">
            <v>168</v>
          </cell>
          <cell r="F230">
            <v>34.4</v>
          </cell>
          <cell r="G230">
            <v>59</v>
          </cell>
          <cell r="H230">
            <v>12.1</v>
          </cell>
          <cell r="I230">
            <v>404</v>
          </cell>
          <cell r="J230">
            <v>82.6</v>
          </cell>
          <cell r="K230">
            <v>299</v>
          </cell>
          <cell r="L230">
            <v>61.1</v>
          </cell>
        </row>
        <row r="231">
          <cell r="B231" t="str">
            <v>00350172</v>
          </cell>
          <cell r="C231">
            <v>40</v>
          </cell>
          <cell r="D231">
            <v>23.3</v>
          </cell>
          <cell r="E231">
            <v>33</v>
          </cell>
          <cell r="F231">
            <v>19.2</v>
          </cell>
          <cell r="G231">
            <v>21</v>
          </cell>
          <cell r="H231">
            <v>12.2</v>
          </cell>
          <cell r="I231">
            <v>104</v>
          </cell>
          <cell r="J231">
            <v>60.5</v>
          </cell>
          <cell r="K231">
            <v>82</v>
          </cell>
          <cell r="L231">
            <v>47.7</v>
          </cell>
        </row>
        <row r="232">
          <cell r="B232" t="str">
            <v>00350166</v>
          </cell>
          <cell r="C232">
            <v>220</v>
          </cell>
          <cell r="D232">
            <v>57.6</v>
          </cell>
          <cell r="E232">
            <v>195</v>
          </cell>
          <cell r="F232">
            <v>51</v>
          </cell>
          <cell r="G232">
            <v>59</v>
          </cell>
          <cell r="H232">
            <v>15.4</v>
          </cell>
          <cell r="I232">
            <v>329</v>
          </cell>
          <cell r="J232">
            <v>86.1</v>
          </cell>
          <cell r="K232">
            <v>262</v>
          </cell>
          <cell r="L232">
            <v>68.599999999999994</v>
          </cell>
        </row>
        <row r="233">
          <cell r="B233" t="str">
            <v>00350179</v>
          </cell>
          <cell r="C233">
            <v>246</v>
          </cell>
          <cell r="D233">
            <v>55.4</v>
          </cell>
          <cell r="E233">
            <v>134</v>
          </cell>
          <cell r="F233">
            <v>30.2</v>
          </cell>
          <cell r="G233">
            <v>107</v>
          </cell>
          <cell r="H233">
            <v>24.1</v>
          </cell>
          <cell r="I233">
            <v>396</v>
          </cell>
          <cell r="J233">
            <v>89.2</v>
          </cell>
          <cell r="K233">
            <v>322</v>
          </cell>
          <cell r="L233">
            <v>72.5</v>
          </cell>
        </row>
        <row r="234">
          <cell r="B234" t="str">
            <v>00350180</v>
          </cell>
          <cell r="C234">
            <v>117</v>
          </cell>
          <cell r="D234">
            <v>35.6</v>
          </cell>
          <cell r="E234">
            <v>84</v>
          </cell>
          <cell r="F234">
            <v>25.5</v>
          </cell>
          <cell r="G234">
            <v>41</v>
          </cell>
          <cell r="H234">
            <v>12.5</v>
          </cell>
          <cell r="I234">
            <v>270</v>
          </cell>
          <cell r="J234">
            <v>82.1</v>
          </cell>
          <cell r="K234">
            <v>235</v>
          </cell>
          <cell r="L234">
            <v>71.400000000000006</v>
          </cell>
        </row>
        <row r="235">
          <cell r="B235" t="str">
            <v>00350182</v>
          </cell>
          <cell r="C235">
            <v>230</v>
          </cell>
          <cell r="D235">
            <v>65.2</v>
          </cell>
          <cell r="E235">
            <v>188</v>
          </cell>
          <cell r="F235">
            <v>53.3</v>
          </cell>
          <cell r="G235">
            <v>42</v>
          </cell>
          <cell r="H235">
            <v>11.9</v>
          </cell>
          <cell r="I235">
            <v>252</v>
          </cell>
          <cell r="J235">
            <v>71.400000000000006</v>
          </cell>
          <cell r="K235">
            <v>183</v>
          </cell>
          <cell r="L235">
            <v>51.8</v>
          </cell>
        </row>
        <row r="236">
          <cell r="B236" t="str">
            <v>00350183</v>
          </cell>
          <cell r="C236">
            <v>176</v>
          </cell>
          <cell r="D236">
            <v>27.5</v>
          </cell>
          <cell r="E236">
            <v>114</v>
          </cell>
          <cell r="F236">
            <v>17.8</v>
          </cell>
          <cell r="G236">
            <v>233</v>
          </cell>
          <cell r="H236">
            <v>36.5</v>
          </cell>
          <cell r="I236">
            <v>524</v>
          </cell>
          <cell r="J236">
            <v>82</v>
          </cell>
          <cell r="K236">
            <v>424</v>
          </cell>
          <cell r="L236">
            <v>66.400000000000006</v>
          </cell>
        </row>
        <row r="237">
          <cell r="B237" t="str">
            <v>00350184</v>
          </cell>
          <cell r="C237">
            <v>20</v>
          </cell>
          <cell r="D237">
            <v>12.7</v>
          </cell>
          <cell r="E237">
            <v>12</v>
          </cell>
          <cell r="F237">
            <v>7.6</v>
          </cell>
          <cell r="G237">
            <v>51</v>
          </cell>
          <cell r="H237">
            <v>32.299999999999997</v>
          </cell>
          <cell r="I237">
            <v>78</v>
          </cell>
          <cell r="J237">
            <v>49.4</v>
          </cell>
          <cell r="K237">
            <v>48</v>
          </cell>
          <cell r="L237">
            <v>30.4</v>
          </cell>
        </row>
        <row r="238">
          <cell r="B238" t="str">
            <v>00350181</v>
          </cell>
          <cell r="C238">
            <v>92</v>
          </cell>
          <cell r="D238">
            <v>34.299999999999997</v>
          </cell>
          <cell r="E238">
            <v>81</v>
          </cell>
          <cell r="F238">
            <v>30.2</v>
          </cell>
          <cell r="G238">
            <v>101</v>
          </cell>
          <cell r="H238">
            <v>37.700000000000003</v>
          </cell>
          <cell r="I238">
            <v>248</v>
          </cell>
          <cell r="J238">
            <v>92.5</v>
          </cell>
          <cell r="K238">
            <v>215</v>
          </cell>
          <cell r="L238">
            <v>80.2</v>
          </cell>
        </row>
        <row r="239">
          <cell r="B239" t="str">
            <v>00350286</v>
          </cell>
          <cell r="C239">
            <v>564</v>
          </cell>
          <cell r="D239">
            <v>66</v>
          </cell>
          <cell r="E239">
            <v>493</v>
          </cell>
          <cell r="F239">
            <v>57.7</v>
          </cell>
          <cell r="G239">
            <v>132</v>
          </cell>
          <cell r="H239">
            <v>15.5</v>
          </cell>
          <cell r="I239">
            <v>702</v>
          </cell>
          <cell r="J239">
            <v>82.2</v>
          </cell>
          <cell r="K239">
            <v>470</v>
          </cell>
          <cell r="L239">
            <v>55</v>
          </cell>
        </row>
        <row r="240">
          <cell r="B240" t="str">
            <v>00350190</v>
          </cell>
          <cell r="C240">
            <v>100</v>
          </cell>
          <cell r="D240">
            <v>23</v>
          </cell>
          <cell r="E240">
            <v>52</v>
          </cell>
          <cell r="F240">
            <v>12</v>
          </cell>
          <cell r="G240">
            <v>96</v>
          </cell>
          <cell r="H240">
            <v>22.1</v>
          </cell>
          <cell r="I240">
            <v>209</v>
          </cell>
          <cell r="J240">
            <v>48</v>
          </cell>
          <cell r="K240">
            <v>105</v>
          </cell>
          <cell r="L240">
            <v>24.1</v>
          </cell>
        </row>
        <row r="241">
          <cell r="B241" t="str">
            <v>00350376</v>
          </cell>
          <cell r="C241">
            <v>141</v>
          </cell>
          <cell r="D241">
            <v>28.8</v>
          </cell>
          <cell r="E241">
            <v>108</v>
          </cell>
          <cell r="F241">
            <v>22</v>
          </cell>
          <cell r="G241">
            <v>86</v>
          </cell>
          <cell r="H241">
            <v>17.600000000000001</v>
          </cell>
          <cell r="I241">
            <v>418</v>
          </cell>
          <cell r="J241">
            <v>85.3</v>
          </cell>
          <cell r="K241">
            <v>377</v>
          </cell>
          <cell r="L241">
            <v>76.900000000000006</v>
          </cell>
        </row>
        <row r="242">
          <cell r="B242" t="str">
            <v>00350001</v>
          </cell>
          <cell r="C242">
            <v>57</v>
          </cell>
          <cell r="D242">
            <v>30.5</v>
          </cell>
          <cell r="E242">
            <v>54</v>
          </cell>
          <cell r="F242">
            <v>28.9</v>
          </cell>
          <cell r="G242">
            <v>43</v>
          </cell>
          <cell r="H242">
            <v>23</v>
          </cell>
          <cell r="I242">
            <v>151</v>
          </cell>
          <cell r="J242">
            <v>80.7</v>
          </cell>
          <cell r="K242">
            <v>126</v>
          </cell>
          <cell r="L242">
            <v>67.400000000000006</v>
          </cell>
        </row>
        <row r="243">
          <cell r="B243" t="str">
            <v>00350383</v>
          </cell>
          <cell r="C243">
            <v>285</v>
          </cell>
          <cell r="D243">
            <v>54.9</v>
          </cell>
          <cell r="E243">
            <v>215</v>
          </cell>
          <cell r="F243">
            <v>41.4</v>
          </cell>
          <cell r="G243">
            <v>151</v>
          </cell>
          <cell r="H243">
            <v>29.1</v>
          </cell>
          <cell r="I243">
            <v>471</v>
          </cell>
          <cell r="J243">
            <v>90.8</v>
          </cell>
          <cell r="K243">
            <v>359</v>
          </cell>
          <cell r="L243">
            <v>69.2</v>
          </cell>
        </row>
        <row r="244">
          <cell r="B244" t="str">
            <v>00350262</v>
          </cell>
          <cell r="C244">
            <v>177</v>
          </cell>
          <cell r="D244">
            <v>30.4</v>
          </cell>
          <cell r="E244">
            <v>111</v>
          </cell>
          <cell r="F244">
            <v>19.100000000000001</v>
          </cell>
          <cell r="G244">
            <v>105</v>
          </cell>
          <cell r="H244">
            <v>18</v>
          </cell>
          <cell r="I244">
            <v>268</v>
          </cell>
          <cell r="J244">
            <v>46</v>
          </cell>
          <cell r="K244">
            <v>157</v>
          </cell>
          <cell r="L244">
            <v>27</v>
          </cell>
        </row>
        <row r="245">
          <cell r="B245" t="str">
            <v>00350004</v>
          </cell>
          <cell r="C245">
            <v>32</v>
          </cell>
          <cell r="D245">
            <v>23</v>
          </cell>
          <cell r="E245">
            <v>8</v>
          </cell>
          <cell r="F245">
            <v>5.8</v>
          </cell>
          <cell r="G245">
            <v>47</v>
          </cell>
          <cell r="H245">
            <v>33.799999999999997</v>
          </cell>
          <cell r="I245">
            <v>76</v>
          </cell>
          <cell r="J245">
            <v>54.7</v>
          </cell>
          <cell r="K245">
            <v>43</v>
          </cell>
          <cell r="L245">
            <v>30.9</v>
          </cell>
        </row>
        <row r="246">
          <cell r="B246" t="str">
            <v>00350655</v>
          </cell>
          <cell r="C246">
            <v>43</v>
          </cell>
          <cell r="D246">
            <v>34.1</v>
          </cell>
          <cell r="E246">
            <v>12</v>
          </cell>
          <cell r="F246">
            <v>9.5</v>
          </cell>
          <cell r="G246">
            <v>52</v>
          </cell>
          <cell r="H246">
            <v>41.3</v>
          </cell>
          <cell r="I246">
            <v>99</v>
          </cell>
          <cell r="J246">
            <v>78.599999999999994</v>
          </cell>
          <cell r="K246">
            <v>62</v>
          </cell>
          <cell r="L246">
            <v>49.2</v>
          </cell>
        </row>
        <row r="247">
          <cell r="B247" t="str">
            <v>00350537</v>
          </cell>
          <cell r="C247">
            <v>480</v>
          </cell>
          <cell r="D247">
            <v>57.1</v>
          </cell>
          <cell r="E247">
            <v>283</v>
          </cell>
          <cell r="F247">
            <v>33.700000000000003</v>
          </cell>
          <cell r="G247">
            <v>293</v>
          </cell>
          <cell r="H247">
            <v>34.799999999999997</v>
          </cell>
          <cell r="I247">
            <v>739</v>
          </cell>
          <cell r="J247">
            <v>87.9</v>
          </cell>
          <cell r="K247">
            <v>573</v>
          </cell>
          <cell r="L247">
            <v>68.099999999999994</v>
          </cell>
        </row>
        <row r="248">
          <cell r="B248" t="str">
            <v>00350215</v>
          </cell>
          <cell r="C248">
            <v>171</v>
          </cell>
          <cell r="D248">
            <v>59.8</v>
          </cell>
          <cell r="E248">
            <v>109</v>
          </cell>
          <cell r="F248">
            <v>38.1</v>
          </cell>
          <cell r="G248">
            <v>38</v>
          </cell>
          <cell r="H248">
            <v>13.3</v>
          </cell>
          <cell r="I248">
            <v>216</v>
          </cell>
          <cell r="J248">
            <v>75.5</v>
          </cell>
          <cell r="K248">
            <v>126</v>
          </cell>
          <cell r="L248">
            <v>44.1</v>
          </cell>
        </row>
        <row r="249">
          <cell r="B249" t="str">
            <v>00350549</v>
          </cell>
          <cell r="C249">
            <v>240</v>
          </cell>
          <cell r="D249">
            <v>84.5</v>
          </cell>
          <cell r="E249">
            <v>144</v>
          </cell>
          <cell r="F249">
            <v>50.7</v>
          </cell>
          <cell r="G249">
            <v>32</v>
          </cell>
          <cell r="H249">
            <v>11.3</v>
          </cell>
          <cell r="I249">
            <v>245</v>
          </cell>
          <cell r="J249">
            <v>86.3</v>
          </cell>
          <cell r="K249">
            <v>183</v>
          </cell>
          <cell r="L249">
            <v>64.400000000000006</v>
          </cell>
        </row>
        <row r="250">
          <cell r="B250" t="str">
            <v>00350656</v>
          </cell>
          <cell r="C250">
            <v>725</v>
          </cell>
          <cell r="D250">
            <v>78.599999999999994</v>
          </cell>
          <cell r="E250">
            <v>495</v>
          </cell>
          <cell r="F250">
            <v>53.7</v>
          </cell>
          <cell r="G250">
            <v>146</v>
          </cell>
          <cell r="H250">
            <v>15.8</v>
          </cell>
          <cell r="I250">
            <v>795</v>
          </cell>
          <cell r="J250">
            <v>86.2</v>
          </cell>
          <cell r="K250">
            <v>491</v>
          </cell>
          <cell r="L250">
            <v>53.3</v>
          </cell>
        </row>
        <row r="251">
          <cell r="B251" t="str">
            <v>00350227</v>
          </cell>
          <cell r="C251">
            <v>306</v>
          </cell>
          <cell r="D251">
            <v>49.6</v>
          </cell>
          <cell r="E251">
            <v>269</v>
          </cell>
          <cell r="F251">
            <v>43.6</v>
          </cell>
          <cell r="G251">
            <v>84</v>
          </cell>
          <cell r="H251">
            <v>13.6</v>
          </cell>
          <cell r="I251">
            <v>508</v>
          </cell>
          <cell r="J251">
            <v>82.3</v>
          </cell>
          <cell r="K251">
            <v>372</v>
          </cell>
          <cell r="L251">
            <v>60.3</v>
          </cell>
        </row>
        <row r="252">
          <cell r="B252" t="str">
            <v>00350226</v>
          </cell>
          <cell r="C252">
            <v>226</v>
          </cell>
          <cell r="D252">
            <v>35.6</v>
          </cell>
          <cell r="E252">
            <v>195</v>
          </cell>
          <cell r="F252">
            <v>30.8</v>
          </cell>
          <cell r="G252">
            <v>133</v>
          </cell>
          <cell r="H252">
            <v>21</v>
          </cell>
          <cell r="I252">
            <v>526</v>
          </cell>
          <cell r="J252">
            <v>83</v>
          </cell>
          <cell r="K252">
            <v>439</v>
          </cell>
          <cell r="L252">
            <v>69.2</v>
          </cell>
        </row>
        <row r="253">
          <cell r="B253" t="str">
            <v>00350229</v>
          </cell>
          <cell r="C253">
            <v>197</v>
          </cell>
          <cell r="D253">
            <v>42.4</v>
          </cell>
          <cell r="E253">
            <v>157</v>
          </cell>
          <cell r="F253">
            <v>33.799999999999997</v>
          </cell>
          <cell r="G253">
            <v>70</v>
          </cell>
          <cell r="H253">
            <v>15.1</v>
          </cell>
          <cell r="I253">
            <v>403</v>
          </cell>
          <cell r="J253">
            <v>86.7</v>
          </cell>
          <cell r="K253">
            <v>351</v>
          </cell>
          <cell r="L253">
            <v>75.5</v>
          </cell>
        </row>
        <row r="254">
          <cell r="B254" t="str">
            <v>00350231</v>
          </cell>
          <cell r="C254">
            <v>62</v>
          </cell>
          <cell r="D254">
            <v>26.1</v>
          </cell>
          <cell r="E254">
            <v>44</v>
          </cell>
          <cell r="F254">
            <v>18.5</v>
          </cell>
          <cell r="G254">
            <v>23</v>
          </cell>
          <cell r="H254">
            <v>9.6999999999999993</v>
          </cell>
          <cell r="I254">
            <v>212</v>
          </cell>
          <cell r="J254">
            <v>89.1</v>
          </cell>
          <cell r="K254">
            <v>201</v>
          </cell>
          <cell r="L254">
            <v>84.5</v>
          </cell>
        </row>
        <row r="255">
          <cell r="B255" t="str">
            <v>00350378</v>
          </cell>
          <cell r="C255">
            <v>183</v>
          </cell>
          <cell r="D255">
            <v>36.200000000000003</v>
          </cell>
          <cell r="E255">
            <v>131</v>
          </cell>
          <cell r="F255">
            <v>25.9</v>
          </cell>
          <cell r="G255">
            <v>116</v>
          </cell>
          <cell r="H255">
            <v>23</v>
          </cell>
          <cell r="I255">
            <v>416</v>
          </cell>
          <cell r="J255">
            <v>82.4</v>
          </cell>
          <cell r="K255">
            <v>347</v>
          </cell>
          <cell r="L255">
            <v>68.7</v>
          </cell>
        </row>
        <row r="256">
          <cell r="B256" t="str">
            <v>00350382</v>
          </cell>
          <cell r="C256">
            <v>48</v>
          </cell>
          <cell r="D256">
            <v>22.1</v>
          </cell>
          <cell r="E256">
            <v>37</v>
          </cell>
          <cell r="F256">
            <v>17.100000000000001</v>
          </cell>
          <cell r="G256">
            <v>72</v>
          </cell>
          <cell r="H256">
            <v>33.200000000000003</v>
          </cell>
          <cell r="I256">
            <v>136</v>
          </cell>
          <cell r="J256">
            <v>62.7</v>
          </cell>
          <cell r="K256">
            <v>102</v>
          </cell>
          <cell r="L256">
            <v>47</v>
          </cell>
        </row>
        <row r="257">
          <cell r="B257" t="str">
            <v>00350237</v>
          </cell>
          <cell r="C257">
            <v>44</v>
          </cell>
          <cell r="D257">
            <v>25.1</v>
          </cell>
          <cell r="E257">
            <v>36</v>
          </cell>
          <cell r="F257">
            <v>20.6</v>
          </cell>
          <cell r="G257">
            <v>34</v>
          </cell>
          <cell r="H257">
            <v>19.399999999999999</v>
          </cell>
          <cell r="I257">
            <v>105</v>
          </cell>
          <cell r="J257">
            <v>60</v>
          </cell>
          <cell r="K257">
            <v>68</v>
          </cell>
          <cell r="L257">
            <v>38.9</v>
          </cell>
        </row>
        <row r="258">
          <cell r="B258" t="str">
            <v>00350243</v>
          </cell>
          <cell r="C258">
            <v>41</v>
          </cell>
          <cell r="D258">
            <v>23.6</v>
          </cell>
          <cell r="E258">
            <v>26</v>
          </cell>
          <cell r="F258">
            <v>14.9</v>
          </cell>
          <cell r="G258">
            <v>22</v>
          </cell>
          <cell r="H258">
            <v>12.6</v>
          </cell>
          <cell r="I258">
            <v>120</v>
          </cell>
          <cell r="J258">
            <v>69</v>
          </cell>
          <cell r="K258">
            <v>110</v>
          </cell>
          <cell r="L258">
            <v>63.2</v>
          </cell>
        </row>
        <row r="259">
          <cell r="B259" t="str">
            <v>00350542</v>
          </cell>
          <cell r="C259">
            <v>104</v>
          </cell>
          <cell r="D259">
            <v>32.5</v>
          </cell>
          <cell r="E259">
            <v>19</v>
          </cell>
          <cell r="F259">
            <v>5.9</v>
          </cell>
          <cell r="G259">
            <v>52</v>
          </cell>
          <cell r="H259">
            <v>16.3</v>
          </cell>
          <cell r="I259">
            <v>195</v>
          </cell>
          <cell r="J259">
            <v>60.9</v>
          </cell>
          <cell r="K259">
            <v>170</v>
          </cell>
          <cell r="L259">
            <v>53.1</v>
          </cell>
        </row>
        <row r="260">
          <cell r="B260" t="str">
            <v>00350138</v>
          </cell>
          <cell r="C260">
            <v>79</v>
          </cell>
          <cell r="D260">
            <v>21.5</v>
          </cell>
          <cell r="E260">
            <v>64</v>
          </cell>
          <cell r="F260">
            <v>17.399999999999999</v>
          </cell>
          <cell r="G260">
            <v>106</v>
          </cell>
          <cell r="H260">
            <v>28.8</v>
          </cell>
          <cell r="I260">
            <v>314</v>
          </cell>
          <cell r="J260">
            <v>85.3</v>
          </cell>
          <cell r="K260">
            <v>263</v>
          </cell>
          <cell r="L260">
            <v>71.5</v>
          </cell>
        </row>
        <row r="261">
          <cell r="B261" t="str">
            <v>00350575</v>
          </cell>
          <cell r="C261">
            <v>762</v>
          </cell>
          <cell r="D261">
            <v>53</v>
          </cell>
          <cell r="E261">
            <v>51</v>
          </cell>
          <cell r="F261">
            <v>3.5</v>
          </cell>
          <cell r="G261">
            <v>50</v>
          </cell>
          <cell r="H261">
            <v>3.5</v>
          </cell>
          <cell r="I261">
            <v>747</v>
          </cell>
          <cell r="J261">
            <v>52</v>
          </cell>
          <cell r="K261">
            <v>643</v>
          </cell>
          <cell r="L261">
            <v>44.7</v>
          </cell>
        </row>
        <row r="262">
          <cell r="B262" t="str">
            <v>00350255</v>
          </cell>
          <cell r="C262">
            <v>50</v>
          </cell>
          <cell r="D262">
            <v>22.5</v>
          </cell>
          <cell r="E262">
            <v>42</v>
          </cell>
          <cell r="F262">
            <v>18.899999999999999</v>
          </cell>
          <cell r="G262">
            <v>50</v>
          </cell>
          <cell r="H262">
            <v>22.5</v>
          </cell>
          <cell r="I262">
            <v>129</v>
          </cell>
          <cell r="J262">
            <v>58.1</v>
          </cell>
          <cell r="K262">
            <v>96</v>
          </cell>
          <cell r="L262">
            <v>43.2</v>
          </cell>
        </row>
        <row r="263">
          <cell r="B263" t="str">
            <v>00350257</v>
          </cell>
          <cell r="C263">
            <v>592</v>
          </cell>
          <cell r="D263">
            <v>66.8</v>
          </cell>
          <cell r="E263">
            <v>481</v>
          </cell>
          <cell r="F263">
            <v>54.3</v>
          </cell>
          <cell r="G263">
            <v>110</v>
          </cell>
          <cell r="H263">
            <v>12.4</v>
          </cell>
          <cell r="I263">
            <v>796</v>
          </cell>
          <cell r="J263">
            <v>89.8</v>
          </cell>
          <cell r="K263">
            <v>598</v>
          </cell>
          <cell r="L263">
            <v>67.5</v>
          </cell>
        </row>
        <row r="264">
          <cell r="B264" t="str">
            <v>00350264</v>
          </cell>
          <cell r="C264">
            <v>262</v>
          </cell>
          <cell r="D264">
            <v>88.2</v>
          </cell>
          <cell r="E264">
            <v>221</v>
          </cell>
          <cell r="F264">
            <v>74.400000000000006</v>
          </cell>
          <cell r="G264">
            <v>44</v>
          </cell>
          <cell r="H264">
            <v>14.8</v>
          </cell>
          <cell r="I264">
            <v>272</v>
          </cell>
          <cell r="J264">
            <v>91.6</v>
          </cell>
          <cell r="K264">
            <v>149</v>
          </cell>
          <cell r="L264">
            <v>50.2</v>
          </cell>
        </row>
        <row r="265">
          <cell r="B265" t="str">
            <v>00350268</v>
          </cell>
          <cell r="C265">
            <v>241</v>
          </cell>
          <cell r="D265">
            <v>58.1</v>
          </cell>
          <cell r="E265">
            <v>223</v>
          </cell>
          <cell r="F265">
            <v>53.7</v>
          </cell>
          <cell r="G265">
            <v>59</v>
          </cell>
          <cell r="H265">
            <v>14.2</v>
          </cell>
          <cell r="I265">
            <v>372</v>
          </cell>
          <cell r="J265">
            <v>89.6</v>
          </cell>
          <cell r="K265">
            <v>329</v>
          </cell>
          <cell r="L265">
            <v>79.3</v>
          </cell>
        </row>
        <row r="266">
          <cell r="B266" t="str">
            <v>00350014</v>
          </cell>
          <cell r="C266">
            <v>49</v>
          </cell>
          <cell r="D266">
            <v>24.1</v>
          </cell>
          <cell r="E266">
            <v>47</v>
          </cell>
          <cell r="F266">
            <v>23.2</v>
          </cell>
          <cell r="G266">
            <v>19</v>
          </cell>
          <cell r="H266">
            <v>9.4</v>
          </cell>
          <cell r="I266">
            <v>159</v>
          </cell>
          <cell r="J266">
            <v>78.3</v>
          </cell>
          <cell r="K266">
            <v>138</v>
          </cell>
          <cell r="L266">
            <v>68</v>
          </cell>
        </row>
        <row r="267">
          <cell r="B267" t="str">
            <v>00350278</v>
          </cell>
          <cell r="C267">
            <v>97</v>
          </cell>
          <cell r="D267">
            <v>34.6</v>
          </cell>
          <cell r="E267">
            <v>70</v>
          </cell>
          <cell r="F267">
            <v>25</v>
          </cell>
          <cell r="G267">
            <v>58</v>
          </cell>
          <cell r="H267">
            <v>20.7</v>
          </cell>
          <cell r="I267">
            <v>182</v>
          </cell>
          <cell r="J267">
            <v>65</v>
          </cell>
          <cell r="K267">
            <v>132</v>
          </cell>
          <cell r="L267">
            <v>47.1</v>
          </cell>
        </row>
        <row r="268">
          <cell r="B268" t="str">
            <v>00350565</v>
          </cell>
          <cell r="C268">
            <v>345</v>
          </cell>
          <cell r="D268">
            <v>68.2</v>
          </cell>
          <cell r="E268">
            <v>82</v>
          </cell>
          <cell r="F268">
            <v>16.2</v>
          </cell>
          <cell r="G268">
            <v>86</v>
          </cell>
          <cell r="H268">
            <v>17</v>
          </cell>
          <cell r="I268">
            <v>388</v>
          </cell>
          <cell r="J268">
            <v>76.7</v>
          </cell>
          <cell r="K268">
            <v>322</v>
          </cell>
          <cell r="L268">
            <v>63.6</v>
          </cell>
        </row>
        <row r="269">
          <cell r="B269" t="str">
            <v>00350691</v>
          </cell>
          <cell r="C269">
            <v>310</v>
          </cell>
          <cell r="D269">
            <v>76.2</v>
          </cell>
          <cell r="E269">
            <v>249</v>
          </cell>
          <cell r="F269">
            <v>61.2</v>
          </cell>
          <cell r="G269">
            <v>27</v>
          </cell>
          <cell r="H269">
            <v>6.6</v>
          </cell>
          <cell r="I269">
            <v>337</v>
          </cell>
          <cell r="J269">
            <v>82.8</v>
          </cell>
          <cell r="K269">
            <v>239</v>
          </cell>
          <cell r="L269">
            <v>58.7</v>
          </cell>
        </row>
        <row r="270">
          <cell r="B270" t="str">
            <v>00350240</v>
          </cell>
          <cell r="C270">
            <v>447</v>
          </cell>
          <cell r="D270">
            <v>47.3</v>
          </cell>
          <cell r="E270">
            <v>236</v>
          </cell>
          <cell r="F270">
            <v>24.9</v>
          </cell>
          <cell r="G270">
            <v>144</v>
          </cell>
          <cell r="H270">
            <v>15.2</v>
          </cell>
          <cell r="I270">
            <v>629</v>
          </cell>
          <cell r="J270">
            <v>66.5</v>
          </cell>
          <cell r="K270">
            <v>415</v>
          </cell>
          <cell r="L270">
            <v>43.9</v>
          </cell>
        </row>
        <row r="271">
          <cell r="B271" t="str">
            <v>00350298</v>
          </cell>
          <cell r="C271">
            <v>55</v>
          </cell>
          <cell r="D271">
            <v>32.4</v>
          </cell>
          <cell r="E271">
            <v>46</v>
          </cell>
          <cell r="F271">
            <v>27.1</v>
          </cell>
          <cell r="G271">
            <v>32</v>
          </cell>
          <cell r="H271">
            <v>18.8</v>
          </cell>
          <cell r="I271">
            <v>123</v>
          </cell>
          <cell r="J271">
            <v>72.400000000000006</v>
          </cell>
          <cell r="K271">
            <v>86</v>
          </cell>
          <cell r="L271">
            <v>50.6</v>
          </cell>
        </row>
        <row r="272">
          <cell r="B272" t="str">
            <v>00350302</v>
          </cell>
          <cell r="C272">
            <v>227</v>
          </cell>
          <cell r="D272">
            <v>77.2</v>
          </cell>
          <cell r="E272">
            <v>212</v>
          </cell>
          <cell r="F272">
            <v>72.099999999999994</v>
          </cell>
          <cell r="G272">
            <v>62</v>
          </cell>
          <cell r="H272">
            <v>21.1</v>
          </cell>
          <cell r="I272">
            <v>267</v>
          </cell>
          <cell r="J272">
            <v>90.8</v>
          </cell>
          <cell r="K272">
            <v>149</v>
          </cell>
          <cell r="L272">
            <v>50.7</v>
          </cell>
        </row>
        <row r="273">
          <cell r="B273" t="str">
            <v>00350304</v>
          </cell>
          <cell r="C273">
            <v>84</v>
          </cell>
          <cell r="D273">
            <v>36.4</v>
          </cell>
          <cell r="E273">
            <v>62</v>
          </cell>
          <cell r="F273">
            <v>26.8</v>
          </cell>
          <cell r="G273">
            <v>67</v>
          </cell>
          <cell r="H273">
            <v>29</v>
          </cell>
          <cell r="I273">
            <v>188</v>
          </cell>
          <cell r="J273">
            <v>81.400000000000006</v>
          </cell>
          <cell r="K273">
            <v>145</v>
          </cell>
          <cell r="L273">
            <v>62.8</v>
          </cell>
        </row>
        <row r="274">
          <cell r="B274" t="str">
            <v>00350308</v>
          </cell>
          <cell r="C274">
            <v>246</v>
          </cell>
          <cell r="D274">
            <v>61.7</v>
          </cell>
          <cell r="E274">
            <v>191</v>
          </cell>
          <cell r="F274">
            <v>47.9</v>
          </cell>
          <cell r="G274">
            <v>99</v>
          </cell>
          <cell r="H274">
            <v>24.8</v>
          </cell>
          <cell r="I274">
            <v>350</v>
          </cell>
          <cell r="J274">
            <v>87.7</v>
          </cell>
          <cell r="K274">
            <v>278</v>
          </cell>
          <cell r="L274">
            <v>69.7</v>
          </cell>
        </row>
        <row r="275">
          <cell r="B275" t="str">
            <v>00350690</v>
          </cell>
          <cell r="C275">
            <v>231</v>
          </cell>
          <cell r="D275">
            <v>52.6</v>
          </cell>
          <cell r="E275">
            <v>83</v>
          </cell>
          <cell r="F275">
            <v>18.899999999999999</v>
          </cell>
          <cell r="G275">
            <v>90</v>
          </cell>
          <cell r="H275">
            <v>20.5</v>
          </cell>
          <cell r="I275">
            <v>332</v>
          </cell>
          <cell r="J275">
            <v>75.599999999999994</v>
          </cell>
          <cell r="K275">
            <v>275</v>
          </cell>
          <cell r="L275">
            <v>62.6</v>
          </cell>
        </row>
        <row r="276">
          <cell r="B276" t="str">
            <v>00350657</v>
          </cell>
          <cell r="C276">
            <v>441</v>
          </cell>
          <cell r="D276">
            <v>45.4</v>
          </cell>
          <cell r="E276">
            <v>221</v>
          </cell>
          <cell r="F276">
            <v>22.7</v>
          </cell>
          <cell r="G276">
            <v>215</v>
          </cell>
          <cell r="H276">
            <v>22.1</v>
          </cell>
          <cell r="I276">
            <v>794</v>
          </cell>
          <cell r="J276">
            <v>81.7</v>
          </cell>
          <cell r="K276">
            <v>647</v>
          </cell>
          <cell r="L276">
            <v>66.599999999999994</v>
          </cell>
        </row>
        <row r="277">
          <cell r="B277" t="str">
            <v>00350535</v>
          </cell>
          <cell r="C277">
            <v>300</v>
          </cell>
          <cell r="D277">
            <v>54.2</v>
          </cell>
          <cell r="E277">
            <v>209</v>
          </cell>
          <cell r="F277">
            <v>37.799999999999997</v>
          </cell>
          <cell r="G277">
            <v>109</v>
          </cell>
          <cell r="H277">
            <v>19.7</v>
          </cell>
          <cell r="I277">
            <v>457</v>
          </cell>
          <cell r="J277">
            <v>82.6</v>
          </cell>
          <cell r="K277">
            <v>361</v>
          </cell>
          <cell r="L277">
            <v>65.3</v>
          </cell>
        </row>
        <row r="278">
          <cell r="B278" t="str">
            <v>00350328</v>
          </cell>
          <cell r="C278">
            <v>129</v>
          </cell>
          <cell r="D278">
            <v>38.9</v>
          </cell>
          <cell r="E278">
            <v>120</v>
          </cell>
          <cell r="F278">
            <v>36.1</v>
          </cell>
          <cell r="G278">
            <v>57</v>
          </cell>
          <cell r="H278">
            <v>17.2</v>
          </cell>
          <cell r="I278">
            <v>266</v>
          </cell>
          <cell r="J278">
            <v>80.099999999999994</v>
          </cell>
          <cell r="K278">
            <v>225</v>
          </cell>
          <cell r="L278">
            <v>67.8</v>
          </cell>
        </row>
        <row r="279">
          <cell r="B279" t="str">
            <v>00350167</v>
          </cell>
          <cell r="C279">
            <v>342</v>
          </cell>
          <cell r="D279">
            <v>45.1</v>
          </cell>
          <cell r="E279">
            <v>252</v>
          </cell>
          <cell r="F279">
            <v>33.200000000000003</v>
          </cell>
          <cell r="G279">
            <v>101</v>
          </cell>
          <cell r="H279">
            <v>13.3</v>
          </cell>
          <cell r="I279">
            <v>644</v>
          </cell>
          <cell r="J279">
            <v>84.8</v>
          </cell>
          <cell r="K279">
            <v>548</v>
          </cell>
          <cell r="L279">
            <v>72.2</v>
          </cell>
        </row>
        <row r="280">
          <cell r="B280" t="str">
            <v>00350579</v>
          </cell>
          <cell r="C280">
            <v>161</v>
          </cell>
          <cell r="D280">
            <v>37.299999999999997</v>
          </cell>
          <cell r="E280">
            <v>55</v>
          </cell>
          <cell r="F280">
            <v>12.7</v>
          </cell>
          <cell r="G280">
            <v>113</v>
          </cell>
          <cell r="H280">
            <v>26.2</v>
          </cell>
          <cell r="I280">
            <v>299</v>
          </cell>
          <cell r="J280">
            <v>69.2</v>
          </cell>
          <cell r="K280">
            <v>238</v>
          </cell>
          <cell r="L280">
            <v>55.1</v>
          </cell>
        </row>
        <row r="281">
          <cell r="B281" t="str">
            <v>00350346</v>
          </cell>
          <cell r="C281">
            <v>129</v>
          </cell>
          <cell r="D281">
            <v>22.2</v>
          </cell>
          <cell r="E281">
            <v>72</v>
          </cell>
          <cell r="F281">
            <v>12.4</v>
          </cell>
          <cell r="G281">
            <v>92</v>
          </cell>
          <cell r="H281">
            <v>15.8</v>
          </cell>
          <cell r="I281">
            <v>316</v>
          </cell>
          <cell r="J281">
            <v>54.3</v>
          </cell>
          <cell r="K281">
            <v>253</v>
          </cell>
          <cell r="L281">
            <v>43.5</v>
          </cell>
        </row>
        <row r="282">
          <cell r="B282" t="str">
            <v>00350445</v>
          </cell>
          <cell r="C282">
            <v>130</v>
          </cell>
          <cell r="D282">
            <v>37.799999999999997</v>
          </cell>
          <cell r="E282">
            <v>62</v>
          </cell>
          <cell r="F282">
            <v>18</v>
          </cell>
          <cell r="G282">
            <v>91</v>
          </cell>
          <cell r="H282">
            <v>26.5</v>
          </cell>
          <cell r="I282">
            <v>258</v>
          </cell>
          <cell r="J282">
            <v>75</v>
          </cell>
          <cell r="K282">
            <v>209</v>
          </cell>
          <cell r="L282">
            <v>60.8</v>
          </cell>
        </row>
        <row r="283">
          <cell r="B283" t="str">
            <v>00350658</v>
          </cell>
          <cell r="C283">
            <v>254</v>
          </cell>
          <cell r="D283">
            <v>51.2</v>
          </cell>
          <cell r="E283">
            <v>131</v>
          </cell>
          <cell r="F283">
            <v>26.4</v>
          </cell>
          <cell r="G283">
            <v>106</v>
          </cell>
          <cell r="H283">
            <v>21.4</v>
          </cell>
          <cell r="I283">
            <v>393</v>
          </cell>
          <cell r="J283">
            <v>79.2</v>
          </cell>
          <cell r="K283">
            <v>295</v>
          </cell>
          <cell r="L283">
            <v>59.5</v>
          </cell>
        </row>
        <row r="284">
          <cell r="B284" t="str">
            <v>00350366</v>
          </cell>
          <cell r="C284">
            <v>259</v>
          </cell>
          <cell r="D284">
            <v>67.3</v>
          </cell>
          <cell r="E284">
            <v>228</v>
          </cell>
          <cell r="F284">
            <v>59.2</v>
          </cell>
          <cell r="G284">
            <v>43</v>
          </cell>
          <cell r="H284">
            <v>11.2</v>
          </cell>
          <cell r="I284">
            <v>345</v>
          </cell>
          <cell r="J284">
            <v>89.6</v>
          </cell>
          <cell r="K284">
            <v>228</v>
          </cell>
          <cell r="L284">
            <v>59.2</v>
          </cell>
        </row>
        <row r="285">
          <cell r="B285" t="str">
            <v>00350360</v>
          </cell>
          <cell r="C285">
            <v>74</v>
          </cell>
          <cell r="D285">
            <v>30.3</v>
          </cell>
          <cell r="E285">
            <v>54</v>
          </cell>
          <cell r="F285">
            <v>22.1</v>
          </cell>
          <cell r="G285">
            <v>21</v>
          </cell>
          <cell r="H285">
            <v>8.6</v>
          </cell>
          <cell r="I285">
            <v>165</v>
          </cell>
          <cell r="J285">
            <v>67.599999999999994</v>
          </cell>
          <cell r="K285">
            <v>141</v>
          </cell>
          <cell r="L285">
            <v>57.8</v>
          </cell>
        </row>
        <row r="286">
          <cell r="B286" t="str">
            <v>00350258</v>
          </cell>
          <cell r="C286">
            <v>253</v>
          </cell>
          <cell r="D286">
            <v>42</v>
          </cell>
          <cell r="E286">
            <v>151</v>
          </cell>
          <cell r="F286">
            <v>25.1</v>
          </cell>
          <cell r="G286">
            <v>118</v>
          </cell>
          <cell r="H286">
            <v>19.600000000000001</v>
          </cell>
          <cell r="I286">
            <v>398</v>
          </cell>
          <cell r="J286">
            <v>66.099999999999994</v>
          </cell>
          <cell r="K286">
            <v>279</v>
          </cell>
          <cell r="L286">
            <v>46.3</v>
          </cell>
        </row>
        <row r="287">
          <cell r="B287" t="str">
            <v>00350363</v>
          </cell>
          <cell r="C287">
            <v>94</v>
          </cell>
          <cell r="D287">
            <v>27.9</v>
          </cell>
          <cell r="E287">
            <v>73</v>
          </cell>
          <cell r="F287">
            <v>21.7</v>
          </cell>
          <cell r="G287">
            <v>324</v>
          </cell>
          <cell r="H287">
            <v>96.1</v>
          </cell>
          <cell r="I287">
            <v>336</v>
          </cell>
          <cell r="J287">
            <v>99.7</v>
          </cell>
          <cell r="K287">
            <v>251</v>
          </cell>
          <cell r="L287">
            <v>74.5</v>
          </cell>
        </row>
        <row r="288">
          <cell r="B288" t="str">
            <v>00350370</v>
          </cell>
          <cell r="C288">
            <v>104</v>
          </cell>
          <cell r="D288">
            <v>19.399999999999999</v>
          </cell>
          <cell r="E288">
            <v>88</v>
          </cell>
          <cell r="F288">
            <v>16.399999999999999</v>
          </cell>
          <cell r="G288">
            <v>86</v>
          </cell>
          <cell r="H288">
            <v>16</v>
          </cell>
          <cell r="I288">
            <v>448</v>
          </cell>
          <cell r="J288">
            <v>83.6</v>
          </cell>
          <cell r="K288">
            <v>401</v>
          </cell>
          <cell r="L288">
            <v>74.8</v>
          </cell>
        </row>
        <row r="289">
          <cell r="B289" t="str">
            <v>00350374</v>
          </cell>
          <cell r="C289">
            <v>115</v>
          </cell>
          <cell r="D289">
            <v>47.3</v>
          </cell>
          <cell r="E289">
            <v>74</v>
          </cell>
          <cell r="F289">
            <v>30.5</v>
          </cell>
          <cell r="G289">
            <v>31</v>
          </cell>
          <cell r="H289">
            <v>12.8</v>
          </cell>
          <cell r="I289">
            <v>180</v>
          </cell>
          <cell r="J289">
            <v>74.099999999999994</v>
          </cell>
          <cell r="K289">
            <v>107</v>
          </cell>
          <cell r="L289">
            <v>44</v>
          </cell>
        </row>
        <row r="290">
          <cell r="B290" t="str">
            <v>00350380</v>
          </cell>
          <cell r="C290">
            <v>220</v>
          </cell>
          <cell r="D290">
            <v>37.799999999999997</v>
          </cell>
          <cell r="E290">
            <v>176</v>
          </cell>
          <cell r="F290">
            <v>30.2</v>
          </cell>
          <cell r="G290">
            <v>134</v>
          </cell>
          <cell r="H290">
            <v>23</v>
          </cell>
          <cell r="I290">
            <v>461</v>
          </cell>
          <cell r="J290">
            <v>79.2</v>
          </cell>
          <cell r="K290">
            <v>385</v>
          </cell>
          <cell r="L290">
            <v>66.2</v>
          </cell>
        </row>
        <row r="291">
          <cell r="B291" t="str">
            <v>04490305</v>
          </cell>
          <cell r="C291">
            <v>76</v>
          </cell>
          <cell r="D291">
            <v>11.2</v>
          </cell>
          <cell r="E291">
            <v>23</v>
          </cell>
          <cell r="F291">
            <v>3.4</v>
          </cell>
          <cell r="G291">
            <v>122</v>
          </cell>
          <cell r="H291">
            <v>17.899999999999999</v>
          </cell>
          <cell r="I291">
            <v>303</v>
          </cell>
          <cell r="J291">
            <v>44.6</v>
          </cell>
          <cell r="K291">
            <v>200</v>
          </cell>
          <cell r="L291">
            <v>29.4</v>
          </cell>
        </row>
        <row r="292">
          <cell r="B292" t="str">
            <v>04240505</v>
          </cell>
          <cell r="C292">
            <v>49</v>
          </cell>
          <cell r="D292">
            <v>12.1</v>
          </cell>
          <cell r="E292">
            <v>37</v>
          </cell>
          <cell r="F292">
            <v>9.1999999999999993</v>
          </cell>
          <cell r="G292">
            <v>110</v>
          </cell>
          <cell r="H292">
            <v>27.2</v>
          </cell>
          <cell r="I292">
            <v>286</v>
          </cell>
          <cell r="J292">
            <v>70.8</v>
          </cell>
          <cell r="K292">
            <v>227</v>
          </cell>
          <cell r="L292">
            <v>56.2</v>
          </cell>
        </row>
        <row r="293">
          <cell r="B293" t="str">
            <v>04110305</v>
          </cell>
          <cell r="C293">
            <v>157</v>
          </cell>
          <cell r="D293">
            <v>33</v>
          </cell>
          <cell r="E293">
            <v>62</v>
          </cell>
          <cell r="F293">
            <v>13</v>
          </cell>
          <cell r="G293">
            <v>96</v>
          </cell>
          <cell r="H293">
            <v>20.2</v>
          </cell>
          <cell r="I293">
            <v>357</v>
          </cell>
          <cell r="J293">
            <v>75</v>
          </cell>
          <cell r="K293">
            <v>291</v>
          </cell>
          <cell r="L293">
            <v>61.1</v>
          </cell>
        </row>
        <row r="294">
          <cell r="B294" t="str">
            <v>04160305</v>
          </cell>
          <cell r="C294">
            <v>83</v>
          </cell>
          <cell r="D294">
            <v>20</v>
          </cell>
          <cell r="E294">
            <v>42</v>
          </cell>
          <cell r="F294">
            <v>10.1</v>
          </cell>
          <cell r="G294">
            <v>92</v>
          </cell>
          <cell r="H294">
            <v>22.2</v>
          </cell>
          <cell r="I294">
            <v>256</v>
          </cell>
          <cell r="J294">
            <v>61.7</v>
          </cell>
          <cell r="K294">
            <v>162</v>
          </cell>
          <cell r="L294">
            <v>39</v>
          </cell>
        </row>
        <row r="295">
          <cell r="B295" t="str">
            <v>04810550</v>
          </cell>
          <cell r="C295">
            <v>186</v>
          </cell>
          <cell r="D295">
            <v>19.5</v>
          </cell>
          <cell r="E295">
            <v>66</v>
          </cell>
          <cell r="F295">
            <v>6.9</v>
          </cell>
          <cell r="G295">
            <v>120</v>
          </cell>
          <cell r="H295">
            <v>12.6</v>
          </cell>
          <cell r="I295">
            <v>574</v>
          </cell>
          <cell r="J295">
            <v>60.1</v>
          </cell>
          <cell r="K295">
            <v>461</v>
          </cell>
          <cell r="L295">
            <v>48.3</v>
          </cell>
        </row>
        <row r="296">
          <cell r="B296" t="str">
            <v>00360505</v>
          </cell>
          <cell r="C296">
            <v>5</v>
          </cell>
          <cell r="D296">
            <v>1.1000000000000001</v>
          </cell>
          <cell r="E296">
            <v>1</v>
          </cell>
          <cell r="F296">
            <v>0.2</v>
          </cell>
          <cell r="G296">
            <v>73</v>
          </cell>
          <cell r="H296">
            <v>16.7</v>
          </cell>
          <cell r="I296">
            <v>142</v>
          </cell>
          <cell r="J296">
            <v>32.6</v>
          </cell>
          <cell r="K296">
            <v>108</v>
          </cell>
          <cell r="L296">
            <v>24.8</v>
          </cell>
        </row>
        <row r="297">
          <cell r="B297" t="str">
            <v>00360325</v>
          </cell>
          <cell r="C297">
            <v>12</v>
          </cell>
          <cell r="D297">
            <v>1.7</v>
          </cell>
          <cell r="E297">
            <v>4</v>
          </cell>
          <cell r="F297">
            <v>0.6</v>
          </cell>
          <cell r="G297">
            <v>105</v>
          </cell>
          <cell r="H297">
            <v>14.8</v>
          </cell>
          <cell r="I297">
            <v>232</v>
          </cell>
          <cell r="J297">
            <v>32.6</v>
          </cell>
          <cell r="K297">
            <v>156</v>
          </cell>
          <cell r="L297">
            <v>21.9</v>
          </cell>
        </row>
        <row r="298">
          <cell r="B298" t="str">
            <v>00360005</v>
          </cell>
          <cell r="C298">
            <v>0</v>
          </cell>
          <cell r="D298">
            <v>0</v>
          </cell>
          <cell r="E298">
            <v>0</v>
          </cell>
          <cell r="F298">
            <v>0</v>
          </cell>
          <cell r="G298">
            <v>78</v>
          </cell>
          <cell r="H298">
            <v>18</v>
          </cell>
          <cell r="I298">
            <v>163</v>
          </cell>
          <cell r="J298">
            <v>37.6</v>
          </cell>
          <cell r="K298">
            <v>117</v>
          </cell>
          <cell r="L298">
            <v>27</v>
          </cell>
        </row>
        <row r="299">
          <cell r="B299" t="str">
            <v>00360010</v>
          </cell>
          <cell r="C299">
            <v>4</v>
          </cell>
          <cell r="D299">
            <v>1.1000000000000001</v>
          </cell>
          <cell r="E299">
            <v>4</v>
          </cell>
          <cell r="F299">
            <v>1.1000000000000001</v>
          </cell>
          <cell r="G299">
            <v>58</v>
          </cell>
          <cell r="H299">
            <v>16.3</v>
          </cell>
          <cell r="I299">
            <v>142</v>
          </cell>
          <cell r="J299">
            <v>40</v>
          </cell>
          <cell r="K299">
            <v>103</v>
          </cell>
          <cell r="L299">
            <v>29</v>
          </cell>
        </row>
        <row r="300">
          <cell r="B300" t="str">
            <v>00380005</v>
          </cell>
          <cell r="C300">
            <v>2</v>
          </cell>
          <cell r="D300">
            <v>0.6</v>
          </cell>
          <cell r="E300">
            <v>1</v>
          </cell>
          <cell r="F300">
            <v>0.3</v>
          </cell>
          <cell r="G300">
            <v>56</v>
          </cell>
          <cell r="H300">
            <v>17.100000000000001</v>
          </cell>
          <cell r="I300">
            <v>68</v>
          </cell>
          <cell r="J300">
            <v>20.8</v>
          </cell>
          <cell r="K300">
            <v>12</v>
          </cell>
          <cell r="L300">
            <v>3.7</v>
          </cell>
        </row>
        <row r="301">
          <cell r="B301" t="str">
            <v>00380013</v>
          </cell>
          <cell r="C301">
            <v>7</v>
          </cell>
          <cell r="D301">
            <v>1.6</v>
          </cell>
          <cell r="E301">
            <v>5</v>
          </cell>
          <cell r="F301">
            <v>1.2</v>
          </cell>
          <cell r="G301">
            <v>86</v>
          </cell>
          <cell r="H301">
            <v>20.100000000000001</v>
          </cell>
          <cell r="I301">
            <v>95</v>
          </cell>
          <cell r="J301">
            <v>22.2</v>
          </cell>
          <cell r="K301">
            <v>16</v>
          </cell>
          <cell r="L301">
            <v>3.7</v>
          </cell>
        </row>
        <row r="302">
          <cell r="B302" t="str">
            <v>00390005</v>
          </cell>
          <cell r="C302">
            <v>24</v>
          </cell>
          <cell r="D302">
            <v>8.1999999999999993</v>
          </cell>
          <cell r="E302">
            <v>8</v>
          </cell>
          <cell r="F302">
            <v>2.7</v>
          </cell>
          <cell r="G302">
            <v>30</v>
          </cell>
          <cell r="H302">
            <v>10.199999999999999</v>
          </cell>
          <cell r="I302">
            <v>61</v>
          </cell>
          <cell r="J302">
            <v>20.8</v>
          </cell>
          <cell r="K302">
            <v>25</v>
          </cell>
          <cell r="L302">
            <v>8.5</v>
          </cell>
        </row>
        <row r="303">
          <cell r="B303" t="str">
            <v>00400033</v>
          </cell>
          <cell r="C303">
            <v>62</v>
          </cell>
          <cell r="D303">
            <v>14.7</v>
          </cell>
          <cell r="E303">
            <v>41</v>
          </cell>
          <cell r="F303">
            <v>9.6999999999999993</v>
          </cell>
          <cell r="G303">
            <v>71</v>
          </cell>
          <cell r="H303">
            <v>16.899999999999999</v>
          </cell>
          <cell r="I303">
            <v>192</v>
          </cell>
          <cell r="J303">
            <v>45.6</v>
          </cell>
          <cell r="K303">
            <v>119</v>
          </cell>
          <cell r="L303">
            <v>28.3</v>
          </cell>
        </row>
        <row r="304">
          <cell r="B304" t="str">
            <v>00400505</v>
          </cell>
          <cell r="C304">
            <v>198</v>
          </cell>
          <cell r="D304">
            <v>11.3</v>
          </cell>
          <cell r="E304">
            <v>52</v>
          </cell>
          <cell r="F304">
            <v>3</v>
          </cell>
          <cell r="G304">
            <v>371</v>
          </cell>
          <cell r="H304">
            <v>21.1</v>
          </cell>
          <cell r="I304">
            <v>606</v>
          </cell>
          <cell r="J304">
            <v>34.5</v>
          </cell>
          <cell r="K304">
            <v>314</v>
          </cell>
          <cell r="L304">
            <v>17.899999999999999</v>
          </cell>
        </row>
        <row r="305">
          <cell r="B305" t="str">
            <v>00400050</v>
          </cell>
          <cell r="C305">
            <v>88</v>
          </cell>
          <cell r="D305">
            <v>31.2</v>
          </cell>
          <cell r="E305">
            <v>43</v>
          </cell>
          <cell r="F305">
            <v>15.2</v>
          </cell>
          <cell r="G305">
            <v>35</v>
          </cell>
          <cell r="H305">
            <v>12.4</v>
          </cell>
          <cell r="I305">
            <v>144</v>
          </cell>
          <cell r="J305">
            <v>51.1</v>
          </cell>
          <cell r="K305">
            <v>91</v>
          </cell>
          <cell r="L305">
            <v>32.299999999999997</v>
          </cell>
        </row>
        <row r="306">
          <cell r="B306" t="str">
            <v>00400305</v>
          </cell>
          <cell r="C306">
            <v>77</v>
          </cell>
          <cell r="D306">
            <v>10.5</v>
          </cell>
          <cell r="E306">
            <v>15</v>
          </cell>
          <cell r="F306">
            <v>2</v>
          </cell>
          <cell r="G306">
            <v>148</v>
          </cell>
          <cell r="H306">
            <v>20.2</v>
          </cell>
          <cell r="I306">
            <v>266</v>
          </cell>
          <cell r="J306">
            <v>36.299999999999997</v>
          </cell>
          <cell r="K306">
            <v>146</v>
          </cell>
          <cell r="L306">
            <v>19.899999999999999</v>
          </cell>
        </row>
        <row r="307">
          <cell r="B307" t="str">
            <v>00400015</v>
          </cell>
          <cell r="C307">
            <v>38</v>
          </cell>
          <cell r="D307">
            <v>8.9</v>
          </cell>
          <cell r="E307">
            <v>16</v>
          </cell>
          <cell r="F307">
            <v>3.8</v>
          </cell>
          <cell r="G307">
            <v>73</v>
          </cell>
          <cell r="H307">
            <v>17.2</v>
          </cell>
          <cell r="I307">
            <v>126</v>
          </cell>
          <cell r="J307">
            <v>29.6</v>
          </cell>
          <cell r="K307">
            <v>47</v>
          </cell>
          <cell r="L307">
            <v>11.1</v>
          </cell>
        </row>
        <row r="308">
          <cell r="B308" t="str">
            <v>00400005</v>
          </cell>
          <cell r="C308">
            <v>74</v>
          </cell>
          <cell r="D308">
            <v>17</v>
          </cell>
          <cell r="E308">
            <v>27</v>
          </cell>
          <cell r="F308">
            <v>6.2</v>
          </cell>
          <cell r="G308">
            <v>122</v>
          </cell>
          <cell r="H308">
            <v>28</v>
          </cell>
          <cell r="I308">
            <v>184</v>
          </cell>
          <cell r="J308">
            <v>42.3</v>
          </cell>
          <cell r="K308">
            <v>63</v>
          </cell>
          <cell r="L308">
            <v>14.5</v>
          </cell>
        </row>
        <row r="309">
          <cell r="B309" t="str">
            <v>00400025</v>
          </cell>
          <cell r="C309">
            <v>69</v>
          </cell>
          <cell r="D309">
            <v>15.4</v>
          </cell>
          <cell r="E309">
            <v>33</v>
          </cell>
          <cell r="F309">
            <v>7.4</v>
          </cell>
          <cell r="G309">
            <v>63</v>
          </cell>
          <cell r="H309">
            <v>14.1</v>
          </cell>
          <cell r="I309">
            <v>149</v>
          </cell>
          <cell r="J309">
            <v>33.299999999999997</v>
          </cell>
          <cell r="K309">
            <v>50</v>
          </cell>
          <cell r="L309">
            <v>11.2</v>
          </cell>
        </row>
        <row r="310">
          <cell r="B310" t="str">
            <v>00400020</v>
          </cell>
          <cell r="C310">
            <v>65</v>
          </cell>
          <cell r="D310">
            <v>17.5</v>
          </cell>
          <cell r="E310">
            <v>28</v>
          </cell>
          <cell r="F310">
            <v>7.5</v>
          </cell>
          <cell r="G310">
            <v>70</v>
          </cell>
          <cell r="H310">
            <v>18.899999999999999</v>
          </cell>
          <cell r="I310">
            <v>142</v>
          </cell>
          <cell r="J310">
            <v>38.299999999999997</v>
          </cell>
          <cell r="K310">
            <v>63</v>
          </cell>
          <cell r="L310">
            <v>17</v>
          </cell>
        </row>
        <row r="311">
          <cell r="B311" t="str">
            <v>00400009</v>
          </cell>
          <cell r="C311">
            <v>53</v>
          </cell>
          <cell r="D311">
            <v>20.2</v>
          </cell>
          <cell r="E311">
            <v>24</v>
          </cell>
          <cell r="F311">
            <v>9.1999999999999993</v>
          </cell>
          <cell r="G311">
            <v>30</v>
          </cell>
          <cell r="H311">
            <v>11.5</v>
          </cell>
          <cell r="I311">
            <v>93</v>
          </cell>
          <cell r="J311">
            <v>35.5</v>
          </cell>
          <cell r="K311">
            <v>53</v>
          </cell>
          <cell r="L311">
            <v>20.2</v>
          </cell>
        </row>
        <row r="312">
          <cell r="B312" t="str">
            <v>00400310</v>
          </cell>
          <cell r="C312">
            <v>72</v>
          </cell>
          <cell r="D312">
            <v>10.6</v>
          </cell>
          <cell r="E312">
            <v>14</v>
          </cell>
          <cell r="F312">
            <v>2.1</v>
          </cell>
          <cell r="G312">
            <v>140</v>
          </cell>
          <cell r="H312">
            <v>20.7</v>
          </cell>
          <cell r="I312">
            <v>228</v>
          </cell>
          <cell r="J312">
            <v>33.700000000000003</v>
          </cell>
          <cell r="K312">
            <v>106</v>
          </cell>
          <cell r="L312">
            <v>15.7</v>
          </cell>
        </row>
        <row r="313">
          <cell r="B313" t="str">
            <v>00410010</v>
          </cell>
          <cell r="C313">
            <v>12</v>
          </cell>
          <cell r="D313">
            <v>5.2</v>
          </cell>
          <cell r="E313">
            <v>5</v>
          </cell>
          <cell r="F313">
            <v>2.1</v>
          </cell>
          <cell r="G313">
            <v>42</v>
          </cell>
          <cell r="H313">
            <v>18</v>
          </cell>
          <cell r="I313">
            <v>83</v>
          </cell>
          <cell r="J313">
            <v>35.6</v>
          </cell>
          <cell r="K313">
            <v>56</v>
          </cell>
          <cell r="L313">
            <v>24</v>
          </cell>
        </row>
        <row r="314">
          <cell r="B314" t="str">
            <v>00410005</v>
          </cell>
          <cell r="C314">
            <v>7</v>
          </cell>
          <cell r="D314">
            <v>2.7</v>
          </cell>
          <cell r="E314">
            <v>6</v>
          </cell>
          <cell r="F314">
            <v>2.2999999999999998</v>
          </cell>
          <cell r="G314">
            <v>36</v>
          </cell>
          <cell r="H314">
            <v>13.9</v>
          </cell>
          <cell r="I314">
            <v>92</v>
          </cell>
          <cell r="J314">
            <v>35.5</v>
          </cell>
          <cell r="K314">
            <v>69</v>
          </cell>
          <cell r="L314">
            <v>26.6</v>
          </cell>
        </row>
        <row r="315">
          <cell r="B315" t="str">
            <v>04170205</v>
          </cell>
          <cell r="C315">
            <v>113</v>
          </cell>
          <cell r="D315">
            <v>42.3</v>
          </cell>
          <cell r="E315">
            <v>68</v>
          </cell>
          <cell r="F315">
            <v>25.5</v>
          </cell>
          <cell r="G315">
            <v>52</v>
          </cell>
          <cell r="H315">
            <v>19.5</v>
          </cell>
          <cell r="I315">
            <v>200</v>
          </cell>
          <cell r="J315">
            <v>74.900000000000006</v>
          </cell>
          <cell r="K315">
            <v>146</v>
          </cell>
          <cell r="L315">
            <v>54.7</v>
          </cell>
        </row>
        <row r="316">
          <cell r="B316" t="str">
            <v>06250320</v>
          </cell>
          <cell r="C316">
            <v>7</v>
          </cell>
          <cell r="D316">
            <v>1.4</v>
          </cell>
          <cell r="E316">
            <v>2</v>
          </cell>
          <cell r="F316">
            <v>0.4</v>
          </cell>
          <cell r="G316">
            <v>67</v>
          </cell>
          <cell r="H316">
            <v>13.2</v>
          </cell>
          <cell r="I316">
            <v>112</v>
          </cell>
          <cell r="J316">
            <v>22.1</v>
          </cell>
          <cell r="K316">
            <v>61</v>
          </cell>
          <cell r="L316">
            <v>12.1</v>
          </cell>
        </row>
        <row r="317">
          <cell r="B317" t="str">
            <v>06250505</v>
          </cell>
          <cell r="C317">
            <v>37</v>
          </cell>
          <cell r="D317">
            <v>2.4</v>
          </cell>
          <cell r="E317">
            <v>12</v>
          </cell>
          <cell r="F317">
            <v>0.8</v>
          </cell>
          <cell r="G317">
            <v>149</v>
          </cell>
          <cell r="H317">
            <v>9.9</v>
          </cell>
          <cell r="I317">
            <v>310</v>
          </cell>
          <cell r="J317">
            <v>20.5</v>
          </cell>
          <cell r="K317">
            <v>181</v>
          </cell>
          <cell r="L317">
            <v>12</v>
          </cell>
        </row>
        <row r="318">
          <cell r="B318" t="str">
            <v>06250050</v>
          </cell>
          <cell r="C318">
            <v>12</v>
          </cell>
          <cell r="D318">
            <v>2.4</v>
          </cell>
          <cell r="E318">
            <v>5</v>
          </cell>
          <cell r="F318">
            <v>1</v>
          </cell>
          <cell r="G318">
            <v>75</v>
          </cell>
          <cell r="H318">
            <v>15</v>
          </cell>
          <cell r="I318">
            <v>149</v>
          </cell>
          <cell r="J318">
            <v>29.8</v>
          </cell>
          <cell r="K318">
            <v>87</v>
          </cell>
          <cell r="L318">
            <v>17.399999999999999</v>
          </cell>
        </row>
        <row r="319">
          <cell r="B319" t="str">
            <v>06250020</v>
          </cell>
          <cell r="C319">
            <v>12</v>
          </cell>
          <cell r="D319">
            <v>3.7</v>
          </cell>
          <cell r="E319">
            <v>10</v>
          </cell>
          <cell r="F319">
            <v>3.1</v>
          </cell>
          <cell r="G319">
            <v>36</v>
          </cell>
          <cell r="H319">
            <v>11.1</v>
          </cell>
          <cell r="I319">
            <v>97</v>
          </cell>
          <cell r="J319">
            <v>29.9</v>
          </cell>
          <cell r="K319">
            <v>73</v>
          </cell>
          <cell r="L319">
            <v>22.5</v>
          </cell>
        </row>
        <row r="320">
          <cell r="B320" t="str">
            <v>06250002</v>
          </cell>
          <cell r="C320">
            <v>30</v>
          </cell>
          <cell r="D320">
            <v>3</v>
          </cell>
          <cell r="E320">
            <v>17</v>
          </cell>
          <cell r="F320">
            <v>1.7</v>
          </cell>
          <cell r="G320">
            <v>181</v>
          </cell>
          <cell r="H320">
            <v>17.899999999999999</v>
          </cell>
          <cell r="I320">
            <v>313</v>
          </cell>
          <cell r="J320">
            <v>31</v>
          </cell>
          <cell r="K320">
            <v>169</v>
          </cell>
          <cell r="L320">
            <v>16.7</v>
          </cell>
        </row>
        <row r="321">
          <cell r="B321" t="str">
            <v>06250315</v>
          </cell>
          <cell r="C321">
            <v>36</v>
          </cell>
          <cell r="D321">
            <v>5.2</v>
          </cell>
          <cell r="E321">
            <v>5</v>
          </cell>
          <cell r="F321">
            <v>0.7</v>
          </cell>
          <cell r="G321">
            <v>86</v>
          </cell>
          <cell r="H321">
            <v>12.4</v>
          </cell>
          <cell r="I321">
            <v>181</v>
          </cell>
          <cell r="J321">
            <v>26.2</v>
          </cell>
          <cell r="K321">
            <v>116</v>
          </cell>
          <cell r="L321">
            <v>16.8</v>
          </cell>
        </row>
        <row r="322">
          <cell r="B322" t="str">
            <v>06250415</v>
          </cell>
          <cell r="C322">
            <v>0</v>
          </cell>
          <cell r="D322">
            <v>0</v>
          </cell>
          <cell r="E322">
            <v>0</v>
          </cell>
          <cell r="F322">
            <v>0</v>
          </cell>
          <cell r="G322">
            <v>11</v>
          </cell>
          <cell r="H322">
            <v>100</v>
          </cell>
          <cell r="I322">
            <v>11</v>
          </cell>
          <cell r="J322">
            <v>100</v>
          </cell>
          <cell r="K322">
            <v>4</v>
          </cell>
          <cell r="L322">
            <v>36.4</v>
          </cell>
        </row>
        <row r="323">
          <cell r="B323" t="str">
            <v>06250300</v>
          </cell>
          <cell r="C323">
            <v>26</v>
          </cell>
          <cell r="D323">
            <v>3.3</v>
          </cell>
          <cell r="E323">
            <v>11</v>
          </cell>
          <cell r="F323">
            <v>1.4</v>
          </cell>
          <cell r="G323">
            <v>135</v>
          </cell>
          <cell r="H323">
            <v>17</v>
          </cell>
          <cell r="I323">
            <v>249</v>
          </cell>
          <cell r="J323">
            <v>31.4</v>
          </cell>
          <cell r="K323">
            <v>138</v>
          </cell>
          <cell r="L323">
            <v>17.399999999999999</v>
          </cell>
        </row>
        <row r="324">
          <cell r="B324" t="str">
            <v>00430005</v>
          </cell>
          <cell r="C324">
            <v>0</v>
          </cell>
          <cell r="D324">
            <v>0</v>
          </cell>
          <cell r="E324">
            <v>0</v>
          </cell>
          <cell r="F324">
            <v>0</v>
          </cell>
          <cell r="G324">
            <v>37</v>
          </cell>
          <cell r="H324">
            <v>13</v>
          </cell>
          <cell r="I324">
            <v>73</v>
          </cell>
          <cell r="J324">
            <v>25.6</v>
          </cell>
          <cell r="K324">
            <v>50</v>
          </cell>
          <cell r="L324">
            <v>17.5</v>
          </cell>
        </row>
        <row r="325">
          <cell r="B325" t="str">
            <v>09100705</v>
          </cell>
          <cell r="C325">
            <v>7</v>
          </cell>
          <cell r="D325">
            <v>1.5</v>
          </cell>
          <cell r="E325">
            <v>0</v>
          </cell>
          <cell r="F325">
            <v>0</v>
          </cell>
          <cell r="G325">
            <v>59</v>
          </cell>
          <cell r="H325">
            <v>12.6</v>
          </cell>
          <cell r="I325">
            <v>129</v>
          </cell>
          <cell r="J325">
            <v>27.6</v>
          </cell>
          <cell r="K325">
            <v>80</v>
          </cell>
          <cell r="L325">
            <v>17.100000000000001</v>
          </cell>
        </row>
        <row r="326">
          <cell r="B326" t="str">
            <v>08100605</v>
          </cell>
          <cell r="C326">
            <v>42</v>
          </cell>
          <cell r="D326">
            <v>3.2</v>
          </cell>
          <cell r="E326">
            <v>2</v>
          </cell>
          <cell r="F326">
            <v>0.2</v>
          </cell>
          <cell r="G326">
            <v>245</v>
          </cell>
          <cell r="H326">
            <v>18.8</v>
          </cell>
          <cell r="I326">
            <v>500</v>
          </cell>
          <cell r="J326">
            <v>38.4</v>
          </cell>
          <cell r="K326">
            <v>341</v>
          </cell>
          <cell r="L326">
            <v>26.2</v>
          </cell>
        </row>
        <row r="327">
          <cell r="B327" t="str">
            <v>00440421</v>
          </cell>
          <cell r="C327">
            <v>160</v>
          </cell>
          <cell r="D327">
            <v>32.9</v>
          </cell>
          <cell r="E327">
            <v>92</v>
          </cell>
          <cell r="F327">
            <v>18.899999999999999</v>
          </cell>
          <cell r="G327">
            <v>83</v>
          </cell>
          <cell r="H327">
            <v>17</v>
          </cell>
          <cell r="I327">
            <v>286</v>
          </cell>
          <cell r="J327">
            <v>58.7</v>
          </cell>
          <cell r="K327">
            <v>221</v>
          </cell>
          <cell r="L327">
            <v>45.4</v>
          </cell>
        </row>
        <row r="328">
          <cell r="B328" t="str">
            <v>00440007</v>
          </cell>
          <cell r="C328">
            <v>45</v>
          </cell>
          <cell r="D328">
            <v>20.5</v>
          </cell>
          <cell r="E328">
            <v>30</v>
          </cell>
          <cell r="F328">
            <v>13.7</v>
          </cell>
          <cell r="G328">
            <v>14</v>
          </cell>
          <cell r="H328">
            <v>6.4</v>
          </cell>
          <cell r="I328">
            <v>166</v>
          </cell>
          <cell r="J328">
            <v>75.8</v>
          </cell>
          <cell r="K328">
            <v>153</v>
          </cell>
          <cell r="L328">
            <v>69.900000000000006</v>
          </cell>
        </row>
        <row r="329">
          <cell r="B329" t="str">
            <v>00440515</v>
          </cell>
          <cell r="C329">
            <v>42</v>
          </cell>
          <cell r="D329">
            <v>23.7</v>
          </cell>
          <cell r="E329">
            <v>17</v>
          </cell>
          <cell r="F329">
            <v>9.6</v>
          </cell>
          <cell r="G329">
            <v>62</v>
          </cell>
          <cell r="H329">
            <v>35</v>
          </cell>
          <cell r="I329">
            <v>135</v>
          </cell>
          <cell r="J329">
            <v>76.3</v>
          </cell>
          <cell r="K329">
            <v>114</v>
          </cell>
          <cell r="L329">
            <v>64.400000000000006</v>
          </cell>
        </row>
        <row r="330">
          <cell r="B330" t="str">
            <v>00440505</v>
          </cell>
          <cell r="C330">
            <v>1973</v>
          </cell>
          <cell r="D330">
            <v>46.3</v>
          </cell>
          <cell r="E330">
            <v>761</v>
          </cell>
          <cell r="F330">
            <v>17.8</v>
          </cell>
          <cell r="G330">
            <v>509</v>
          </cell>
          <cell r="H330">
            <v>11.9</v>
          </cell>
          <cell r="I330">
            <v>2646</v>
          </cell>
          <cell r="J330">
            <v>62.1</v>
          </cell>
          <cell r="K330">
            <v>1997</v>
          </cell>
          <cell r="L330">
            <v>46.8</v>
          </cell>
        </row>
        <row r="331">
          <cell r="B331" t="str">
            <v>00440010</v>
          </cell>
          <cell r="C331">
            <v>261</v>
          </cell>
          <cell r="D331">
            <v>41.3</v>
          </cell>
          <cell r="E331">
            <v>216</v>
          </cell>
          <cell r="F331">
            <v>34.200000000000003</v>
          </cell>
          <cell r="G331">
            <v>66</v>
          </cell>
          <cell r="H331">
            <v>10.4</v>
          </cell>
          <cell r="I331">
            <v>443</v>
          </cell>
          <cell r="J331">
            <v>70.099999999999994</v>
          </cell>
          <cell r="K331">
            <v>333</v>
          </cell>
          <cell r="L331">
            <v>52.7</v>
          </cell>
        </row>
        <row r="332">
          <cell r="B332" t="str">
            <v>00440110</v>
          </cell>
          <cell r="C332">
            <v>121</v>
          </cell>
          <cell r="D332">
            <v>18.5</v>
          </cell>
          <cell r="E332">
            <v>57</v>
          </cell>
          <cell r="F332">
            <v>8.6999999999999993</v>
          </cell>
          <cell r="G332">
            <v>177</v>
          </cell>
          <cell r="H332">
            <v>27</v>
          </cell>
          <cell r="I332">
            <v>494</v>
          </cell>
          <cell r="J332">
            <v>75.400000000000006</v>
          </cell>
          <cell r="K332">
            <v>420</v>
          </cell>
          <cell r="L332">
            <v>64.099999999999994</v>
          </cell>
        </row>
        <row r="333">
          <cell r="B333" t="str">
            <v>00440001</v>
          </cell>
          <cell r="C333">
            <v>215</v>
          </cell>
          <cell r="D333">
            <v>26.6</v>
          </cell>
          <cell r="E333">
            <v>98</v>
          </cell>
          <cell r="F333">
            <v>12.1</v>
          </cell>
          <cell r="G333">
            <v>146</v>
          </cell>
          <cell r="H333">
            <v>18.100000000000001</v>
          </cell>
          <cell r="I333">
            <v>606</v>
          </cell>
          <cell r="J333">
            <v>75</v>
          </cell>
          <cell r="K333">
            <v>525</v>
          </cell>
          <cell r="L333">
            <v>65</v>
          </cell>
        </row>
        <row r="334">
          <cell r="B334" t="str">
            <v>00440405</v>
          </cell>
          <cell r="C334">
            <v>308</v>
          </cell>
          <cell r="D334">
            <v>57</v>
          </cell>
          <cell r="E334">
            <v>208</v>
          </cell>
          <cell r="F334">
            <v>38.5</v>
          </cell>
          <cell r="G334">
            <v>113</v>
          </cell>
          <cell r="H334">
            <v>20.9</v>
          </cell>
          <cell r="I334">
            <v>444</v>
          </cell>
          <cell r="J334">
            <v>82.2</v>
          </cell>
          <cell r="K334">
            <v>328</v>
          </cell>
          <cell r="L334">
            <v>60.7</v>
          </cell>
        </row>
        <row r="335">
          <cell r="B335" t="str">
            <v>00440023</v>
          </cell>
          <cell r="C335">
            <v>402</v>
          </cell>
          <cell r="D335">
            <v>38.6</v>
          </cell>
          <cell r="E335">
            <v>229</v>
          </cell>
          <cell r="F335">
            <v>22</v>
          </cell>
          <cell r="G335">
            <v>81</v>
          </cell>
          <cell r="H335">
            <v>7.8</v>
          </cell>
          <cell r="I335">
            <v>716</v>
          </cell>
          <cell r="J335">
            <v>68.7</v>
          </cell>
          <cell r="K335">
            <v>591</v>
          </cell>
          <cell r="L335">
            <v>56.7</v>
          </cell>
        </row>
        <row r="336">
          <cell r="B336" t="str">
            <v>00440520</v>
          </cell>
          <cell r="C336">
            <v>98</v>
          </cell>
          <cell r="D336">
            <v>64.099999999999994</v>
          </cell>
          <cell r="E336">
            <v>80</v>
          </cell>
          <cell r="F336">
            <v>52.3</v>
          </cell>
          <cell r="G336">
            <v>21</v>
          </cell>
          <cell r="H336">
            <v>13.7</v>
          </cell>
          <cell r="I336">
            <v>135</v>
          </cell>
          <cell r="J336">
            <v>88.2</v>
          </cell>
          <cell r="K336">
            <v>83</v>
          </cell>
          <cell r="L336">
            <v>54.2</v>
          </cell>
        </row>
        <row r="337">
          <cell r="B337" t="str">
            <v>00440080</v>
          </cell>
          <cell r="C337">
            <v>15</v>
          </cell>
          <cell r="D337">
            <v>42.9</v>
          </cell>
          <cell r="E337">
            <v>6</v>
          </cell>
          <cell r="F337">
            <v>17.100000000000001</v>
          </cell>
          <cell r="G337">
            <v>15</v>
          </cell>
          <cell r="H337">
            <v>42.9</v>
          </cell>
          <cell r="I337">
            <v>33</v>
          </cell>
          <cell r="J337">
            <v>94.3</v>
          </cell>
          <cell r="K337">
            <v>28</v>
          </cell>
          <cell r="L337">
            <v>80</v>
          </cell>
        </row>
        <row r="338">
          <cell r="B338" t="str">
            <v>00440050</v>
          </cell>
          <cell r="C338">
            <v>39</v>
          </cell>
          <cell r="D338">
            <v>13.5</v>
          </cell>
          <cell r="E338">
            <v>4</v>
          </cell>
          <cell r="F338">
            <v>1.4</v>
          </cell>
          <cell r="G338">
            <v>164</v>
          </cell>
          <cell r="H338">
            <v>56.9</v>
          </cell>
          <cell r="I338">
            <v>206</v>
          </cell>
          <cell r="J338">
            <v>71.5</v>
          </cell>
          <cell r="K338">
            <v>139</v>
          </cell>
          <cell r="L338">
            <v>48.3</v>
          </cell>
        </row>
        <row r="339">
          <cell r="B339" t="str">
            <v>00440400</v>
          </cell>
          <cell r="C339">
            <v>7</v>
          </cell>
          <cell r="D339">
            <v>14.6</v>
          </cell>
          <cell r="E339">
            <v>5</v>
          </cell>
          <cell r="F339">
            <v>10.4</v>
          </cell>
          <cell r="G339">
            <v>48</v>
          </cell>
          <cell r="H339">
            <v>100</v>
          </cell>
          <cell r="I339">
            <v>48</v>
          </cell>
          <cell r="J339">
            <v>100</v>
          </cell>
          <cell r="K339">
            <v>38</v>
          </cell>
          <cell r="L339">
            <v>79.2</v>
          </cell>
        </row>
        <row r="340">
          <cell r="B340" t="str">
            <v>00440045</v>
          </cell>
          <cell r="C340">
            <v>128</v>
          </cell>
          <cell r="D340">
            <v>19.2</v>
          </cell>
          <cell r="E340">
            <v>52</v>
          </cell>
          <cell r="F340">
            <v>7.8</v>
          </cell>
          <cell r="G340">
            <v>40</v>
          </cell>
          <cell r="H340">
            <v>6</v>
          </cell>
          <cell r="I340">
            <v>356</v>
          </cell>
          <cell r="J340">
            <v>53.4</v>
          </cell>
          <cell r="K340">
            <v>309</v>
          </cell>
          <cell r="L340">
            <v>46.3</v>
          </cell>
        </row>
        <row r="341">
          <cell r="B341" t="str">
            <v>00440055</v>
          </cell>
          <cell r="C341">
            <v>278</v>
          </cell>
          <cell r="D341">
            <v>50.4</v>
          </cell>
          <cell r="E341">
            <v>193</v>
          </cell>
          <cell r="F341">
            <v>35</v>
          </cell>
          <cell r="G341">
            <v>39</v>
          </cell>
          <cell r="H341">
            <v>7.1</v>
          </cell>
          <cell r="I341">
            <v>444</v>
          </cell>
          <cell r="J341">
            <v>80.400000000000006</v>
          </cell>
          <cell r="K341">
            <v>349</v>
          </cell>
          <cell r="L341">
            <v>63.2</v>
          </cell>
        </row>
        <row r="342">
          <cell r="B342" t="str">
            <v>00440017</v>
          </cell>
          <cell r="C342">
            <v>165</v>
          </cell>
          <cell r="D342">
            <v>27.3</v>
          </cell>
          <cell r="E342">
            <v>115</v>
          </cell>
          <cell r="F342">
            <v>19</v>
          </cell>
          <cell r="G342">
            <v>65</v>
          </cell>
          <cell r="H342">
            <v>10.7</v>
          </cell>
          <cell r="I342">
            <v>329</v>
          </cell>
          <cell r="J342">
            <v>54.4</v>
          </cell>
          <cell r="K342">
            <v>263</v>
          </cell>
          <cell r="L342">
            <v>43.5</v>
          </cell>
        </row>
        <row r="343">
          <cell r="B343" t="str">
            <v>00440422</v>
          </cell>
          <cell r="C343">
            <v>250</v>
          </cell>
          <cell r="D343">
            <v>36.1</v>
          </cell>
          <cell r="E343">
            <v>88</v>
          </cell>
          <cell r="F343">
            <v>12.7</v>
          </cell>
          <cell r="G343">
            <v>94</v>
          </cell>
          <cell r="H343">
            <v>13.6</v>
          </cell>
          <cell r="I343">
            <v>394</v>
          </cell>
          <cell r="J343">
            <v>56.9</v>
          </cell>
          <cell r="K343">
            <v>315</v>
          </cell>
          <cell r="L343">
            <v>45.5</v>
          </cell>
        </row>
        <row r="344">
          <cell r="B344" t="str">
            <v>00440065</v>
          </cell>
          <cell r="C344">
            <v>320</v>
          </cell>
          <cell r="D344">
            <v>36.200000000000003</v>
          </cell>
          <cell r="E344">
            <v>186</v>
          </cell>
          <cell r="F344">
            <v>21.1</v>
          </cell>
          <cell r="G344">
            <v>166</v>
          </cell>
          <cell r="H344">
            <v>18.8</v>
          </cell>
          <cell r="I344">
            <v>632</v>
          </cell>
          <cell r="J344">
            <v>71.599999999999994</v>
          </cell>
          <cell r="K344">
            <v>485</v>
          </cell>
          <cell r="L344">
            <v>54.9</v>
          </cell>
        </row>
        <row r="345">
          <cell r="B345" t="str">
            <v>00440003</v>
          </cell>
          <cell r="C345">
            <v>411</v>
          </cell>
          <cell r="D345">
            <v>46.1</v>
          </cell>
          <cell r="E345">
            <v>300</v>
          </cell>
          <cell r="F345">
            <v>33.700000000000003</v>
          </cell>
          <cell r="G345">
            <v>157</v>
          </cell>
          <cell r="H345">
            <v>17.600000000000001</v>
          </cell>
          <cell r="I345">
            <v>651</v>
          </cell>
          <cell r="J345">
            <v>73.099999999999994</v>
          </cell>
          <cell r="K345">
            <v>492</v>
          </cell>
          <cell r="L345">
            <v>55.2</v>
          </cell>
        </row>
        <row r="346">
          <cell r="B346" t="str">
            <v>00440002</v>
          </cell>
          <cell r="C346">
            <v>199</v>
          </cell>
          <cell r="D346">
            <v>26.3</v>
          </cell>
          <cell r="E346">
            <v>134</v>
          </cell>
          <cell r="F346">
            <v>17.7</v>
          </cell>
          <cell r="G346">
            <v>103</v>
          </cell>
          <cell r="H346">
            <v>13.6</v>
          </cell>
          <cell r="I346">
            <v>462</v>
          </cell>
          <cell r="J346">
            <v>61</v>
          </cell>
          <cell r="K346">
            <v>367</v>
          </cell>
          <cell r="L346">
            <v>48.5</v>
          </cell>
        </row>
        <row r="347">
          <cell r="B347" t="str">
            <v>00440410</v>
          </cell>
          <cell r="C347">
            <v>303</v>
          </cell>
          <cell r="D347">
            <v>53.7</v>
          </cell>
          <cell r="E347">
            <v>189</v>
          </cell>
          <cell r="F347">
            <v>33.5</v>
          </cell>
          <cell r="G347">
            <v>91</v>
          </cell>
          <cell r="H347">
            <v>16.100000000000001</v>
          </cell>
          <cell r="I347">
            <v>438</v>
          </cell>
          <cell r="J347">
            <v>77.7</v>
          </cell>
          <cell r="K347">
            <v>341</v>
          </cell>
          <cell r="L347">
            <v>60.5</v>
          </cell>
        </row>
        <row r="348">
          <cell r="B348" t="str">
            <v>00440078</v>
          </cell>
          <cell r="C348">
            <v>422</v>
          </cell>
          <cell r="D348">
            <v>48.6</v>
          </cell>
          <cell r="E348">
            <v>295</v>
          </cell>
          <cell r="F348">
            <v>34</v>
          </cell>
          <cell r="G348">
            <v>75</v>
          </cell>
          <cell r="H348">
            <v>8.6</v>
          </cell>
          <cell r="I348">
            <v>690</v>
          </cell>
          <cell r="J348">
            <v>79.5</v>
          </cell>
          <cell r="K348">
            <v>567</v>
          </cell>
          <cell r="L348">
            <v>65.3</v>
          </cell>
        </row>
        <row r="349">
          <cell r="B349" t="str">
            <v>00440415</v>
          </cell>
          <cell r="C349">
            <v>169</v>
          </cell>
          <cell r="D349">
            <v>32.9</v>
          </cell>
          <cell r="E349">
            <v>70</v>
          </cell>
          <cell r="F349">
            <v>13.6</v>
          </cell>
          <cell r="G349">
            <v>88</v>
          </cell>
          <cell r="H349">
            <v>17.2</v>
          </cell>
          <cell r="I349">
            <v>326</v>
          </cell>
          <cell r="J349">
            <v>63.5</v>
          </cell>
          <cell r="K349">
            <v>262</v>
          </cell>
          <cell r="L349">
            <v>51.1</v>
          </cell>
        </row>
        <row r="350">
          <cell r="B350" t="str">
            <v>00440420</v>
          </cell>
          <cell r="C350">
            <v>177</v>
          </cell>
          <cell r="D350">
            <v>28.1</v>
          </cell>
          <cell r="E350">
            <v>48</v>
          </cell>
          <cell r="F350">
            <v>7.6</v>
          </cell>
          <cell r="G350">
            <v>115</v>
          </cell>
          <cell r="H350">
            <v>18.3</v>
          </cell>
          <cell r="I350">
            <v>372</v>
          </cell>
          <cell r="J350">
            <v>59.1</v>
          </cell>
          <cell r="K350">
            <v>306</v>
          </cell>
          <cell r="L350">
            <v>48.6</v>
          </cell>
        </row>
        <row r="351">
          <cell r="B351" t="str">
            <v>04280305</v>
          </cell>
          <cell r="C351">
            <v>594</v>
          </cell>
          <cell r="D351">
            <v>36.9</v>
          </cell>
          <cell r="E351">
            <v>107</v>
          </cell>
          <cell r="F351">
            <v>6.7</v>
          </cell>
          <cell r="G351">
            <v>143</v>
          </cell>
          <cell r="H351">
            <v>8.9</v>
          </cell>
          <cell r="I351">
            <v>903</v>
          </cell>
          <cell r="J351">
            <v>56.2</v>
          </cell>
          <cell r="K351">
            <v>730</v>
          </cell>
          <cell r="L351">
            <v>45.4</v>
          </cell>
        </row>
        <row r="352">
          <cell r="B352" t="str">
            <v>00450005</v>
          </cell>
          <cell r="C352">
            <v>5</v>
          </cell>
          <cell r="D352">
            <v>1.6</v>
          </cell>
          <cell r="E352">
            <v>2</v>
          </cell>
          <cell r="F352">
            <v>0.6</v>
          </cell>
          <cell r="G352">
            <v>24</v>
          </cell>
          <cell r="H352">
            <v>7.5</v>
          </cell>
          <cell r="I352">
            <v>96</v>
          </cell>
          <cell r="J352">
            <v>30.2</v>
          </cell>
          <cell r="K352">
            <v>78</v>
          </cell>
          <cell r="L352">
            <v>24.5</v>
          </cell>
        </row>
        <row r="353">
          <cell r="B353" t="str">
            <v>00460001</v>
          </cell>
          <cell r="C353">
            <v>13</v>
          </cell>
          <cell r="D353">
            <v>21.7</v>
          </cell>
          <cell r="E353">
            <v>8</v>
          </cell>
          <cell r="F353">
            <v>13.3</v>
          </cell>
          <cell r="G353">
            <v>8</v>
          </cell>
          <cell r="H353">
            <v>13.3</v>
          </cell>
          <cell r="I353">
            <v>16</v>
          </cell>
          <cell r="J353">
            <v>26.7</v>
          </cell>
          <cell r="K353">
            <v>4</v>
          </cell>
          <cell r="L353">
            <v>6.7</v>
          </cell>
        </row>
        <row r="354">
          <cell r="B354" t="str">
            <v>00460002</v>
          </cell>
          <cell r="C354">
            <v>18</v>
          </cell>
          <cell r="D354">
            <v>28.1</v>
          </cell>
          <cell r="E354">
            <v>10</v>
          </cell>
          <cell r="F354">
            <v>15.6</v>
          </cell>
          <cell r="G354">
            <v>20</v>
          </cell>
          <cell r="H354">
            <v>31.3</v>
          </cell>
          <cell r="I354">
            <v>29</v>
          </cell>
          <cell r="J354">
            <v>45.3</v>
          </cell>
          <cell r="K354">
            <v>6</v>
          </cell>
          <cell r="L354">
            <v>9.4</v>
          </cell>
        </row>
        <row r="355">
          <cell r="B355" t="str">
            <v>00460505</v>
          </cell>
          <cell r="C355">
            <v>572</v>
          </cell>
          <cell r="D355">
            <v>28.5</v>
          </cell>
          <cell r="E355">
            <v>75</v>
          </cell>
          <cell r="F355">
            <v>3.7</v>
          </cell>
          <cell r="G355">
            <v>326</v>
          </cell>
          <cell r="H355">
            <v>16.2</v>
          </cell>
          <cell r="I355">
            <v>563</v>
          </cell>
          <cell r="J355">
            <v>28</v>
          </cell>
          <cell r="K355">
            <v>235</v>
          </cell>
          <cell r="L355">
            <v>11.7</v>
          </cell>
        </row>
        <row r="356">
          <cell r="B356" t="str">
            <v>00460005</v>
          </cell>
          <cell r="C356">
            <v>283</v>
          </cell>
          <cell r="D356">
            <v>37</v>
          </cell>
          <cell r="E356">
            <v>100</v>
          </cell>
          <cell r="F356">
            <v>13.1</v>
          </cell>
          <cell r="G356">
            <v>107</v>
          </cell>
          <cell r="H356">
            <v>14</v>
          </cell>
          <cell r="I356">
            <v>280</v>
          </cell>
          <cell r="J356">
            <v>36.6</v>
          </cell>
          <cell r="K356">
            <v>62</v>
          </cell>
          <cell r="L356">
            <v>8.1</v>
          </cell>
        </row>
        <row r="357">
          <cell r="B357" t="str">
            <v>00460015</v>
          </cell>
          <cell r="C357">
            <v>323</v>
          </cell>
          <cell r="D357">
            <v>40.5</v>
          </cell>
          <cell r="E357">
            <v>122</v>
          </cell>
          <cell r="F357">
            <v>15.3</v>
          </cell>
          <cell r="G357">
            <v>118</v>
          </cell>
          <cell r="H357">
            <v>14.8</v>
          </cell>
          <cell r="I357">
            <v>300</v>
          </cell>
          <cell r="J357">
            <v>37.6</v>
          </cell>
          <cell r="K357">
            <v>96</v>
          </cell>
          <cell r="L357">
            <v>12</v>
          </cell>
        </row>
        <row r="358">
          <cell r="B358" t="str">
            <v>00460025</v>
          </cell>
          <cell r="C358">
            <v>130</v>
          </cell>
          <cell r="D358">
            <v>22.5</v>
          </cell>
          <cell r="E358">
            <v>33</v>
          </cell>
          <cell r="F358">
            <v>5.7</v>
          </cell>
          <cell r="G358">
            <v>53</v>
          </cell>
          <cell r="H358">
            <v>9.1999999999999993</v>
          </cell>
          <cell r="I358">
            <v>119</v>
          </cell>
          <cell r="J358">
            <v>20.6</v>
          </cell>
          <cell r="K358">
            <v>28</v>
          </cell>
          <cell r="L358">
            <v>4.8</v>
          </cell>
        </row>
        <row r="359">
          <cell r="B359" t="str">
            <v>00460045</v>
          </cell>
          <cell r="C359">
            <v>155</v>
          </cell>
          <cell r="D359">
            <v>25.3</v>
          </cell>
          <cell r="E359">
            <v>47</v>
          </cell>
          <cell r="F359">
            <v>7.7</v>
          </cell>
          <cell r="G359">
            <v>118</v>
          </cell>
          <cell r="H359">
            <v>19.2</v>
          </cell>
          <cell r="I359">
            <v>175</v>
          </cell>
          <cell r="J359">
            <v>28.5</v>
          </cell>
          <cell r="K359">
            <v>29</v>
          </cell>
          <cell r="L359">
            <v>4.7</v>
          </cell>
        </row>
        <row r="360">
          <cell r="B360" t="str">
            <v>00460030</v>
          </cell>
          <cell r="C360">
            <v>281</v>
          </cell>
          <cell r="D360">
            <v>39.5</v>
          </cell>
          <cell r="E360">
            <v>153</v>
          </cell>
          <cell r="F360">
            <v>21.5</v>
          </cell>
          <cell r="G360">
            <v>91</v>
          </cell>
          <cell r="H360">
            <v>12.8</v>
          </cell>
          <cell r="I360">
            <v>298</v>
          </cell>
          <cell r="J360">
            <v>41.9</v>
          </cell>
          <cell r="K360">
            <v>74</v>
          </cell>
          <cell r="L360">
            <v>10.4</v>
          </cell>
        </row>
        <row r="361">
          <cell r="B361" t="str">
            <v>00460020</v>
          </cell>
          <cell r="C361">
            <v>149</v>
          </cell>
          <cell r="D361">
            <v>24.8</v>
          </cell>
          <cell r="E361">
            <v>55</v>
          </cell>
          <cell r="F361">
            <v>9.1999999999999993</v>
          </cell>
          <cell r="G361">
            <v>91</v>
          </cell>
          <cell r="H361">
            <v>15.2</v>
          </cell>
          <cell r="I361">
            <v>169</v>
          </cell>
          <cell r="J361">
            <v>28.2</v>
          </cell>
          <cell r="K361">
            <v>36</v>
          </cell>
          <cell r="L361">
            <v>6</v>
          </cell>
        </row>
        <row r="362">
          <cell r="B362" t="str">
            <v>00460040</v>
          </cell>
          <cell r="C362">
            <v>258</v>
          </cell>
          <cell r="D362">
            <v>30.2</v>
          </cell>
          <cell r="E362">
            <v>127</v>
          </cell>
          <cell r="F362">
            <v>14.9</v>
          </cell>
          <cell r="G362">
            <v>76</v>
          </cell>
          <cell r="H362">
            <v>8.9</v>
          </cell>
          <cell r="I362">
            <v>262</v>
          </cell>
          <cell r="J362">
            <v>30.7</v>
          </cell>
          <cell r="K362">
            <v>81</v>
          </cell>
          <cell r="L362">
            <v>9.5</v>
          </cell>
        </row>
        <row r="363">
          <cell r="B363" t="str">
            <v>00460060</v>
          </cell>
          <cell r="C363">
            <v>22</v>
          </cell>
          <cell r="D363">
            <v>32.4</v>
          </cell>
          <cell r="E363">
            <v>15</v>
          </cell>
          <cell r="F363">
            <v>22.1</v>
          </cell>
          <cell r="G363">
            <v>17</v>
          </cell>
          <cell r="H363">
            <v>25</v>
          </cell>
          <cell r="I363">
            <v>33</v>
          </cell>
          <cell r="J363">
            <v>48.5</v>
          </cell>
          <cell r="K363">
            <v>9</v>
          </cell>
          <cell r="L363">
            <v>13.2</v>
          </cell>
        </row>
        <row r="364">
          <cell r="B364" t="str">
            <v>00460035</v>
          </cell>
          <cell r="C364">
            <v>175</v>
          </cell>
          <cell r="D364">
            <v>30.4</v>
          </cell>
          <cell r="E364">
            <v>82</v>
          </cell>
          <cell r="F364">
            <v>14.2</v>
          </cell>
          <cell r="G364">
            <v>106</v>
          </cell>
          <cell r="H364">
            <v>18.399999999999999</v>
          </cell>
          <cell r="I364">
            <v>240</v>
          </cell>
          <cell r="J364">
            <v>41.7</v>
          </cell>
          <cell r="K364">
            <v>82</v>
          </cell>
          <cell r="L364">
            <v>14.2</v>
          </cell>
        </row>
        <row r="365">
          <cell r="B365" t="str">
            <v>00480505</v>
          </cell>
          <cell r="C365">
            <v>183</v>
          </cell>
          <cell r="D365">
            <v>16.600000000000001</v>
          </cell>
          <cell r="E365">
            <v>15</v>
          </cell>
          <cell r="F365">
            <v>1.4</v>
          </cell>
          <cell r="G365">
            <v>118</v>
          </cell>
          <cell r="H365">
            <v>10.7</v>
          </cell>
          <cell r="I365">
            <v>219</v>
          </cell>
          <cell r="J365">
            <v>19.899999999999999</v>
          </cell>
          <cell r="K365">
            <v>91</v>
          </cell>
          <cell r="L365">
            <v>8.3000000000000007</v>
          </cell>
        </row>
        <row r="366">
          <cell r="B366" t="str">
            <v>00480007</v>
          </cell>
          <cell r="C366">
            <v>84</v>
          </cell>
          <cell r="D366">
            <v>21.6</v>
          </cell>
          <cell r="E366">
            <v>27</v>
          </cell>
          <cell r="F366">
            <v>7</v>
          </cell>
          <cell r="G366">
            <v>45</v>
          </cell>
          <cell r="H366">
            <v>11.6</v>
          </cell>
          <cell r="I366">
            <v>93</v>
          </cell>
          <cell r="J366">
            <v>24</v>
          </cell>
          <cell r="K366">
            <v>34</v>
          </cell>
          <cell r="L366">
            <v>8.8000000000000007</v>
          </cell>
        </row>
        <row r="367">
          <cell r="B367" t="str">
            <v>00480035</v>
          </cell>
          <cell r="C367">
            <v>105</v>
          </cell>
          <cell r="D367">
            <v>19.8</v>
          </cell>
          <cell r="E367">
            <v>39</v>
          </cell>
          <cell r="F367">
            <v>7.4</v>
          </cell>
          <cell r="G367">
            <v>60</v>
          </cell>
          <cell r="H367">
            <v>11.3</v>
          </cell>
          <cell r="I367">
            <v>146</v>
          </cell>
          <cell r="J367">
            <v>27.6</v>
          </cell>
          <cell r="K367">
            <v>67</v>
          </cell>
          <cell r="L367">
            <v>12.7</v>
          </cell>
        </row>
        <row r="368">
          <cell r="B368" t="str">
            <v>00480303</v>
          </cell>
          <cell r="C368">
            <v>102</v>
          </cell>
          <cell r="D368">
            <v>12.4</v>
          </cell>
          <cell r="E368">
            <v>11</v>
          </cell>
          <cell r="F368">
            <v>1.3</v>
          </cell>
          <cell r="G368">
            <v>92</v>
          </cell>
          <cell r="H368">
            <v>11.2</v>
          </cell>
          <cell r="I368">
            <v>174</v>
          </cell>
          <cell r="J368">
            <v>21.2</v>
          </cell>
          <cell r="K368">
            <v>81</v>
          </cell>
          <cell r="L368">
            <v>9.9</v>
          </cell>
        </row>
        <row r="369">
          <cell r="B369" t="str">
            <v>00480015</v>
          </cell>
          <cell r="C369">
            <v>77</v>
          </cell>
          <cell r="D369">
            <v>19.899999999999999</v>
          </cell>
          <cell r="E369">
            <v>23</v>
          </cell>
          <cell r="F369">
            <v>6</v>
          </cell>
          <cell r="G369">
            <v>51</v>
          </cell>
          <cell r="H369">
            <v>13.2</v>
          </cell>
          <cell r="I369">
            <v>112</v>
          </cell>
          <cell r="J369">
            <v>29</v>
          </cell>
          <cell r="K369">
            <v>47</v>
          </cell>
          <cell r="L369">
            <v>12.2</v>
          </cell>
        </row>
        <row r="370">
          <cell r="B370" t="str">
            <v>00480020</v>
          </cell>
          <cell r="C370">
            <v>52</v>
          </cell>
          <cell r="D370">
            <v>17.7</v>
          </cell>
          <cell r="E370">
            <v>34</v>
          </cell>
          <cell r="F370">
            <v>11.6</v>
          </cell>
          <cell r="G370">
            <v>35</v>
          </cell>
          <cell r="H370">
            <v>11.9</v>
          </cell>
          <cell r="I370">
            <v>84</v>
          </cell>
          <cell r="J370">
            <v>28.6</v>
          </cell>
          <cell r="K370">
            <v>33</v>
          </cell>
          <cell r="L370">
            <v>11.2</v>
          </cell>
        </row>
        <row r="371">
          <cell r="B371" t="str">
            <v>00490006</v>
          </cell>
          <cell r="C371">
            <v>149</v>
          </cell>
          <cell r="D371">
            <v>39.299999999999997</v>
          </cell>
          <cell r="E371">
            <v>22</v>
          </cell>
          <cell r="F371">
            <v>5.8</v>
          </cell>
          <cell r="G371">
            <v>45</v>
          </cell>
          <cell r="H371">
            <v>11.9</v>
          </cell>
          <cell r="I371">
            <v>118</v>
          </cell>
          <cell r="J371">
            <v>31.1</v>
          </cell>
          <cell r="K371">
            <v>73</v>
          </cell>
          <cell r="L371">
            <v>19.3</v>
          </cell>
        </row>
        <row r="372">
          <cell r="B372" t="str">
            <v>00490506</v>
          </cell>
          <cell r="C372">
            <v>504</v>
          </cell>
          <cell r="D372">
            <v>25.8</v>
          </cell>
          <cell r="E372">
            <v>105</v>
          </cell>
          <cell r="F372">
            <v>5.4</v>
          </cell>
          <cell r="G372">
            <v>325</v>
          </cell>
          <cell r="H372">
            <v>16.600000000000001</v>
          </cell>
          <cell r="I372">
            <v>792</v>
          </cell>
          <cell r="J372">
            <v>40.5</v>
          </cell>
          <cell r="K372">
            <v>535</v>
          </cell>
          <cell r="L372">
            <v>27.4</v>
          </cell>
        </row>
        <row r="373">
          <cell r="B373" t="str">
            <v>00490305</v>
          </cell>
          <cell r="C373">
            <v>63</v>
          </cell>
          <cell r="D373">
            <v>24.1</v>
          </cell>
          <cell r="E373">
            <v>9</v>
          </cell>
          <cell r="F373">
            <v>3.4</v>
          </cell>
          <cell r="G373">
            <v>73</v>
          </cell>
          <cell r="H373">
            <v>28</v>
          </cell>
          <cell r="I373">
            <v>132</v>
          </cell>
          <cell r="J373">
            <v>50.6</v>
          </cell>
          <cell r="K373">
            <v>87</v>
          </cell>
          <cell r="L373">
            <v>33.299999999999997</v>
          </cell>
        </row>
        <row r="374">
          <cell r="B374" t="str">
            <v>00490007</v>
          </cell>
          <cell r="C374">
            <v>52</v>
          </cell>
          <cell r="D374">
            <v>16.7</v>
          </cell>
          <cell r="E374">
            <v>16</v>
          </cell>
          <cell r="F374">
            <v>5.0999999999999996</v>
          </cell>
          <cell r="G374">
            <v>48</v>
          </cell>
          <cell r="H374">
            <v>15.4</v>
          </cell>
          <cell r="I374">
            <v>124</v>
          </cell>
          <cell r="J374">
            <v>39.9</v>
          </cell>
          <cell r="K374">
            <v>86</v>
          </cell>
          <cell r="L374">
            <v>27.7</v>
          </cell>
        </row>
        <row r="375">
          <cell r="B375" t="str">
            <v>00490090</v>
          </cell>
          <cell r="C375">
            <v>61</v>
          </cell>
          <cell r="D375">
            <v>23.5</v>
          </cell>
          <cell r="E375">
            <v>29</v>
          </cell>
          <cell r="F375">
            <v>11.2</v>
          </cell>
          <cell r="G375">
            <v>71</v>
          </cell>
          <cell r="H375">
            <v>27.3</v>
          </cell>
          <cell r="I375">
            <v>167</v>
          </cell>
          <cell r="J375">
            <v>64.2</v>
          </cell>
          <cell r="K375">
            <v>113</v>
          </cell>
          <cell r="L375">
            <v>43.5</v>
          </cell>
        </row>
        <row r="376">
          <cell r="B376" t="str">
            <v>00490080</v>
          </cell>
          <cell r="C376">
            <v>198</v>
          </cell>
          <cell r="D376">
            <v>50.5</v>
          </cell>
          <cell r="E376">
            <v>143</v>
          </cell>
          <cell r="F376">
            <v>36.5</v>
          </cell>
          <cell r="G376">
            <v>71</v>
          </cell>
          <cell r="H376">
            <v>18.100000000000001</v>
          </cell>
          <cell r="I376">
            <v>237</v>
          </cell>
          <cell r="J376">
            <v>60.5</v>
          </cell>
          <cell r="K376">
            <v>90</v>
          </cell>
          <cell r="L376">
            <v>23</v>
          </cell>
        </row>
        <row r="377">
          <cell r="B377" t="str">
            <v>00490020</v>
          </cell>
          <cell r="C377">
            <v>77</v>
          </cell>
          <cell r="D377">
            <v>30.4</v>
          </cell>
          <cell r="E377">
            <v>19</v>
          </cell>
          <cell r="F377">
            <v>7.5</v>
          </cell>
          <cell r="G377">
            <v>46</v>
          </cell>
          <cell r="H377">
            <v>18.2</v>
          </cell>
          <cell r="I377">
            <v>108</v>
          </cell>
          <cell r="J377">
            <v>42.7</v>
          </cell>
          <cell r="K377">
            <v>63</v>
          </cell>
          <cell r="L377">
            <v>24.9</v>
          </cell>
        </row>
        <row r="378">
          <cell r="B378" t="str">
            <v>00490065</v>
          </cell>
          <cell r="C378">
            <v>88</v>
          </cell>
          <cell r="D378">
            <v>30.2</v>
          </cell>
          <cell r="E378">
            <v>8</v>
          </cell>
          <cell r="F378">
            <v>2.7</v>
          </cell>
          <cell r="G378">
            <v>47</v>
          </cell>
          <cell r="H378">
            <v>16.2</v>
          </cell>
          <cell r="I378">
            <v>116</v>
          </cell>
          <cell r="J378">
            <v>39.9</v>
          </cell>
          <cell r="K378">
            <v>77</v>
          </cell>
          <cell r="L378">
            <v>26.5</v>
          </cell>
        </row>
        <row r="379">
          <cell r="B379" t="str">
            <v>00490040</v>
          </cell>
          <cell r="C379">
            <v>104</v>
          </cell>
          <cell r="D379">
            <v>39.1</v>
          </cell>
          <cell r="E379">
            <v>68</v>
          </cell>
          <cell r="F379">
            <v>25.6</v>
          </cell>
          <cell r="G379">
            <v>38</v>
          </cell>
          <cell r="H379">
            <v>14.3</v>
          </cell>
          <cell r="I379">
            <v>166</v>
          </cell>
          <cell r="J379">
            <v>62.4</v>
          </cell>
          <cell r="K379">
            <v>95</v>
          </cell>
          <cell r="L379">
            <v>35.700000000000003</v>
          </cell>
        </row>
        <row r="380">
          <cell r="B380" t="str">
            <v>00490035</v>
          </cell>
          <cell r="C380">
            <v>75</v>
          </cell>
          <cell r="D380">
            <v>23.1</v>
          </cell>
          <cell r="E380">
            <v>19</v>
          </cell>
          <cell r="F380">
            <v>5.8</v>
          </cell>
          <cell r="G380">
            <v>86</v>
          </cell>
          <cell r="H380">
            <v>26.5</v>
          </cell>
          <cell r="I380">
            <v>152</v>
          </cell>
          <cell r="J380">
            <v>46.8</v>
          </cell>
          <cell r="K380">
            <v>89</v>
          </cell>
          <cell r="L380">
            <v>27.4</v>
          </cell>
        </row>
        <row r="381">
          <cell r="B381" t="str">
            <v>00490005</v>
          </cell>
          <cell r="C381">
            <v>74</v>
          </cell>
          <cell r="D381">
            <v>20.8</v>
          </cell>
          <cell r="E381">
            <v>16</v>
          </cell>
          <cell r="F381">
            <v>4.5</v>
          </cell>
          <cell r="G381">
            <v>76</v>
          </cell>
          <cell r="H381">
            <v>21.3</v>
          </cell>
          <cell r="I381">
            <v>131</v>
          </cell>
          <cell r="J381">
            <v>36.799999999999997</v>
          </cell>
          <cell r="K381">
            <v>83</v>
          </cell>
          <cell r="L381">
            <v>23.3</v>
          </cell>
        </row>
        <row r="382">
          <cell r="B382" t="str">
            <v>00490030</v>
          </cell>
          <cell r="C382">
            <v>101</v>
          </cell>
          <cell r="D382">
            <v>31.9</v>
          </cell>
          <cell r="E382">
            <v>21</v>
          </cell>
          <cell r="F382">
            <v>6.6</v>
          </cell>
          <cell r="G382">
            <v>48</v>
          </cell>
          <cell r="H382">
            <v>15.1</v>
          </cell>
          <cell r="I382">
            <v>122</v>
          </cell>
          <cell r="J382">
            <v>38.5</v>
          </cell>
          <cell r="K382">
            <v>81</v>
          </cell>
          <cell r="L382">
            <v>25.6</v>
          </cell>
        </row>
        <row r="383">
          <cell r="B383" t="str">
            <v>00490045</v>
          </cell>
          <cell r="C383">
            <v>64</v>
          </cell>
          <cell r="D383">
            <v>20.9</v>
          </cell>
          <cell r="E383">
            <v>21</v>
          </cell>
          <cell r="F383">
            <v>6.9</v>
          </cell>
          <cell r="G383">
            <v>86</v>
          </cell>
          <cell r="H383">
            <v>28.1</v>
          </cell>
          <cell r="I383">
            <v>161</v>
          </cell>
          <cell r="J383">
            <v>52.6</v>
          </cell>
          <cell r="K383">
            <v>115</v>
          </cell>
          <cell r="L383">
            <v>37.6</v>
          </cell>
        </row>
        <row r="384">
          <cell r="B384" t="str">
            <v>00490050</v>
          </cell>
          <cell r="C384">
            <v>67</v>
          </cell>
          <cell r="D384">
            <v>21.2</v>
          </cell>
          <cell r="E384">
            <v>13</v>
          </cell>
          <cell r="F384">
            <v>4.0999999999999996</v>
          </cell>
          <cell r="G384">
            <v>70</v>
          </cell>
          <cell r="H384">
            <v>22.2</v>
          </cell>
          <cell r="I384">
            <v>131</v>
          </cell>
          <cell r="J384">
            <v>41.5</v>
          </cell>
          <cell r="K384">
            <v>77</v>
          </cell>
          <cell r="L384">
            <v>24.4</v>
          </cell>
        </row>
        <row r="385">
          <cell r="B385" t="str">
            <v>00490310</v>
          </cell>
          <cell r="C385">
            <v>56</v>
          </cell>
          <cell r="D385">
            <v>21.4</v>
          </cell>
          <cell r="E385">
            <v>3</v>
          </cell>
          <cell r="F385">
            <v>1.1000000000000001</v>
          </cell>
          <cell r="G385">
            <v>68</v>
          </cell>
          <cell r="H385">
            <v>26</v>
          </cell>
          <cell r="I385">
            <v>144</v>
          </cell>
          <cell r="J385">
            <v>55</v>
          </cell>
          <cell r="K385">
            <v>109</v>
          </cell>
          <cell r="L385">
            <v>41.6</v>
          </cell>
        </row>
        <row r="386">
          <cell r="B386" t="str">
            <v>00490315</v>
          </cell>
          <cell r="C386">
            <v>46</v>
          </cell>
          <cell r="D386">
            <v>16.7</v>
          </cell>
          <cell r="E386">
            <v>4</v>
          </cell>
          <cell r="F386">
            <v>1.5</v>
          </cell>
          <cell r="G386">
            <v>73</v>
          </cell>
          <cell r="H386">
            <v>26.5</v>
          </cell>
          <cell r="I386">
            <v>118</v>
          </cell>
          <cell r="J386">
            <v>42.9</v>
          </cell>
          <cell r="K386">
            <v>77</v>
          </cell>
          <cell r="L386">
            <v>28</v>
          </cell>
        </row>
        <row r="387">
          <cell r="B387" t="str">
            <v>00490320</v>
          </cell>
          <cell r="C387">
            <v>98</v>
          </cell>
          <cell r="D387">
            <v>36.6</v>
          </cell>
          <cell r="E387">
            <v>24</v>
          </cell>
          <cell r="F387">
            <v>9</v>
          </cell>
          <cell r="G387">
            <v>64</v>
          </cell>
          <cell r="H387">
            <v>23.9</v>
          </cell>
          <cell r="I387">
            <v>140</v>
          </cell>
          <cell r="J387">
            <v>52.2</v>
          </cell>
          <cell r="K387">
            <v>82</v>
          </cell>
          <cell r="L387">
            <v>30.6</v>
          </cell>
        </row>
        <row r="388">
          <cell r="B388" t="str">
            <v>00500505</v>
          </cell>
          <cell r="C388">
            <v>49</v>
          </cell>
          <cell r="D388">
            <v>5.2</v>
          </cell>
          <cell r="E388">
            <v>10</v>
          </cell>
          <cell r="F388">
            <v>1.1000000000000001</v>
          </cell>
          <cell r="G388">
            <v>73</v>
          </cell>
          <cell r="H388">
            <v>7.7</v>
          </cell>
          <cell r="I388">
            <v>169</v>
          </cell>
          <cell r="J388">
            <v>17.8</v>
          </cell>
          <cell r="K388">
            <v>110</v>
          </cell>
          <cell r="L388">
            <v>11.6</v>
          </cell>
        </row>
        <row r="389">
          <cell r="B389" t="str">
            <v>00500020</v>
          </cell>
          <cell r="C389">
            <v>34</v>
          </cell>
          <cell r="D389">
            <v>6.9</v>
          </cell>
          <cell r="E389">
            <v>24</v>
          </cell>
          <cell r="F389">
            <v>4.9000000000000004</v>
          </cell>
          <cell r="G389">
            <v>42</v>
          </cell>
          <cell r="H389">
            <v>8.5</v>
          </cell>
          <cell r="I389">
            <v>125</v>
          </cell>
          <cell r="J389">
            <v>25.4</v>
          </cell>
          <cell r="K389">
            <v>79</v>
          </cell>
          <cell r="L389">
            <v>16.100000000000001</v>
          </cell>
        </row>
        <row r="390">
          <cell r="B390" t="str">
            <v>00500017</v>
          </cell>
          <cell r="C390">
            <v>20</v>
          </cell>
          <cell r="D390">
            <v>4</v>
          </cell>
          <cell r="E390">
            <v>18</v>
          </cell>
          <cell r="F390">
            <v>3.6</v>
          </cell>
          <cell r="G390">
            <v>60</v>
          </cell>
          <cell r="H390">
            <v>11.9</v>
          </cell>
          <cell r="I390">
            <v>118</v>
          </cell>
          <cell r="J390">
            <v>23.4</v>
          </cell>
          <cell r="K390">
            <v>44</v>
          </cell>
          <cell r="L390">
            <v>8.6999999999999993</v>
          </cell>
        </row>
        <row r="391">
          <cell r="B391" t="str">
            <v>00500012</v>
          </cell>
          <cell r="C391">
            <v>22</v>
          </cell>
          <cell r="D391">
            <v>4.4000000000000004</v>
          </cell>
          <cell r="E391">
            <v>13</v>
          </cell>
          <cell r="F391">
            <v>2.6</v>
          </cell>
          <cell r="G391">
            <v>44</v>
          </cell>
          <cell r="H391">
            <v>8.8000000000000007</v>
          </cell>
          <cell r="I391">
            <v>128</v>
          </cell>
          <cell r="J391">
            <v>25.5</v>
          </cell>
          <cell r="K391">
            <v>76</v>
          </cell>
          <cell r="L391">
            <v>15.1</v>
          </cell>
        </row>
        <row r="392">
          <cell r="B392" t="str">
            <v>00500010</v>
          </cell>
          <cell r="C392">
            <v>6</v>
          </cell>
          <cell r="D392">
            <v>6.7</v>
          </cell>
          <cell r="E392">
            <v>0</v>
          </cell>
          <cell r="F392">
            <v>0</v>
          </cell>
          <cell r="G392">
            <v>35</v>
          </cell>
          <cell r="H392">
            <v>38.9</v>
          </cell>
          <cell r="I392">
            <v>39</v>
          </cell>
          <cell r="J392">
            <v>43.3</v>
          </cell>
          <cell r="K392">
            <v>14</v>
          </cell>
          <cell r="L392">
            <v>15.6</v>
          </cell>
        </row>
        <row r="393">
          <cell r="B393" t="str">
            <v>00500305</v>
          </cell>
          <cell r="C393">
            <v>49</v>
          </cell>
          <cell r="D393">
            <v>6.2</v>
          </cell>
          <cell r="E393">
            <v>13</v>
          </cell>
          <cell r="F393">
            <v>1.7</v>
          </cell>
          <cell r="G393">
            <v>107</v>
          </cell>
          <cell r="H393">
            <v>13.6</v>
          </cell>
          <cell r="I393">
            <v>213</v>
          </cell>
          <cell r="J393">
            <v>27.1</v>
          </cell>
          <cell r="K393">
            <v>122</v>
          </cell>
          <cell r="L393">
            <v>15.5</v>
          </cell>
        </row>
        <row r="394">
          <cell r="B394" t="str">
            <v>04320530</v>
          </cell>
          <cell r="C394">
            <v>2</v>
          </cell>
          <cell r="D394">
            <v>0.8</v>
          </cell>
          <cell r="E394">
            <v>2</v>
          </cell>
          <cell r="F394">
            <v>0.8</v>
          </cell>
          <cell r="G394">
            <v>32</v>
          </cell>
          <cell r="H394">
            <v>13.2</v>
          </cell>
          <cell r="I394">
            <v>61</v>
          </cell>
          <cell r="J394">
            <v>25.1</v>
          </cell>
          <cell r="K394">
            <v>35</v>
          </cell>
          <cell r="L394">
            <v>14.4</v>
          </cell>
        </row>
        <row r="395">
          <cell r="B395" t="str">
            <v>08150605</v>
          </cell>
          <cell r="C395">
            <v>27</v>
          </cell>
          <cell r="D395">
            <v>4.3</v>
          </cell>
          <cell r="E395">
            <v>18</v>
          </cell>
          <cell r="F395">
            <v>2.9</v>
          </cell>
          <cell r="G395">
            <v>170</v>
          </cell>
          <cell r="H395">
            <v>27.3</v>
          </cell>
          <cell r="I395">
            <v>342</v>
          </cell>
          <cell r="J395">
            <v>54.9</v>
          </cell>
          <cell r="K395">
            <v>223</v>
          </cell>
          <cell r="L395">
            <v>35.799999999999997</v>
          </cell>
        </row>
        <row r="396">
          <cell r="B396" t="str">
            <v>00510025</v>
          </cell>
          <cell r="C396">
            <v>39</v>
          </cell>
          <cell r="D396">
            <v>6.6</v>
          </cell>
          <cell r="E396">
            <v>19</v>
          </cell>
          <cell r="F396">
            <v>3.2</v>
          </cell>
          <cell r="G396">
            <v>76</v>
          </cell>
          <cell r="H396">
            <v>12.9</v>
          </cell>
          <cell r="I396">
            <v>107</v>
          </cell>
          <cell r="J396">
            <v>18.100000000000001</v>
          </cell>
          <cell r="K396">
            <v>15</v>
          </cell>
          <cell r="L396">
            <v>2.5</v>
          </cell>
        </row>
        <row r="397">
          <cell r="B397" t="str">
            <v>00520015</v>
          </cell>
          <cell r="C397">
            <v>6</v>
          </cell>
          <cell r="D397">
            <v>0.8</v>
          </cell>
          <cell r="E397">
            <v>6</v>
          </cell>
          <cell r="F397">
            <v>0.8</v>
          </cell>
          <cell r="G397">
            <v>139</v>
          </cell>
          <cell r="H397">
            <v>17.600000000000001</v>
          </cell>
          <cell r="I397">
            <v>286</v>
          </cell>
          <cell r="J397">
            <v>36.200000000000003</v>
          </cell>
          <cell r="K397">
            <v>177</v>
          </cell>
          <cell r="L397">
            <v>22.4</v>
          </cell>
        </row>
        <row r="398">
          <cell r="B398" t="str">
            <v>00520405</v>
          </cell>
          <cell r="C398">
            <v>4</v>
          </cell>
          <cell r="D398">
            <v>0.5</v>
          </cell>
          <cell r="E398">
            <v>3</v>
          </cell>
          <cell r="F398">
            <v>0.4</v>
          </cell>
          <cell r="G398">
            <v>168</v>
          </cell>
          <cell r="H398">
            <v>20.100000000000001</v>
          </cell>
          <cell r="I398">
            <v>263</v>
          </cell>
          <cell r="J398">
            <v>31.5</v>
          </cell>
          <cell r="K398">
            <v>150</v>
          </cell>
          <cell r="L398">
            <v>17.899999999999999</v>
          </cell>
        </row>
        <row r="399">
          <cell r="B399" t="str">
            <v>06350005</v>
          </cell>
          <cell r="C399">
            <v>1</v>
          </cell>
          <cell r="D399">
            <v>0.8</v>
          </cell>
          <cell r="E399">
            <v>0</v>
          </cell>
          <cell r="F399">
            <v>0</v>
          </cell>
          <cell r="G399">
            <v>27</v>
          </cell>
          <cell r="H399">
            <v>21.6</v>
          </cell>
          <cell r="I399">
            <v>52</v>
          </cell>
          <cell r="J399">
            <v>41.6</v>
          </cell>
          <cell r="K399">
            <v>34</v>
          </cell>
          <cell r="L399">
            <v>27.2</v>
          </cell>
        </row>
        <row r="400">
          <cell r="B400" t="str">
            <v>06350025</v>
          </cell>
          <cell r="C400">
            <v>7</v>
          </cell>
          <cell r="D400">
            <v>1.7</v>
          </cell>
          <cell r="E400">
            <v>6</v>
          </cell>
          <cell r="F400">
            <v>1.4</v>
          </cell>
          <cell r="G400">
            <v>66</v>
          </cell>
          <cell r="H400">
            <v>15.6</v>
          </cell>
          <cell r="I400">
            <v>185</v>
          </cell>
          <cell r="J400">
            <v>43.8</v>
          </cell>
          <cell r="K400">
            <v>149</v>
          </cell>
          <cell r="L400">
            <v>35.299999999999997</v>
          </cell>
        </row>
        <row r="401">
          <cell r="B401" t="str">
            <v>06350035</v>
          </cell>
          <cell r="C401">
            <v>0</v>
          </cell>
          <cell r="D401">
            <v>0</v>
          </cell>
          <cell r="E401">
            <v>0</v>
          </cell>
          <cell r="F401">
            <v>0</v>
          </cell>
          <cell r="G401">
            <v>15</v>
          </cell>
          <cell r="H401">
            <v>11.2</v>
          </cell>
          <cell r="I401">
            <v>58</v>
          </cell>
          <cell r="J401">
            <v>43.3</v>
          </cell>
          <cell r="K401">
            <v>50</v>
          </cell>
          <cell r="L401">
            <v>37.299999999999997</v>
          </cell>
        </row>
        <row r="402">
          <cell r="B402" t="str">
            <v>06350305</v>
          </cell>
          <cell r="C402">
            <v>2</v>
          </cell>
          <cell r="D402">
            <v>0.5</v>
          </cell>
          <cell r="E402">
            <v>2</v>
          </cell>
          <cell r="F402">
            <v>0.5</v>
          </cell>
          <cell r="G402">
            <v>59</v>
          </cell>
          <cell r="H402">
            <v>14.9</v>
          </cell>
          <cell r="I402">
            <v>158</v>
          </cell>
          <cell r="J402">
            <v>39.9</v>
          </cell>
          <cell r="K402">
            <v>125</v>
          </cell>
          <cell r="L402">
            <v>31.6</v>
          </cell>
        </row>
        <row r="403">
          <cell r="B403" t="str">
            <v>06350505</v>
          </cell>
          <cell r="C403">
            <v>8</v>
          </cell>
          <cell r="D403">
            <v>1.5</v>
          </cell>
          <cell r="E403">
            <v>3</v>
          </cell>
          <cell r="F403">
            <v>0.6</v>
          </cell>
          <cell r="G403">
            <v>58</v>
          </cell>
          <cell r="H403">
            <v>10.7</v>
          </cell>
          <cell r="I403">
            <v>151</v>
          </cell>
          <cell r="J403">
            <v>27.8</v>
          </cell>
          <cell r="K403">
            <v>115</v>
          </cell>
          <cell r="L403">
            <v>21.2</v>
          </cell>
        </row>
        <row r="404">
          <cell r="B404" t="str">
            <v>00560030</v>
          </cell>
          <cell r="C404">
            <v>44</v>
          </cell>
          <cell r="D404">
            <v>8.9</v>
          </cell>
          <cell r="E404">
            <v>24</v>
          </cell>
          <cell r="F404">
            <v>4.8</v>
          </cell>
          <cell r="G404">
            <v>72</v>
          </cell>
          <cell r="H404">
            <v>14.5</v>
          </cell>
          <cell r="I404">
            <v>133</v>
          </cell>
          <cell r="J404">
            <v>26.9</v>
          </cell>
          <cell r="K404">
            <v>70</v>
          </cell>
          <cell r="L404">
            <v>14.1</v>
          </cell>
        </row>
        <row r="405">
          <cell r="B405" t="str">
            <v>00560005</v>
          </cell>
          <cell r="C405">
            <v>54</v>
          </cell>
          <cell r="D405">
            <v>12.4</v>
          </cell>
          <cell r="E405">
            <v>28</v>
          </cell>
          <cell r="F405">
            <v>6.5</v>
          </cell>
          <cell r="G405">
            <v>65</v>
          </cell>
          <cell r="H405">
            <v>15</v>
          </cell>
          <cell r="I405">
            <v>126</v>
          </cell>
          <cell r="J405">
            <v>29</v>
          </cell>
          <cell r="K405">
            <v>51</v>
          </cell>
          <cell r="L405">
            <v>11.8</v>
          </cell>
        </row>
        <row r="406">
          <cell r="B406" t="str">
            <v>00560025</v>
          </cell>
          <cell r="C406">
            <v>73</v>
          </cell>
          <cell r="D406">
            <v>15.5</v>
          </cell>
          <cell r="E406">
            <v>27</v>
          </cell>
          <cell r="F406">
            <v>5.7</v>
          </cell>
          <cell r="G406">
            <v>63</v>
          </cell>
          <cell r="H406">
            <v>13.4</v>
          </cell>
          <cell r="I406">
            <v>164</v>
          </cell>
          <cell r="J406">
            <v>34.799999999999997</v>
          </cell>
          <cell r="K406">
            <v>90</v>
          </cell>
          <cell r="L406">
            <v>19.100000000000001</v>
          </cell>
        </row>
        <row r="407">
          <cell r="B407" t="str">
            <v>00560505</v>
          </cell>
          <cell r="C407">
            <v>124</v>
          </cell>
          <cell r="D407">
            <v>8.4</v>
          </cell>
          <cell r="E407">
            <v>10</v>
          </cell>
          <cell r="F407">
            <v>0.7</v>
          </cell>
          <cell r="G407">
            <v>187</v>
          </cell>
          <cell r="H407">
            <v>12.6</v>
          </cell>
          <cell r="I407">
            <v>303</v>
          </cell>
          <cell r="J407">
            <v>20.399999999999999</v>
          </cell>
          <cell r="K407">
            <v>128</v>
          </cell>
          <cell r="L407">
            <v>8.6</v>
          </cell>
        </row>
        <row r="408">
          <cell r="B408" t="str">
            <v>00560305</v>
          </cell>
          <cell r="C408">
            <v>94</v>
          </cell>
          <cell r="D408">
            <v>13</v>
          </cell>
          <cell r="E408">
            <v>9</v>
          </cell>
          <cell r="F408">
            <v>1.2</v>
          </cell>
          <cell r="G408">
            <v>130</v>
          </cell>
          <cell r="H408">
            <v>17.899999999999999</v>
          </cell>
          <cell r="I408">
            <v>207</v>
          </cell>
          <cell r="J408">
            <v>28.6</v>
          </cell>
          <cell r="K408">
            <v>80</v>
          </cell>
          <cell r="L408">
            <v>11</v>
          </cell>
        </row>
        <row r="409">
          <cell r="B409" t="str">
            <v>00560001</v>
          </cell>
          <cell r="C409">
            <v>21</v>
          </cell>
          <cell r="D409">
            <v>15.4</v>
          </cell>
          <cell r="E409">
            <v>0</v>
          </cell>
          <cell r="F409">
            <v>0</v>
          </cell>
          <cell r="G409">
            <v>65</v>
          </cell>
          <cell r="H409">
            <v>47.8</v>
          </cell>
          <cell r="I409">
            <v>69</v>
          </cell>
          <cell r="J409">
            <v>50.7</v>
          </cell>
          <cell r="K409">
            <v>15</v>
          </cell>
          <cell r="L409">
            <v>11</v>
          </cell>
        </row>
        <row r="410">
          <cell r="B410" t="str">
            <v>00560310</v>
          </cell>
          <cell r="C410">
            <v>98</v>
          </cell>
          <cell r="D410">
            <v>11.5</v>
          </cell>
          <cell r="E410">
            <v>23</v>
          </cell>
          <cell r="F410">
            <v>2.7</v>
          </cell>
          <cell r="G410">
            <v>143</v>
          </cell>
          <cell r="H410">
            <v>16.8</v>
          </cell>
          <cell r="I410">
            <v>241</v>
          </cell>
          <cell r="J410">
            <v>28.4</v>
          </cell>
          <cell r="K410">
            <v>92</v>
          </cell>
          <cell r="L410">
            <v>10.8</v>
          </cell>
        </row>
        <row r="411">
          <cell r="B411" t="str">
            <v>00560015</v>
          </cell>
          <cell r="C411">
            <v>52</v>
          </cell>
          <cell r="D411">
            <v>13.7</v>
          </cell>
          <cell r="E411">
            <v>25</v>
          </cell>
          <cell r="F411">
            <v>6.6</v>
          </cell>
          <cell r="G411">
            <v>39</v>
          </cell>
          <cell r="H411">
            <v>10.3</v>
          </cell>
          <cell r="I411">
            <v>87</v>
          </cell>
          <cell r="J411">
            <v>23</v>
          </cell>
          <cell r="K411">
            <v>33</v>
          </cell>
          <cell r="L411">
            <v>8.6999999999999993</v>
          </cell>
        </row>
        <row r="412">
          <cell r="B412" t="str">
            <v>00570505</v>
          </cell>
          <cell r="C412">
            <v>1348</v>
          </cell>
          <cell r="D412">
            <v>87.2</v>
          </cell>
          <cell r="E412">
            <v>483</v>
          </cell>
          <cell r="F412">
            <v>31.3</v>
          </cell>
          <cell r="G412">
            <v>143</v>
          </cell>
          <cell r="H412">
            <v>9.3000000000000007</v>
          </cell>
          <cell r="I412">
            <v>1111</v>
          </cell>
          <cell r="J412">
            <v>71.900000000000006</v>
          </cell>
          <cell r="K412">
            <v>721</v>
          </cell>
          <cell r="L412">
            <v>46.7</v>
          </cell>
        </row>
        <row r="413">
          <cell r="B413" t="str">
            <v>00570050</v>
          </cell>
          <cell r="C413">
            <v>475</v>
          </cell>
          <cell r="D413">
            <v>87.2</v>
          </cell>
          <cell r="E413">
            <v>15</v>
          </cell>
          <cell r="F413">
            <v>2.8</v>
          </cell>
          <cell r="G413">
            <v>75</v>
          </cell>
          <cell r="H413">
            <v>13.8</v>
          </cell>
          <cell r="I413">
            <v>363</v>
          </cell>
          <cell r="J413">
            <v>66.599999999999994</v>
          </cell>
          <cell r="K413">
            <v>309</v>
          </cell>
          <cell r="L413">
            <v>56.7</v>
          </cell>
        </row>
        <row r="414">
          <cell r="B414" t="str">
            <v>00570030</v>
          </cell>
          <cell r="C414">
            <v>442</v>
          </cell>
          <cell r="D414">
            <v>74.8</v>
          </cell>
          <cell r="E414">
            <v>229</v>
          </cell>
          <cell r="F414">
            <v>38.700000000000003</v>
          </cell>
          <cell r="G414">
            <v>64</v>
          </cell>
          <cell r="H414">
            <v>10.8</v>
          </cell>
          <cell r="I414">
            <v>464</v>
          </cell>
          <cell r="J414">
            <v>78.5</v>
          </cell>
          <cell r="K414">
            <v>375</v>
          </cell>
          <cell r="L414">
            <v>63.5</v>
          </cell>
        </row>
        <row r="415">
          <cell r="B415" t="str">
            <v>00570045</v>
          </cell>
          <cell r="C415">
            <v>414</v>
          </cell>
          <cell r="D415">
            <v>79.8</v>
          </cell>
          <cell r="E415">
            <v>28</v>
          </cell>
          <cell r="F415">
            <v>5.4</v>
          </cell>
          <cell r="G415">
            <v>98</v>
          </cell>
          <cell r="H415">
            <v>18.899999999999999</v>
          </cell>
          <cell r="I415">
            <v>373</v>
          </cell>
          <cell r="J415">
            <v>71.900000000000006</v>
          </cell>
          <cell r="K415">
            <v>319</v>
          </cell>
          <cell r="L415">
            <v>61.5</v>
          </cell>
        </row>
        <row r="416">
          <cell r="B416" t="str">
            <v>00570040</v>
          </cell>
          <cell r="C416">
            <v>427</v>
          </cell>
          <cell r="D416">
            <v>72.7</v>
          </cell>
          <cell r="E416">
            <v>181</v>
          </cell>
          <cell r="F416">
            <v>30.8</v>
          </cell>
          <cell r="G416">
            <v>63</v>
          </cell>
          <cell r="H416">
            <v>10.7</v>
          </cell>
          <cell r="I416">
            <v>472</v>
          </cell>
          <cell r="J416">
            <v>80.400000000000006</v>
          </cell>
          <cell r="K416">
            <v>361</v>
          </cell>
          <cell r="L416">
            <v>61.5</v>
          </cell>
        </row>
        <row r="417">
          <cell r="B417" t="str">
            <v>00570035</v>
          </cell>
          <cell r="C417">
            <v>456</v>
          </cell>
          <cell r="D417">
            <v>79.900000000000006</v>
          </cell>
          <cell r="E417">
            <v>163</v>
          </cell>
          <cell r="F417">
            <v>28.5</v>
          </cell>
          <cell r="G417">
            <v>69</v>
          </cell>
          <cell r="H417">
            <v>12.1</v>
          </cell>
          <cell r="I417">
            <v>394</v>
          </cell>
          <cell r="J417">
            <v>69</v>
          </cell>
          <cell r="K417">
            <v>301</v>
          </cell>
          <cell r="L417">
            <v>52.7</v>
          </cell>
        </row>
        <row r="418">
          <cell r="B418" t="str">
            <v>00570055</v>
          </cell>
          <cell r="C418">
            <v>516</v>
          </cell>
          <cell r="D418">
            <v>89.6</v>
          </cell>
          <cell r="E418">
            <v>299</v>
          </cell>
          <cell r="F418">
            <v>51.9</v>
          </cell>
          <cell r="G418">
            <v>49</v>
          </cell>
          <cell r="H418">
            <v>8.5</v>
          </cell>
          <cell r="I418">
            <v>477</v>
          </cell>
          <cell r="J418">
            <v>82.8</v>
          </cell>
          <cell r="K418">
            <v>306</v>
          </cell>
          <cell r="L418">
            <v>53.1</v>
          </cell>
        </row>
        <row r="419">
          <cell r="B419" t="str">
            <v>00570003</v>
          </cell>
          <cell r="C419">
            <v>684</v>
          </cell>
          <cell r="D419">
            <v>79.3</v>
          </cell>
          <cell r="E419">
            <v>418</v>
          </cell>
          <cell r="F419">
            <v>48.4</v>
          </cell>
          <cell r="G419">
            <v>96</v>
          </cell>
          <cell r="H419">
            <v>11.1</v>
          </cell>
          <cell r="I419">
            <v>690</v>
          </cell>
          <cell r="J419">
            <v>80</v>
          </cell>
          <cell r="K419">
            <v>462</v>
          </cell>
          <cell r="L419">
            <v>53.5</v>
          </cell>
        </row>
        <row r="420">
          <cell r="B420" t="str">
            <v>00570025</v>
          </cell>
          <cell r="C420">
            <v>394</v>
          </cell>
          <cell r="D420">
            <v>72.8</v>
          </cell>
          <cell r="E420">
            <v>126</v>
          </cell>
          <cell r="F420">
            <v>23.3</v>
          </cell>
          <cell r="G420">
            <v>76</v>
          </cell>
          <cell r="H420">
            <v>14</v>
          </cell>
          <cell r="I420">
            <v>406</v>
          </cell>
          <cell r="J420">
            <v>75</v>
          </cell>
          <cell r="K420">
            <v>337</v>
          </cell>
          <cell r="L420">
            <v>62.3</v>
          </cell>
        </row>
        <row r="421">
          <cell r="B421" t="str">
            <v>06320025</v>
          </cell>
          <cell r="C421">
            <v>0</v>
          </cell>
          <cell r="D421">
            <v>0</v>
          </cell>
          <cell r="E421">
            <v>0</v>
          </cell>
          <cell r="F421">
            <v>0</v>
          </cell>
          <cell r="G421">
            <v>31</v>
          </cell>
          <cell r="H421">
            <v>22.1</v>
          </cell>
          <cell r="I421">
            <v>59</v>
          </cell>
          <cell r="J421">
            <v>42.1</v>
          </cell>
          <cell r="K421">
            <v>37</v>
          </cell>
          <cell r="L421">
            <v>26.4</v>
          </cell>
        </row>
        <row r="422">
          <cell r="B422" t="str">
            <v>00610003</v>
          </cell>
          <cell r="C422">
            <v>80</v>
          </cell>
          <cell r="D422">
            <v>18.8</v>
          </cell>
          <cell r="E422">
            <v>63</v>
          </cell>
          <cell r="F422">
            <v>14.8</v>
          </cell>
          <cell r="G422">
            <v>80</v>
          </cell>
          <cell r="H422">
            <v>18.8</v>
          </cell>
          <cell r="I422">
            <v>267</v>
          </cell>
          <cell r="J422">
            <v>62.8</v>
          </cell>
          <cell r="K422">
            <v>212</v>
          </cell>
          <cell r="L422">
            <v>49.9</v>
          </cell>
        </row>
        <row r="423">
          <cell r="B423" t="str">
            <v>00610010</v>
          </cell>
          <cell r="C423">
            <v>41</v>
          </cell>
          <cell r="D423">
            <v>15.2</v>
          </cell>
          <cell r="E423">
            <v>39</v>
          </cell>
          <cell r="F423">
            <v>14.5</v>
          </cell>
          <cell r="G423">
            <v>45</v>
          </cell>
          <cell r="H423">
            <v>16.7</v>
          </cell>
          <cell r="I423">
            <v>190</v>
          </cell>
          <cell r="J423">
            <v>70.599999999999994</v>
          </cell>
          <cell r="K423">
            <v>174</v>
          </cell>
          <cell r="L423">
            <v>64.7</v>
          </cell>
        </row>
        <row r="424">
          <cell r="B424" t="str">
            <v>00610305</v>
          </cell>
          <cell r="C424">
            <v>106</v>
          </cell>
          <cell r="D424">
            <v>13.5</v>
          </cell>
          <cell r="E424">
            <v>32</v>
          </cell>
          <cell r="F424">
            <v>4.0999999999999996</v>
          </cell>
          <cell r="G424">
            <v>153</v>
          </cell>
          <cell r="H424">
            <v>19.399999999999999</v>
          </cell>
          <cell r="I424">
            <v>481</v>
          </cell>
          <cell r="J424">
            <v>61</v>
          </cell>
          <cell r="K424">
            <v>414</v>
          </cell>
          <cell r="L424">
            <v>52.5</v>
          </cell>
        </row>
        <row r="425">
          <cell r="B425" t="str">
            <v>00610015</v>
          </cell>
          <cell r="C425">
            <v>83</v>
          </cell>
          <cell r="D425">
            <v>18.399999999999999</v>
          </cell>
          <cell r="E425">
            <v>51</v>
          </cell>
          <cell r="F425">
            <v>11.3</v>
          </cell>
          <cell r="G425">
            <v>84</v>
          </cell>
          <cell r="H425">
            <v>18.600000000000001</v>
          </cell>
          <cell r="I425">
            <v>338</v>
          </cell>
          <cell r="J425">
            <v>74.8</v>
          </cell>
          <cell r="K425">
            <v>300</v>
          </cell>
          <cell r="L425">
            <v>66.400000000000006</v>
          </cell>
        </row>
        <row r="426">
          <cell r="B426" t="str">
            <v>00610020</v>
          </cell>
          <cell r="C426">
            <v>4</v>
          </cell>
          <cell r="D426">
            <v>1.1000000000000001</v>
          </cell>
          <cell r="E426">
            <v>0</v>
          </cell>
          <cell r="F426">
            <v>0</v>
          </cell>
          <cell r="G426">
            <v>39</v>
          </cell>
          <cell r="H426">
            <v>10.7</v>
          </cell>
          <cell r="I426">
            <v>156</v>
          </cell>
          <cell r="J426">
            <v>42.6</v>
          </cell>
          <cell r="K426">
            <v>137</v>
          </cell>
          <cell r="L426">
            <v>37.4</v>
          </cell>
        </row>
        <row r="427">
          <cell r="B427" t="str">
            <v>00610021</v>
          </cell>
          <cell r="C427">
            <v>21</v>
          </cell>
          <cell r="D427">
            <v>19.8</v>
          </cell>
          <cell r="E427">
            <v>2</v>
          </cell>
          <cell r="F427">
            <v>1.9</v>
          </cell>
          <cell r="G427">
            <v>42</v>
          </cell>
          <cell r="H427">
            <v>39.6</v>
          </cell>
          <cell r="I427">
            <v>95</v>
          </cell>
          <cell r="J427">
            <v>89.6</v>
          </cell>
          <cell r="K427">
            <v>82</v>
          </cell>
          <cell r="L427">
            <v>77.400000000000006</v>
          </cell>
        </row>
        <row r="428">
          <cell r="B428" t="str">
            <v>00610510</v>
          </cell>
          <cell r="C428">
            <v>181</v>
          </cell>
          <cell r="D428">
            <v>12.7</v>
          </cell>
          <cell r="E428">
            <v>44</v>
          </cell>
          <cell r="F428">
            <v>3.1</v>
          </cell>
          <cell r="G428">
            <v>227</v>
          </cell>
          <cell r="H428">
            <v>15.9</v>
          </cell>
          <cell r="I428">
            <v>716</v>
          </cell>
          <cell r="J428">
            <v>50.1</v>
          </cell>
          <cell r="K428">
            <v>607</v>
          </cell>
          <cell r="L428">
            <v>42.4</v>
          </cell>
        </row>
        <row r="429">
          <cell r="B429" t="str">
            <v>00610505</v>
          </cell>
          <cell r="C429">
            <v>159</v>
          </cell>
          <cell r="D429">
            <v>16.8</v>
          </cell>
          <cell r="E429">
            <v>37</v>
          </cell>
          <cell r="F429">
            <v>3.9</v>
          </cell>
          <cell r="G429">
            <v>190</v>
          </cell>
          <cell r="H429">
            <v>20.100000000000001</v>
          </cell>
          <cell r="I429">
            <v>534</v>
          </cell>
          <cell r="J429">
            <v>56.4</v>
          </cell>
          <cell r="K429">
            <v>449</v>
          </cell>
          <cell r="L429">
            <v>47.4</v>
          </cell>
        </row>
        <row r="430">
          <cell r="B430" t="str">
            <v>00610310</v>
          </cell>
          <cell r="C430">
            <v>91</v>
          </cell>
          <cell r="D430">
            <v>11.8</v>
          </cell>
          <cell r="E430">
            <v>45</v>
          </cell>
          <cell r="F430">
            <v>5.9</v>
          </cell>
          <cell r="G430">
            <v>158</v>
          </cell>
          <cell r="H430">
            <v>20.5</v>
          </cell>
          <cell r="I430">
            <v>478</v>
          </cell>
          <cell r="J430">
            <v>62.2</v>
          </cell>
          <cell r="K430">
            <v>398</v>
          </cell>
          <cell r="L430">
            <v>51.8</v>
          </cell>
        </row>
        <row r="431">
          <cell r="B431" t="str">
            <v>00610050</v>
          </cell>
          <cell r="C431">
            <v>65</v>
          </cell>
          <cell r="D431">
            <v>14.5</v>
          </cell>
          <cell r="E431">
            <v>37</v>
          </cell>
          <cell r="F431">
            <v>8.3000000000000007</v>
          </cell>
          <cell r="G431">
            <v>62</v>
          </cell>
          <cell r="H431">
            <v>13.8</v>
          </cell>
          <cell r="I431">
            <v>338</v>
          </cell>
          <cell r="J431">
            <v>75.400000000000006</v>
          </cell>
          <cell r="K431">
            <v>308</v>
          </cell>
          <cell r="L431">
            <v>68.8</v>
          </cell>
        </row>
        <row r="432">
          <cell r="B432" t="str">
            <v>00610090</v>
          </cell>
          <cell r="C432">
            <v>95</v>
          </cell>
          <cell r="D432">
            <v>24.3</v>
          </cell>
          <cell r="E432">
            <v>40</v>
          </cell>
          <cell r="F432">
            <v>10.199999999999999</v>
          </cell>
          <cell r="G432">
            <v>66</v>
          </cell>
          <cell r="H432">
            <v>16.899999999999999</v>
          </cell>
          <cell r="I432">
            <v>304</v>
          </cell>
          <cell r="J432">
            <v>77.7</v>
          </cell>
          <cell r="K432">
            <v>278</v>
          </cell>
          <cell r="L432">
            <v>71.099999999999994</v>
          </cell>
        </row>
        <row r="433">
          <cell r="B433" t="str">
            <v>00610040</v>
          </cell>
          <cell r="C433">
            <v>4</v>
          </cell>
          <cell r="D433">
            <v>1.3</v>
          </cell>
          <cell r="E433">
            <v>1</v>
          </cell>
          <cell r="F433">
            <v>0.3</v>
          </cell>
          <cell r="G433">
            <v>28</v>
          </cell>
          <cell r="H433">
            <v>9.1999999999999993</v>
          </cell>
          <cell r="I433">
            <v>158</v>
          </cell>
          <cell r="J433">
            <v>51.8</v>
          </cell>
          <cell r="K433">
            <v>144</v>
          </cell>
          <cell r="L433">
            <v>47.2</v>
          </cell>
        </row>
        <row r="434">
          <cell r="B434" t="str">
            <v>00610022</v>
          </cell>
          <cell r="C434">
            <v>39</v>
          </cell>
          <cell r="D434">
            <v>9.1999999999999993</v>
          </cell>
          <cell r="E434">
            <v>27</v>
          </cell>
          <cell r="F434">
            <v>6.4</v>
          </cell>
          <cell r="G434">
            <v>84</v>
          </cell>
          <cell r="H434">
            <v>19.899999999999999</v>
          </cell>
          <cell r="I434">
            <v>248</v>
          </cell>
          <cell r="J434">
            <v>58.8</v>
          </cell>
          <cell r="K434">
            <v>216</v>
          </cell>
          <cell r="L434">
            <v>51.2</v>
          </cell>
        </row>
        <row r="435">
          <cell r="B435" t="str">
            <v>00610065</v>
          </cell>
          <cell r="C435">
            <v>4</v>
          </cell>
          <cell r="D435">
            <v>1.4</v>
          </cell>
          <cell r="E435">
            <v>0</v>
          </cell>
          <cell r="F435">
            <v>0</v>
          </cell>
          <cell r="G435">
            <v>54</v>
          </cell>
          <cell r="H435">
            <v>19</v>
          </cell>
          <cell r="I435">
            <v>131</v>
          </cell>
          <cell r="J435">
            <v>46.1</v>
          </cell>
          <cell r="K435">
            <v>106</v>
          </cell>
          <cell r="L435">
            <v>37.299999999999997</v>
          </cell>
        </row>
        <row r="436">
          <cell r="B436" t="str">
            <v>00610001</v>
          </cell>
          <cell r="C436">
            <v>28</v>
          </cell>
          <cell r="D436">
            <v>10</v>
          </cell>
          <cell r="E436">
            <v>0</v>
          </cell>
          <cell r="F436">
            <v>0</v>
          </cell>
          <cell r="G436">
            <v>122</v>
          </cell>
          <cell r="H436">
            <v>43.4</v>
          </cell>
          <cell r="I436">
            <v>173</v>
          </cell>
          <cell r="J436">
            <v>61.6</v>
          </cell>
          <cell r="K436">
            <v>136</v>
          </cell>
          <cell r="L436">
            <v>48.4</v>
          </cell>
        </row>
        <row r="437">
          <cell r="B437" t="str">
            <v>04180305</v>
          </cell>
          <cell r="C437">
            <v>52</v>
          </cell>
          <cell r="D437">
            <v>13.2</v>
          </cell>
          <cell r="E437">
            <v>13</v>
          </cell>
          <cell r="F437">
            <v>3.3</v>
          </cell>
          <cell r="G437">
            <v>93</v>
          </cell>
          <cell r="H437">
            <v>23.5</v>
          </cell>
          <cell r="I437">
            <v>159</v>
          </cell>
          <cell r="J437">
            <v>40.299999999999997</v>
          </cell>
          <cell r="K437">
            <v>75</v>
          </cell>
          <cell r="L437">
            <v>19</v>
          </cell>
        </row>
        <row r="438">
          <cell r="B438" t="str">
            <v>04370505</v>
          </cell>
          <cell r="C438">
            <v>85</v>
          </cell>
          <cell r="D438">
            <v>30.5</v>
          </cell>
          <cell r="E438">
            <v>29</v>
          </cell>
          <cell r="F438">
            <v>10.4</v>
          </cell>
          <cell r="G438">
            <v>63</v>
          </cell>
          <cell r="H438">
            <v>22.6</v>
          </cell>
          <cell r="I438">
            <v>196</v>
          </cell>
          <cell r="J438">
            <v>70.3</v>
          </cell>
          <cell r="K438">
            <v>157</v>
          </cell>
          <cell r="L438">
            <v>56.3</v>
          </cell>
        </row>
        <row r="439">
          <cell r="B439" t="str">
            <v>35040505</v>
          </cell>
          <cell r="C439">
            <v>84</v>
          </cell>
          <cell r="D439">
            <v>29.9</v>
          </cell>
          <cell r="E439">
            <v>31</v>
          </cell>
          <cell r="F439">
            <v>11</v>
          </cell>
          <cell r="G439">
            <v>68</v>
          </cell>
          <cell r="H439">
            <v>24.2</v>
          </cell>
          <cell r="I439">
            <v>203</v>
          </cell>
          <cell r="J439">
            <v>72.2</v>
          </cell>
          <cell r="K439">
            <v>149</v>
          </cell>
          <cell r="L439">
            <v>53</v>
          </cell>
        </row>
        <row r="440">
          <cell r="B440" t="str">
            <v>35070505</v>
          </cell>
          <cell r="C440">
            <v>59</v>
          </cell>
          <cell r="D440">
            <v>33.299999999999997</v>
          </cell>
          <cell r="E440">
            <v>20</v>
          </cell>
          <cell r="F440">
            <v>11.3</v>
          </cell>
          <cell r="G440">
            <v>56</v>
          </cell>
          <cell r="H440">
            <v>31.6</v>
          </cell>
          <cell r="I440">
            <v>146</v>
          </cell>
          <cell r="J440">
            <v>82.5</v>
          </cell>
          <cell r="K440">
            <v>126</v>
          </cell>
          <cell r="L440">
            <v>71.2</v>
          </cell>
        </row>
        <row r="441">
          <cell r="B441" t="str">
            <v>00630010</v>
          </cell>
          <cell r="C441">
            <v>0</v>
          </cell>
          <cell r="D441">
            <v>0</v>
          </cell>
          <cell r="E441">
            <v>0</v>
          </cell>
          <cell r="F441">
            <v>0</v>
          </cell>
          <cell r="G441">
            <v>34</v>
          </cell>
          <cell r="H441">
            <v>19.7</v>
          </cell>
          <cell r="I441">
            <v>82</v>
          </cell>
          <cell r="J441">
            <v>47.4</v>
          </cell>
          <cell r="K441">
            <v>63</v>
          </cell>
          <cell r="L441">
            <v>36.4</v>
          </cell>
        </row>
        <row r="442">
          <cell r="B442" t="str">
            <v>00640050</v>
          </cell>
          <cell r="C442">
            <v>143</v>
          </cell>
          <cell r="D442">
            <v>20.3</v>
          </cell>
          <cell r="E442">
            <v>69</v>
          </cell>
          <cell r="F442">
            <v>9.8000000000000007</v>
          </cell>
          <cell r="G442">
            <v>128</v>
          </cell>
          <cell r="H442">
            <v>18.100000000000001</v>
          </cell>
          <cell r="I442">
            <v>363</v>
          </cell>
          <cell r="J442">
            <v>51.4</v>
          </cell>
          <cell r="K442">
            <v>262</v>
          </cell>
          <cell r="L442">
            <v>37.1</v>
          </cell>
        </row>
        <row r="443">
          <cell r="B443" t="str">
            <v>00640305</v>
          </cell>
          <cell r="C443">
            <v>142</v>
          </cell>
          <cell r="D443">
            <v>20.3</v>
          </cell>
          <cell r="E443">
            <v>43</v>
          </cell>
          <cell r="F443">
            <v>6.1</v>
          </cell>
          <cell r="G443">
            <v>139</v>
          </cell>
          <cell r="H443">
            <v>19.899999999999999</v>
          </cell>
          <cell r="I443">
            <v>341</v>
          </cell>
          <cell r="J443">
            <v>48.7</v>
          </cell>
          <cell r="K443">
            <v>227</v>
          </cell>
          <cell r="L443">
            <v>32.4</v>
          </cell>
        </row>
        <row r="444">
          <cell r="B444" t="str">
            <v>00640505</v>
          </cell>
          <cell r="C444">
            <v>127</v>
          </cell>
          <cell r="D444">
            <v>27.3</v>
          </cell>
          <cell r="E444">
            <v>19</v>
          </cell>
          <cell r="F444">
            <v>4.0999999999999996</v>
          </cell>
          <cell r="G444">
            <v>91</v>
          </cell>
          <cell r="H444">
            <v>19.5</v>
          </cell>
          <cell r="I444">
            <v>213</v>
          </cell>
          <cell r="J444">
            <v>45.7</v>
          </cell>
          <cell r="K444">
            <v>155</v>
          </cell>
          <cell r="L444">
            <v>33.299999999999997</v>
          </cell>
        </row>
        <row r="445">
          <cell r="B445" t="str">
            <v>04380505</v>
          </cell>
          <cell r="C445">
            <v>53</v>
          </cell>
          <cell r="D445">
            <v>14.8</v>
          </cell>
          <cell r="E445">
            <v>0</v>
          </cell>
          <cell r="F445">
            <v>0</v>
          </cell>
          <cell r="G445">
            <v>79</v>
          </cell>
          <cell r="H445">
            <v>22</v>
          </cell>
          <cell r="I445">
            <v>234</v>
          </cell>
          <cell r="J445">
            <v>65.2</v>
          </cell>
          <cell r="K445">
            <v>186</v>
          </cell>
          <cell r="L445">
            <v>51.8</v>
          </cell>
        </row>
        <row r="446">
          <cell r="B446" t="str">
            <v>00650505</v>
          </cell>
          <cell r="C446">
            <v>3</v>
          </cell>
          <cell r="D446">
            <v>0.4</v>
          </cell>
          <cell r="E446">
            <v>1</v>
          </cell>
          <cell r="F446">
            <v>0.1</v>
          </cell>
          <cell r="G446">
            <v>103</v>
          </cell>
          <cell r="H446">
            <v>12.3</v>
          </cell>
          <cell r="I446">
            <v>136</v>
          </cell>
          <cell r="J446">
            <v>16.2</v>
          </cell>
          <cell r="K446">
            <v>36</v>
          </cell>
          <cell r="L446">
            <v>4.3</v>
          </cell>
        </row>
        <row r="447">
          <cell r="B447" t="str">
            <v>00650005</v>
          </cell>
          <cell r="C447">
            <v>1</v>
          </cell>
          <cell r="D447">
            <v>0.3</v>
          </cell>
          <cell r="E447">
            <v>0</v>
          </cell>
          <cell r="F447">
            <v>0</v>
          </cell>
          <cell r="G447">
            <v>47</v>
          </cell>
          <cell r="H447">
            <v>12.3</v>
          </cell>
          <cell r="I447">
            <v>57</v>
          </cell>
          <cell r="J447">
            <v>14.9</v>
          </cell>
          <cell r="K447">
            <v>17</v>
          </cell>
          <cell r="L447">
            <v>4.5</v>
          </cell>
        </row>
        <row r="448">
          <cell r="B448" t="str">
            <v>00650010</v>
          </cell>
          <cell r="C448">
            <v>1</v>
          </cell>
          <cell r="D448">
            <v>0.3</v>
          </cell>
          <cell r="E448">
            <v>1</v>
          </cell>
          <cell r="F448">
            <v>0.3</v>
          </cell>
          <cell r="G448">
            <v>31</v>
          </cell>
          <cell r="H448">
            <v>8.5</v>
          </cell>
          <cell r="I448">
            <v>50</v>
          </cell>
          <cell r="J448">
            <v>13.7</v>
          </cell>
          <cell r="K448">
            <v>18</v>
          </cell>
          <cell r="L448">
            <v>4.9000000000000004</v>
          </cell>
        </row>
        <row r="449">
          <cell r="B449" t="str">
            <v>35030205</v>
          </cell>
          <cell r="C449">
            <v>299</v>
          </cell>
          <cell r="D449">
            <v>46.3</v>
          </cell>
          <cell r="E449">
            <v>119</v>
          </cell>
          <cell r="F449">
            <v>18.399999999999999</v>
          </cell>
          <cell r="G449">
            <v>75</v>
          </cell>
          <cell r="H449">
            <v>11.6</v>
          </cell>
          <cell r="I449">
            <v>397</v>
          </cell>
          <cell r="J449">
            <v>61.5</v>
          </cell>
          <cell r="K449">
            <v>258</v>
          </cell>
          <cell r="L449">
            <v>39.9</v>
          </cell>
        </row>
        <row r="450">
          <cell r="B450" t="str">
            <v>04360305</v>
          </cell>
          <cell r="C450">
            <v>93</v>
          </cell>
          <cell r="D450">
            <v>24.9</v>
          </cell>
          <cell r="E450">
            <v>9</v>
          </cell>
          <cell r="F450">
            <v>2.4</v>
          </cell>
          <cell r="G450">
            <v>71</v>
          </cell>
          <cell r="H450">
            <v>19</v>
          </cell>
          <cell r="I450">
            <v>186</v>
          </cell>
          <cell r="J450">
            <v>49.7</v>
          </cell>
          <cell r="K450">
            <v>130</v>
          </cell>
          <cell r="L450">
            <v>34.799999999999997</v>
          </cell>
        </row>
        <row r="451">
          <cell r="B451" t="str">
            <v>04260205</v>
          </cell>
          <cell r="C451">
            <v>217</v>
          </cell>
          <cell r="D451">
            <v>77.5</v>
          </cell>
          <cell r="E451">
            <v>166</v>
          </cell>
          <cell r="F451">
            <v>59.3</v>
          </cell>
          <cell r="G451">
            <v>27</v>
          </cell>
          <cell r="H451">
            <v>9.6</v>
          </cell>
          <cell r="I451">
            <v>234</v>
          </cell>
          <cell r="J451">
            <v>83.6</v>
          </cell>
          <cell r="K451">
            <v>142</v>
          </cell>
          <cell r="L451">
            <v>50.7</v>
          </cell>
        </row>
        <row r="452">
          <cell r="B452" t="str">
            <v>04400205</v>
          </cell>
          <cell r="C452">
            <v>294</v>
          </cell>
          <cell r="D452">
            <v>73.5</v>
          </cell>
          <cell r="E452">
            <v>163</v>
          </cell>
          <cell r="F452">
            <v>40.799999999999997</v>
          </cell>
          <cell r="G452">
            <v>42</v>
          </cell>
          <cell r="H452">
            <v>10.5</v>
          </cell>
          <cell r="I452">
            <v>299</v>
          </cell>
          <cell r="J452">
            <v>74.8</v>
          </cell>
          <cell r="K452">
            <v>193</v>
          </cell>
          <cell r="L452">
            <v>48.3</v>
          </cell>
        </row>
        <row r="453">
          <cell r="B453" t="str">
            <v>04310205</v>
          </cell>
          <cell r="C453">
            <v>158</v>
          </cell>
          <cell r="D453">
            <v>56.4</v>
          </cell>
          <cell r="E453">
            <v>125</v>
          </cell>
          <cell r="F453">
            <v>44.6</v>
          </cell>
          <cell r="G453">
            <v>24</v>
          </cell>
          <cell r="H453">
            <v>8.6</v>
          </cell>
          <cell r="I453">
            <v>214</v>
          </cell>
          <cell r="J453">
            <v>76.400000000000006</v>
          </cell>
          <cell r="K453">
            <v>136</v>
          </cell>
          <cell r="L453">
            <v>48.6</v>
          </cell>
        </row>
        <row r="454">
          <cell r="B454" t="str">
            <v>00670005</v>
          </cell>
          <cell r="C454">
            <v>43</v>
          </cell>
          <cell r="D454">
            <v>9.1</v>
          </cell>
          <cell r="E454">
            <v>15</v>
          </cell>
          <cell r="F454">
            <v>3.2</v>
          </cell>
          <cell r="G454">
            <v>59</v>
          </cell>
          <cell r="H454">
            <v>12.5</v>
          </cell>
          <cell r="I454">
            <v>112</v>
          </cell>
          <cell r="J454">
            <v>23.7</v>
          </cell>
          <cell r="K454">
            <v>42</v>
          </cell>
          <cell r="L454">
            <v>8.9</v>
          </cell>
        </row>
        <row r="455">
          <cell r="B455" t="str">
            <v>00670305</v>
          </cell>
          <cell r="C455">
            <v>38</v>
          </cell>
          <cell r="D455">
            <v>5.3</v>
          </cell>
          <cell r="E455">
            <v>3</v>
          </cell>
          <cell r="F455">
            <v>0.4</v>
          </cell>
          <cell r="G455">
            <v>114</v>
          </cell>
          <cell r="H455">
            <v>15.9</v>
          </cell>
          <cell r="I455">
            <v>152</v>
          </cell>
          <cell r="J455">
            <v>21.3</v>
          </cell>
          <cell r="K455">
            <v>42</v>
          </cell>
          <cell r="L455">
            <v>5.9</v>
          </cell>
        </row>
        <row r="456">
          <cell r="B456" t="str">
            <v>00670020</v>
          </cell>
          <cell r="C456">
            <v>32</v>
          </cell>
          <cell r="D456">
            <v>6.9</v>
          </cell>
          <cell r="E456">
            <v>11</v>
          </cell>
          <cell r="F456">
            <v>2.4</v>
          </cell>
          <cell r="G456">
            <v>93</v>
          </cell>
          <cell r="H456">
            <v>19.899999999999999</v>
          </cell>
          <cell r="I456">
            <v>122</v>
          </cell>
          <cell r="J456">
            <v>26.1</v>
          </cell>
          <cell r="K456">
            <v>19</v>
          </cell>
          <cell r="L456">
            <v>4.0999999999999996</v>
          </cell>
        </row>
        <row r="457">
          <cell r="B457" t="str">
            <v>00670030</v>
          </cell>
          <cell r="C457">
            <v>22</v>
          </cell>
          <cell r="D457">
            <v>4.9000000000000004</v>
          </cell>
          <cell r="E457">
            <v>12</v>
          </cell>
          <cell r="F457">
            <v>2.6</v>
          </cell>
          <cell r="G457">
            <v>56</v>
          </cell>
          <cell r="H457">
            <v>12.4</v>
          </cell>
          <cell r="I457">
            <v>80</v>
          </cell>
          <cell r="J457">
            <v>17.7</v>
          </cell>
          <cell r="K457">
            <v>13</v>
          </cell>
          <cell r="L457">
            <v>2.9</v>
          </cell>
        </row>
        <row r="458">
          <cell r="B458" t="str">
            <v>06400505</v>
          </cell>
          <cell r="C458">
            <v>64</v>
          </cell>
          <cell r="D458">
            <v>5</v>
          </cell>
          <cell r="E458">
            <v>5</v>
          </cell>
          <cell r="F458">
            <v>0.4</v>
          </cell>
          <cell r="G458">
            <v>211</v>
          </cell>
          <cell r="H458">
            <v>16.5</v>
          </cell>
          <cell r="I458">
            <v>269</v>
          </cell>
          <cell r="J458">
            <v>21.1</v>
          </cell>
          <cell r="K458">
            <v>69</v>
          </cell>
          <cell r="L458">
            <v>5.4</v>
          </cell>
        </row>
        <row r="459">
          <cell r="B459" t="str">
            <v>04390050</v>
          </cell>
          <cell r="C459">
            <v>67</v>
          </cell>
          <cell r="D459">
            <v>14.9</v>
          </cell>
          <cell r="E459">
            <v>47</v>
          </cell>
          <cell r="F459">
            <v>10.4</v>
          </cell>
          <cell r="G459">
            <v>54</v>
          </cell>
          <cell r="H459">
            <v>12</v>
          </cell>
          <cell r="I459">
            <v>267</v>
          </cell>
          <cell r="J459">
            <v>59.3</v>
          </cell>
          <cell r="K459">
            <v>191</v>
          </cell>
          <cell r="L459">
            <v>42.4</v>
          </cell>
        </row>
        <row r="460">
          <cell r="B460" t="str">
            <v>00680005</v>
          </cell>
          <cell r="C460">
            <v>1</v>
          </cell>
          <cell r="D460">
            <v>0.7</v>
          </cell>
          <cell r="E460">
            <v>0</v>
          </cell>
          <cell r="F460">
            <v>0</v>
          </cell>
          <cell r="G460">
            <v>26</v>
          </cell>
          <cell r="H460">
            <v>18.399999999999999</v>
          </cell>
          <cell r="I460">
            <v>46</v>
          </cell>
          <cell r="J460">
            <v>32.6</v>
          </cell>
          <cell r="K460">
            <v>33</v>
          </cell>
          <cell r="L460">
            <v>23.4</v>
          </cell>
        </row>
        <row r="461">
          <cell r="B461" t="str">
            <v>00710505</v>
          </cell>
          <cell r="C461">
            <v>29</v>
          </cell>
          <cell r="D461">
            <v>3</v>
          </cell>
          <cell r="E461">
            <v>6</v>
          </cell>
          <cell r="F461">
            <v>0.6</v>
          </cell>
          <cell r="G461">
            <v>135</v>
          </cell>
          <cell r="H461">
            <v>13.9</v>
          </cell>
          <cell r="I461">
            <v>253</v>
          </cell>
          <cell r="J461">
            <v>26</v>
          </cell>
          <cell r="K461">
            <v>138</v>
          </cell>
          <cell r="L461">
            <v>14.2</v>
          </cell>
        </row>
        <row r="462">
          <cell r="B462" t="str">
            <v>00710015</v>
          </cell>
          <cell r="C462">
            <v>4</v>
          </cell>
          <cell r="D462">
            <v>1.3</v>
          </cell>
          <cell r="E462">
            <v>3</v>
          </cell>
          <cell r="F462">
            <v>1</v>
          </cell>
          <cell r="G462">
            <v>19</v>
          </cell>
          <cell r="H462">
            <v>6.3</v>
          </cell>
          <cell r="I462">
            <v>60</v>
          </cell>
          <cell r="J462">
            <v>19.899999999999999</v>
          </cell>
          <cell r="K462">
            <v>45</v>
          </cell>
          <cell r="L462">
            <v>14.9</v>
          </cell>
        </row>
        <row r="463">
          <cell r="B463" t="str">
            <v>00710010</v>
          </cell>
          <cell r="C463">
            <v>11</v>
          </cell>
          <cell r="D463">
            <v>2.9</v>
          </cell>
          <cell r="E463">
            <v>10</v>
          </cell>
          <cell r="F463">
            <v>2.7</v>
          </cell>
          <cell r="G463">
            <v>45</v>
          </cell>
          <cell r="H463">
            <v>12</v>
          </cell>
          <cell r="I463">
            <v>112</v>
          </cell>
          <cell r="J463">
            <v>29.9</v>
          </cell>
          <cell r="K463">
            <v>65</v>
          </cell>
          <cell r="L463">
            <v>17.399999999999999</v>
          </cell>
        </row>
        <row r="464">
          <cell r="B464" t="str">
            <v>00710305</v>
          </cell>
          <cell r="C464">
            <v>20</v>
          </cell>
          <cell r="D464">
            <v>2.4</v>
          </cell>
          <cell r="E464">
            <v>2</v>
          </cell>
          <cell r="F464">
            <v>0.2</v>
          </cell>
          <cell r="G464">
            <v>136</v>
          </cell>
          <cell r="H464">
            <v>16.2</v>
          </cell>
          <cell r="I464">
            <v>238</v>
          </cell>
          <cell r="J464">
            <v>28.4</v>
          </cell>
          <cell r="K464">
            <v>126</v>
          </cell>
          <cell r="L464">
            <v>15</v>
          </cell>
        </row>
        <row r="465">
          <cell r="B465" t="str">
            <v>00710032</v>
          </cell>
          <cell r="C465">
            <v>3</v>
          </cell>
          <cell r="D465">
            <v>1</v>
          </cell>
          <cell r="E465">
            <v>1</v>
          </cell>
          <cell r="F465">
            <v>0.3</v>
          </cell>
          <cell r="G465">
            <v>30</v>
          </cell>
          <cell r="H465">
            <v>10.5</v>
          </cell>
          <cell r="I465">
            <v>67</v>
          </cell>
          <cell r="J465">
            <v>23.4</v>
          </cell>
          <cell r="K465">
            <v>49</v>
          </cell>
          <cell r="L465">
            <v>17.100000000000001</v>
          </cell>
        </row>
        <row r="466">
          <cell r="B466" t="str">
            <v>00710030</v>
          </cell>
          <cell r="C466">
            <v>9</v>
          </cell>
          <cell r="D466">
            <v>3.2</v>
          </cell>
          <cell r="E466">
            <v>7</v>
          </cell>
          <cell r="F466">
            <v>2.5</v>
          </cell>
          <cell r="G466">
            <v>82</v>
          </cell>
          <cell r="H466">
            <v>29.5</v>
          </cell>
          <cell r="I466">
            <v>125</v>
          </cell>
          <cell r="J466">
            <v>45</v>
          </cell>
          <cell r="K466">
            <v>60</v>
          </cell>
          <cell r="L466">
            <v>21.6</v>
          </cell>
        </row>
        <row r="467">
          <cell r="B467" t="str">
            <v>00710045</v>
          </cell>
          <cell r="C467">
            <v>4</v>
          </cell>
          <cell r="D467">
            <v>1.2</v>
          </cell>
          <cell r="E467">
            <v>4</v>
          </cell>
          <cell r="F467">
            <v>1.2</v>
          </cell>
          <cell r="G467">
            <v>54</v>
          </cell>
          <cell r="H467">
            <v>16.5</v>
          </cell>
          <cell r="I467">
            <v>107</v>
          </cell>
          <cell r="J467">
            <v>32.700000000000003</v>
          </cell>
          <cell r="K467">
            <v>64</v>
          </cell>
          <cell r="L467">
            <v>19.600000000000001</v>
          </cell>
        </row>
        <row r="468">
          <cell r="B468" t="str">
            <v>00720005</v>
          </cell>
          <cell r="C468">
            <v>6</v>
          </cell>
          <cell r="D468">
            <v>3.7</v>
          </cell>
          <cell r="E468">
            <v>6</v>
          </cell>
          <cell r="F468">
            <v>3.7</v>
          </cell>
          <cell r="G468">
            <v>29</v>
          </cell>
          <cell r="H468">
            <v>18</v>
          </cell>
          <cell r="I468">
            <v>58</v>
          </cell>
          <cell r="J468">
            <v>36</v>
          </cell>
          <cell r="K468">
            <v>37</v>
          </cell>
          <cell r="L468">
            <v>23</v>
          </cell>
        </row>
        <row r="469">
          <cell r="B469" t="str">
            <v>00720505</v>
          </cell>
          <cell r="C469">
            <v>50</v>
          </cell>
          <cell r="D469">
            <v>4.7</v>
          </cell>
          <cell r="E469">
            <v>11</v>
          </cell>
          <cell r="F469">
            <v>1</v>
          </cell>
          <cell r="G469">
            <v>106</v>
          </cell>
          <cell r="H469">
            <v>10</v>
          </cell>
          <cell r="I469">
            <v>254</v>
          </cell>
          <cell r="J469">
            <v>23.9</v>
          </cell>
          <cell r="K469">
            <v>168</v>
          </cell>
          <cell r="L469">
            <v>15.8</v>
          </cell>
        </row>
        <row r="470">
          <cell r="B470" t="str">
            <v>00720050</v>
          </cell>
          <cell r="C470">
            <v>43</v>
          </cell>
          <cell r="D470">
            <v>4.5</v>
          </cell>
          <cell r="E470">
            <v>7</v>
          </cell>
          <cell r="F470">
            <v>0.7</v>
          </cell>
          <cell r="G470">
            <v>124</v>
          </cell>
          <cell r="H470">
            <v>12.8</v>
          </cell>
          <cell r="I470">
            <v>281</v>
          </cell>
          <cell r="J470">
            <v>29.1</v>
          </cell>
          <cell r="K470">
            <v>187</v>
          </cell>
          <cell r="L470">
            <v>19.399999999999999</v>
          </cell>
        </row>
        <row r="471">
          <cell r="B471" t="str">
            <v>00720030</v>
          </cell>
          <cell r="C471">
            <v>30</v>
          </cell>
          <cell r="D471">
            <v>7</v>
          </cell>
          <cell r="E471">
            <v>18</v>
          </cell>
          <cell r="F471">
            <v>4.2</v>
          </cell>
          <cell r="G471">
            <v>47</v>
          </cell>
          <cell r="H471">
            <v>11</v>
          </cell>
          <cell r="I471">
            <v>166</v>
          </cell>
          <cell r="J471">
            <v>38.700000000000003</v>
          </cell>
          <cell r="K471">
            <v>129</v>
          </cell>
          <cell r="L471">
            <v>30.1</v>
          </cell>
        </row>
        <row r="472">
          <cell r="B472" t="str">
            <v>00720040</v>
          </cell>
          <cell r="C472">
            <v>34</v>
          </cell>
          <cell r="D472">
            <v>5.5</v>
          </cell>
          <cell r="E472">
            <v>17</v>
          </cell>
          <cell r="F472">
            <v>2.8</v>
          </cell>
          <cell r="G472">
            <v>99</v>
          </cell>
          <cell r="H472">
            <v>16</v>
          </cell>
          <cell r="I472">
            <v>219</v>
          </cell>
          <cell r="J472">
            <v>35.5</v>
          </cell>
          <cell r="K472">
            <v>138</v>
          </cell>
          <cell r="L472">
            <v>22.4</v>
          </cell>
        </row>
        <row r="473">
          <cell r="B473" t="str">
            <v>00720015</v>
          </cell>
          <cell r="C473">
            <v>25</v>
          </cell>
          <cell r="D473">
            <v>6</v>
          </cell>
          <cell r="E473">
            <v>24</v>
          </cell>
          <cell r="F473">
            <v>5.7</v>
          </cell>
          <cell r="G473">
            <v>53</v>
          </cell>
          <cell r="H473">
            <v>12.6</v>
          </cell>
          <cell r="I473">
            <v>129</v>
          </cell>
          <cell r="J473">
            <v>30.8</v>
          </cell>
          <cell r="K473">
            <v>70</v>
          </cell>
          <cell r="L473">
            <v>16.7</v>
          </cell>
        </row>
        <row r="474">
          <cell r="B474" t="str">
            <v>00730010</v>
          </cell>
          <cell r="C474">
            <v>62</v>
          </cell>
          <cell r="D474">
            <v>20.100000000000001</v>
          </cell>
          <cell r="E474">
            <v>44</v>
          </cell>
          <cell r="F474">
            <v>14.3</v>
          </cell>
          <cell r="G474">
            <v>66</v>
          </cell>
          <cell r="H474">
            <v>21.4</v>
          </cell>
          <cell r="I474">
            <v>175</v>
          </cell>
          <cell r="J474">
            <v>56.8</v>
          </cell>
          <cell r="K474">
            <v>119</v>
          </cell>
          <cell r="L474">
            <v>38.6</v>
          </cell>
        </row>
        <row r="475">
          <cell r="B475" t="str">
            <v>00730505</v>
          </cell>
          <cell r="C475">
            <v>96</v>
          </cell>
          <cell r="D475">
            <v>13</v>
          </cell>
          <cell r="E475">
            <v>28</v>
          </cell>
          <cell r="F475">
            <v>3.8</v>
          </cell>
          <cell r="G475">
            <v>113</v>
          </cell>
          <cell r="H475">
            <v>15.2</v>
          </cell>
          <cell r="I475">
            <v>238</v>
          </cell>
          <cell r="J475">
            <v>32.1</v>
          </cell>
          <cell r="K475">
            <v>133</v>
          </cell>
          <cell r="L475">
            <v>18</v>
          </cell>
        </row>
        <row r="476">
          <cell r="B476" t="str">
            <v>00730305</v>
          </cell>
          <cell r="C476">
            <v>74</v>
          </cell>
          <cell r="D476">
            <v>11.7</v>
          </cell>
          <cell r="E476">
            <v>23</v>
          </cell>
          <cell r="F476">
            <v>3.6</v>
          </cell>
          <cell r="G476">
            <v>155</v>
          </cell>
          <cell r="H476">
            <v>24.6</v>
          </cell>
          <cell r="I476">
            <v>251</v>
          </cell>
          <cell r="J476">
            <v>39.799999999999997</v>
          </cell>
          <cell r="K476">
            <v>121</v>
          </cell>
          <cell r="L476">
            <v>19.2</v>
          </cell>
        </row>
        <row r="477">
          <cell r="B477" t="str">
            <v>00730005</v>
          </cell>
          <cell r="C477">
            <v>32</v>
          </cell>
          <cell r="D477">
            <v>11.3</v>
          </cell>
          <cell r="E477">
            <v>20</v>
          </cell>
          <cell r="F477">
            <v>7.1</v>
          </cell>
          <cell r="G477">
            <v>46</v>
          </cell>
          <cell r="H477">
            <v>16.3</v>
          </cell>
          <cell r="I477">
            <v>102</v>
          </cell>
          <cell r="J477">
            <v>36.200000000000003</v>
          </cell>
          <cell r="K477">
            <v>66</v>
          </cell>
          <cell r="L477">
            <v>23.4</v>
          </cell>
        </row>
        <row r="478">
          <cell r="B478" t="str">
            <v>00730025</v>
          </cell>
          <cell r="C478">
            <v>21</v>
          </cell>
          <cell r="D478">
            <v>7.6</v>
          </cell>
          <cell r="E478">
            <v>14</v>
          </cell>
          <cell r="F478">
            <v>5</v>
          </cell>
          <cell r="G478">
            <v>50</v>
          </cell>
          <cell r="H478">
            <v>18</v>
          </cell>
          <cell r="I478">
            <v>79</v>
          </cell>
          <cell r="J478">
            <v>28.4</v>
          </cell>
          <cell r="K478">
            <v>33</v>
          </cell>
          <cell r="L478">
            <v>11.9</v>
          </cell>
        </row>
        <row r="479">
          <cell r="B479" t="str">
            <v>00730030</v>
          </cell>
          <cell r="C479">
            <v>32</v>
          </cell>
          <cell r="D479">
            <v>11.8</v>
          </cell>
          <cell r="E479">
            <v>15</v>
          </cell>
          <cell r="F479">
            <v>5.5</v>
          </cell>
          <cell r="G479">
            <v>45</v>
          </cell>
          <cell r="H479">
            <v>16.5</v>
          </cell>
          <cell r="I479">
            <v>83</v>
          </cell>
          <cell r="J479">
            <v>30.5</v>
          </cell>
          <cell r="K479">
            <v>39</v>
          </cell>
          <cell r="L479">
            <v>14.3</v>
          </cell>
        </row>
        <row r="480">
          <cell r="B480" t="str">
            <v>00730045</v>
          </cell>
          <cell r="C480">
            <v>34</v>
          </cell>
          <cell r="D480">
            <v>18.600000000000001</v>
          </cell>
          <cell r="E480">
            <v>19</v>
          </cell>
          <cell r="F480">
            <v>10.4</v>
          </cell>
          <cell r="G480">
            <v>37</v>
          </cell>
          <cell r="H480">
            <v>20.2</v>
          </cell>
          <cell r="I480">
            <v>90</v>
          </cell>
          <cell r="J480">
            <v>49.2</v>
          </cell>
          <cell r="K480">
            <v>51</v>
          </cell>
          <cell r="L480">
            <v>27.9</v>
          </cell>
        </row>
        <row r="481">
          <cell r="B481" t="str">
            <v>00740015</v>
          </cell>
          <cell r="C481">
            <v>12</v>
          </cell>
          <cell r="D481">
            <v>3</v>
          </cell>
          <cell r="E481">
            <v>6</v>
          </cell>
          <cell r="F481">
            <v>1.5</v>
          </cell>
          <cell r="G481">
            <v>75</v>
          </cell>
          <cell r="H481">
            <v>18.7</v>
          </cell>
          <cell r="I481">
            <v>131</v>
          </cell>
          <cell r="J481">
            <v>32.700000000000003</v>
          </cell>
          <cell r="K481">
            <v>79</v>
          </cell>
          <cell r="L481">
            <v>19.7</v>
          </cell>
        </row>
        <row r="482">
          <cell r="B482" t="str">
            <v>06450505</v>
          </cell>
          <cell r="C482">
            <v>143</v>
          </cell>
          <cell r="D482">
            <v>14.3</v>
          </cell>
          <cell r="E482">
            <v>45</v>
          </cell>
          <cell r="F482">
            <v>4.5</v>
          </cell>
          <cell r="G482">
            <v>175</v>
          </cell>
          <cell r="H482">
            <v>17.399999999999999</v>
          </cell>
          <cell r="I482">
            <v>469</v>
          </cell>
          <cell r="J482">
            <v>46.8</v>
          </cell>
          <cell r="K482">
            <v>344</v>
          </cell>
          <cell r="L482">
            <v>34.299999999999997</v>
          </cell>
        </row>
        <row r="483">
          <cell r="B483" t="str">
            <v>06450005</v>
          </cell>
          <cell r="C483">
            <v>46</v>
          </cell>
          <cell r="D483">
            <v>13</v>
          </cell>
          <cell r="E483">
            <v>43</v>
          </cell>
          <cell r="F483">
            <v>12.2</v>
          </cell>
          <cell r="G483">
            <v>56</v>
          </cell>
          <cell r="H483">
            <v>15.9</v>
          </cell>
          <cell r="I483">
            <v>211</v>
          </cell>
          <cell r="J483">
            <v>59.8</v>
          </cell>
          <cell r="K483">
            <v>172</v>
          </cell>
          <cell r="L483">
            <v>48.7</v>
          </cell>
        </row>
        <row r="484">
          <cell r="B484" t="str">
            <v>06450015</v>
          </cell>
          <cell r="C484">
            <v>72</v>
          </cell>
          <cell r="D484">
            <v>23.5</v>
          </cell>
          <cell r="E484">
            <v>44</v>
          </cell>
          <cell r="F484">
            <v>14.4</v>
          </cell>
          <cell r="G484">
            <v>59</v>
          </cell>
          <cell r="H484">
            <v>19.3</v>
          </cell>
          <cell r="I484">
            <v>195</v>
          </cell>
          <cell r="J484">
            <v>63.7</v>
          </cell>
          <cell r="K484">
            <v>138</v>
          </cell>
          <cell r="L484">
            <v>45.1</v>
          </cell>
        </row>
        <row r="485">
          <cell r="B485" t="str">
            <v>06450305</v>
          </cell>
          <cell r="C485">
            <v>55</v>
          </cell>
          <cell r="D485">
            <v>13</v>
          </cell>
          <cell r="E485">
            <v>28</v>
          </cell>
          <cell r="F485">
            <v>6.6</v>
          </cell>
          <cell r="G485">
            <v>84</v>
          </cell>
          <cell r="H485">
            <v>19.899999999999999</v>
          </cell>
          <cell r="I485">
            <v>225</v>
          </cell>
          <cell r="J485">
            <v>53.2</v>
          </cell>
          <cell r="K485">
            <v>176</v>
          </cell>
          <cell r="L485">
            <v>41.6</v>
          </cell>
        </row>
        <row r="486">
          <cell r="B486" t="str">
            <v>06450050</v>
          </cell>
          <cell r="C486">
            <v>92</v>
          </cell>
          <cell r="D486">
            <v>17.899999999999999</v>
          </cell>
          <cell r="E486">
            <v>43</v>
          </cell>
          <cell r="F486">
            <v>8.4</v>
          </cell>
          <cell r="G486">
            <v>105</v>
          </cell>
          <cell r="H486">
            <v>20.399999999999999</v>
          </cell>
          <cell r="I486">
            <v>294</v>
          </cell>
          <cell r="J486">
            <v>57.2</v>
          </cell>
          <cell r="K486">
            <v>210</v>
          </cell>
          <cell r="L486">
            <v>40.9</v>
          </cell>
        </row>
        <row r="487">
          <cell r="B487" t="str">
            <v>06450025</v>
          </cell>
          <cell r="C487">
            <v>66</v>
          </cell>
          <cell r="D487">
            <v>15.5</v>
          </cell>
          <cell r="E487">
            <v>46</v>
          </cell>
          <cell r="F487">
            <v>10.8</v>
          </cell>
          <cell r="G487">
            <v>43</v>
          </cell>
          <cell r="H487">
            <v>10.1</v>
          </cell>
          <cell r="I487">
            <v>201</v>
          </cell>
          <cell r="J487">
            <v>47.3</v>
          </cell>
          <cell r="K487">
            <v>159</v>
          </cell>
          <cell r="L487">
            <v>37.4</v>
          </cell>
        </row>
        <row r="488">
          <cell r="B488" t="str">
            <v>06500005</v>
          </cell>
          <cell r="C488">
            <v>0</v>
          </cell>
          <cell r="D488">
            <v>0</v>
          </cell>
          <cell r="E488">
            <v>0</v>
          </cell>
          <cell r="F488">
            <v>0</v>
          </cell>
          <cell r="G488">
            <v>54</v>
          </cell>
          <cell r="H488">
            <v>12.9</v>
          </cell>
          <cell r="I488">
            <v>99</v>
          </cell>
          <cell r="J488">
            <v>23.6</v>
          </cell>
          <cell r="K488">
            <v>64</v>
          </cell>
          <cell r="L488">
            <v>15.2</v>
          </cell>
        </row>
        <row r="489">
          <cell r="B489" t="str">
            <v>06500305</v>
          </cell>
          <cell r="C489">
            <v>1</v>
          </cell>
          <cell r="D489">
            <v>0.3</v>
          </cell>
          <cell r="E489">
            <v>0</v>
          </cell>
          <cell r="F489">
            <v>0</v>
          </cell>
          <cell r="G489">
            <v>46</v>
          </cell>
          <cell r="H489">
            <v>11.6</v>
          </cell>
          <cell r="I489">
            <v>92</v>
          </cell>
          <cell r="J489">
            <v>23.2</v>
          </cell>
          <cell r="K489">
            <v>53</v>
          </cell>
          <cell r="L489">
            <v>13.4</v>
          </cell>
        </row>
        <row r="490">
          <cell r="B490" t="str">
            <v>06500505</v>
          </cell>
          <cell r="C490">
            <v>11</v>
          </cell>
          <cell r="D490">
            <v>1.2</v>
          </cell>
          <cell r="E490">
            <v>0</v>
          </cell>
          <cell r="F490">
            <v>0</v>
          </cell>
          <cell r="G490">
            <v>121</v>
          </cell>
          <cell r="H490">
            <v>13</v>
          </cell>
          <cell r="I490">
            <v>213</v>
          </cell>
          <cell r="J490">
            <v>23</v>
          </cell>
          <cell r="K490">
            <v>130</v>
          </cell>
          <cell r="L490">
            <v>14</v>
          </cell>
        </row>
        <row r="491">
          <cell r="B491" t="str">
            <v>06500310</v>
          </cell>
          <cell r="C491">
            <v>7</v>
          </cell>
          <cell r="D491">
            <v>1.2</v>
          </cell>
          <cell r="E491">
            <v>1</v>
          </cell>
          <cell r="F491">
            <v>0.2</v>
          </cell>
          <cell r="G491">
            <v>88</v>
          </cell>
          <cell r="H491">
            <v>15.3</v>
          </cell>
          <cell r="I491">
            <v>149</v>
          </cell>
          <cell r="J491">
            <v>25.9</v>
          </cell>
          <cell r="K491">
            <v>80</v>
          </cell>
          <cell r="L491">
            <v>13.9</v>
          </cell>
        </row>
        <row r="492">
          <cell r="B492" t="str">
            <v>06500010</v>
          </cell>
          <cell r="C492">
            <v>7</v>
          </cell>
          <cell r="D492">
            <v>1.2</v>
          </cell>
          <cell r="E492">
            <v>3</v>
          </cell>
          <cell r="F492">
            <v>0.5</v>
          </cell>
          <cell r="G492">
            <v>38</v>
          </cell>
          <cell r="H492">
            <v>6.7</v>
          </cell>
          <cell r="I492">
            <v>102</v>
          </cell>
          <cell r="J492">
            <v>18.100000000000001</v>
          </cell>
          <cell r="K492">
            <v>69</v>
          </cell>
          <cell r="L492">
            <v>12.2</v>
          </cell>
        </row>
        <row r="493">
          <cell r="B493" t="str">
            <v>00770015</v>
          </cell>
          <cell r="C493">
            <v>1</v>
          </cell>
          <cell r="D493">
            <v>0.2</v>
          </cell>
          <cell r="E493">
            <v>0</v>
          </cell>
          <cell r="F493">
            <v>0</v>
          </cell>
          <cell r="G493">
            <v>73</v>
          </cell>
          <cell r="H493">
            <v>18.100000000000001</v>
          </cell>
          <cell r="I493">
            <v>120</v>
          </cell>
          <cell r="J493">
            <v>29.7</v>
          </cell>
          <cell r="K493">
            <v>65</v>
          </cell>
          <cell r="L493">
            <v>16.100000000000001</v>
          </cell>
        </row>
        <row r="494">
          <cell r="B494" t="str">
            <v>00770505</v>
          </cell>
          <cell r="C494">
            <v>1</v>
          </cell>
          <cell r="D494">
            <v>0.3</v>
          </cell>
          <cell r="E494">
            <v>1</v>
          </cell>
          <cell r="F494">
            <v>0.3</v>
          </cell>
          <cell r="G494">
            <v>70</v>
          </cell>
          <cell r="H494">
            <v>17.8</v>
          </cell>
          <cell r="I494">
            <v>104</v>
          </cell>
          <cell r="J494">
            <v>26.4</v>
          </cell>
          <cell r="K494">
            <v>50</v>
          </cell>
          <cell r="L494">
            <v>12.7</v>
          </cell>
        </row>
        <row r="495">
          <cell r="B495" t="str">
            <v>00770305</v>
          </cell>
          <cell r="C495">
            <v>1</v>
          </cell>
          <cell r="D495">
            <v>0.3</v>
          </cell>
          <cell r="E495">
            <v>0</v>
          </cell>
          <cell r="F495">
            <v>0</v>
          </cell>
          <cell r="G495">
            <v>50</v>
          </cell>
          <cell r="H495">
            <v>13.9</v>
          </cell>
          <cell r="I495">
            <v>96</v>
          </cell>
          <cell r="J495">
            <v>26.7</v>
          </cell>
          <cell r="K495">
            <v>62</v>
          </cell>
          <cell r="L495">
            <v>17.2</v>
          </cell>
        </row>
        <row r="496">
          <cell r="B496" t="str">
            <v>00770005</v>
          </cell>
          <cell r="C496">
            <v>0</v>
          </cell>
          <cell r="D496">
            <v>0</v>
          </cell>
          <cell r="E496">
            <v>0</v>
          </cell>
          <cell r="F496">
            <v>0</v>
          </cell>
          <cell r="G496">
            <v>43</v>
          </cell>
          <cell r="H496">
            <v>18.7</v>
          </cell>
          <cell r="I496">
            <v>67</v>
          </cell>
          <cell r="J496">
            <v>29.1</v>
          </cell>
          <cell r="K496">
            <v>33</v>
          </cell>
          <cell r="L496">
            <v>14.3</v>
          </cell>
        </row>
        <row r="497">
          <cell r="B497" t="str">
            <v>00780005</v>
          </cell>
          <cell r="C497">
            <v>29</v>
          </cell>
          <cell r="D497">
            <v>6</v>
          </cell>
          <cell r="E497">
            <v>12</v>
          </cell>
          <cell r="F497">
            <v>2.5</v>
          </cell>
          <cell r="G497">
            <v>72</v>
          </cell>
          <cell r="H497">
            <v>14.9</v>
          </cell>
          <cell r="I497">
            <v>102</v>
          </cell>
          <cell r="J497">
            <v>21.1</v>
          </cell>
          <cell r="K497">
            <v>13</v>
          </cell>
          <cell r="L497">
            <v>2.7</v>
          </cell>
        </row>
        <row r="498">
          <cell r="B498" t="str">
            <v>06550505</v>
          </cell>
          <cell r="C498">
            <v>14</v>
          </cell>
          <cell r="D498">
            <v>2.1</v>
          </cell>
          <cell r="E498">
            <v>3</v>
          </cell>
          <cell r="F498">
            <v>0.5</v>
          </cell>
          <cell r="G498">
            <v>76</v>
          </cell>
          <cell r="H498">
            <v>11.7</v>
          </cell>
          <cell r="I498">
            <v>95</v>
          </cell>
          <cell r="J498">
            <v>14.6</v>
          </cell>
          <cell r="K498">
            <v>22</v>
          </cell>
          <cell r="L498">
            <v>3.4</v>
          </cell>
        </row>
        <row r="499">
          <cell r="B499" t="str">
            <v>06550405</v>
          </cell>
          <cell r="C499">
            <v>25</v>
          </cell>
          <cell r="D499">
            <v>4.8</v>
          </cell>
          <cell r="E499">
            <v>3</v>
          </cell>
          <cell r="F499">
            <v>0.6</v>
          </cell>
          <cell r="G499">
            <v>67</v>
          </cell>
          <cell r="H499">
            <v>12.8</v>
          </cell>
          <cell r="I499">
            <v>82</v>
          </cell>
          <cell r="J499">
            <v>15.7</v>
          </cell>
          <cell r="K499">
            <v>16</v>
          </cell>
          <cell r="L499">
            <v>3.1</v>
          </cell>
        </row>
        <row r="500">
          <cell r="B500" t="str">
            <v>00790035</v>
          </cell>
          <cell r="C500">
            <v>17</v>
          </cell>
          <cell r="D500">
            <v>3.7</v>
          </cell>
          <cell r="E500">
            <v>10</v>
          </cell>
          <cell r="F500">
            <v>2.2000000000000002</v>
          </cell>
          <cell r="G500">
            <v>68</v>
          </cell>
          <cell r="H500">
            <v>14.7</v>
          </cell>
          <cell r="I500">
            <v>190</v>
          </cell>
          <cell r="J500">
            <v>41</v>
          </cell>
          <cell r="K500">
            <v>130</v>
          </cell>
          <cell r="L500">
            <v>28.1</v>
          </cell>
        </row>
        <row r="501">
          <cell r="B501" t="str">
            <v>00790505</v>
          </cell>
          <cell r="C501">
            <v>45</v>
          </cell>
          <cell r="D501">
            <v>5.6</v>
          </cell>
          <cell r="E501">
            <v>7</v>
          </cell>
          <cell r="F501">
            <v>0.9</v>
          </cell>
          <cell r="G501">
            <v>80</v>
          </cell>
          <cell r="H501">
            <v>10</v>
          </cell>
          <cell r="I501">
            <v>179</v>
          </cell>
          <cell r="J501">
            <v>22.3</v>
          </cell>
          <cell r="K501">
            <v>111</v>
          </cell>
          <cell r="L501">
            <v>13.9</v>
          </cell>
        </row>
        <row r="502">
          <cell r="B502" t="str">
            <v>00790045</v>
          </cell>
          <cell r="C502">
            <v>12</v>
          </cell>
          <cell r="D502">
            <v>2.4</v>
          </cell>
          <cell r="E502">
            <v>9</v>
          </cell>
          <cell r="F502">
            <v>1.8</v>
          </cell>
          <cell r="G502">
            <v>86</v>
          </cell>
          <cell r="H502">
            <v>16.899999999999999</v>
          </cell>
          <cell r="I502">
            <v>199</v>
          </cell>
          <cell r="J502">
            <v>39.200000000000003</v>
          </cell>
          <cell r="K502">
            <v>141</v>
          </cell>
          <cell r="L502">
            <v>27.8</v>
          </cell>
        </row>
        <row r="503">
          <cell r="B503" t="str">
            <v>00790030</v>
          </cell>
          <cell r="C503">
            <v>11</v>
          </cell>
          <cell r="D503">
            <v>3.9</v>
          </cell>
          <cell r="E503">
            <v>5</v>
          </cell>
          <cell r="F503">
            <v>1.8</v>
          </cell>
          <cell r="G503">
            <v>44</v>
          </cell>
          <cell r="H503">
            <v>15.7</v>
          </cell>
          <cell r="I503">
            <v>113</v>
          </cell>
          <cell r="J503">
            <v>40.4</v>
          </cell>
          <cell r="K503">
            <v>78</v>
          </cell>
          <cell r="L503">
            <v>27.9</v>
          </cell>
        </row>
        <row r="504">
          <cell r="B504" t="str">
            <v>00790020</v>
          </cell>
          <cell r="C504">
            <v>11</v>
          </cell>
          <cell r="D504">
            <v>2</v>
          </cell>
          <cell r="E504">
            <v>9</v>
          </cell>
          <cell r="F504">
            <v>1.6</v>
          </cell>
          <cell r="G504">
            <v>109</v>
          </cell>
          <cell r="H504">
            <v>20</v>
          </cell>
          <cell r="I504">
            <v>185</v>
          </cell>
          <cell r="J504">
            <v>33.9</v>
          </cell>
          <cell r="K504">
            <v>94</v>
          </cell>
          <cell r="L504">
            <v>17.2</v>
          </cell>
        </row>
        <row r="505">
          <cell r="B505" t="str">
            <v>00790410</v>
          </cell>
          <cell r="C505">
            <v>34</v>
          </cell>
          <cell r="D505">
            <v>3.8</v>
          </cell>
          <cell r="E505">
            <v>7</v>
          </cell>
          <cell r="F505">
            <v>0.8</v>
          </cell>
          <cell r="G505">
            <v>129</v>
          </cell>
          <cell r="H505">
            <v>14.3</v>
          </cell>
          <cell r="I505">
            <v>284</v>
          </cell>
          <cell r="J505">
            <v>31.5</v>
          </cell>
          <cell r="K505">
            <v>182</v>
          </cell>
          <cell r="L505">
            <v>20.2</v>
          </cell>
        </row>
        <row r="506">
          <cell r="B506" t="str">
            <v>04070405</v>
          </cell>
          <cell r="C506">
            <v>103</v>
          </cell>
          <cell r="D506">
            <v>35.299999999999997</v>
          </cell>
          <cell r="E506">
            <v>52</v>
          </cell>
          <cell r="F506">
            <v>17.8</v>
          </cell>
          <cell r="G506">
            <v>33</v>
          </cell>
          <cell r="H506">
            <v>11.3</v>
          </cell>
          <cell r="I506">
            <v>199</v>
          </cell>
          <cell r="J506">
            <v>68.2</v>
          </cell>
          <cell r="K506">
            <v>146</v>
          </cell>
          <cell r="L506">
            <v>50</v>
          </cell>
        </row>
        <row r="507">
          <cell r="B507" t="str">
            <v>06580020</v>
          </cell>
          <cell r="C507">
            <v>20</v>
          </cell>
          <cell r="D507">
            <v>5.7</v>
          </cell>
          <cell r="E507">
            <v>19</v>
          </cell>
          <cell r="F507">
            <v>5.5</v>
          </cell>
          <cell r="G507">
            <v>64</v>
          </cell>
          <cell r="H507">
            <v>18.399999999999999</v>
          </cell>
          <cell r="I507">
            <v>119</v>
          </cell>
          <cell r="J507">
            <v>34.200000000000003</v>
          </cell>
          <cell r="K507">
            <v>65</v>
          </cell>
          <cell r="L507">
            <v>18.7</v>
          </cell>
        </row>
        <row r="508">
          <cell r="B508" t="str">
            <v>06580310</v>
          </cell>
          <cell r="C508">
            <v>25</v>
          </cell>
          <cell r="D508">
            <v>3.6</v>
          </cell>
          <cell r="E508">
            <v>1</v>
          </cell>
          <cell r="F508">
            <v>0.1</v>
          </cell>
          <cell r="G508">
            <v>82</v>
          </cell>
          <cell r="H508">
            <v>11.6</v>
          </cell>
          <cell r="I508">
            <v>160</v>
          </cell>
          <cell r="J508">
            <v>22.7</v>
          </cell>
          <cell r="K508">
            <v>104</v>
          </cell>
          <cell r="L508">
            <v>14.8</v>
          </cell>
        </row>
        <row r="509">
          <cell r="B509" t="str">
            <v>06580005</v>
          </cell>
          <cell r="C509">
            <v>38</v>
          </cell>
          <cell r="D509">
            <v>10.199999999999999</v>
          </cell>
          <cell r="E509">
            <v>12</v>
          </cell>
          <cell r="F509">
            <v>3.2</v>
          </cell>
          <cell r="G509">
            <v>46</v>
          </cell>
          <cell r="H509">
            <v>12.3</v>
          </cell>
          <cell r="I509">
            <v>134</v>
          </cell>
          <cell r="J509">
            <v>35.9</v>
          </cell>
          <cell r="K509">
            <v>93</v>
          </cell>
          <cell r="L509">
            <v>24.9</v>
          </cell>
        </row>
        <row r="510">
          <cell r="B510" t="str">
            <v>06580305</v>
          </cell>
          <cell r="C510">
            <v>64</v>
          </cell>
          <cell r="D510">
            <v>10.4</v>
          </cell>
          <cell r="E510">
            <v>7</v>
          </cell>
          <cell r="F510">
            <v>1.1000000000000001</v>
          </cell>
          <cell r="G510">
            <v>89</v>
          </cell>
          <cell r="H510">
            <v>14.4</v>
          </cell>
          <cell r="I510">
            <v>187</v>
          </cell>
          <cell r="J510">
            <v>30.3</v>
          </cell>
          <cell r="K510">
            <v>124</v>
          </cell>
          <cell r="L510">
            <v>20.100000000000001</v>
          </cell>
        </row>
        <row r="511">
          <cell r="B511" t="str">
            <v>06580030</v>
          </cell>
          <cell r="C511">
            <v>41</v>
          </cell>
          <cell r="D511">
            <v>8.3000000000000007</v>
          </cell>
          <cell r="E511">
            <v>11</v>
          </cell>
          <cell r="F511">
            <v>2.2000000000000002</v>
          </cell>
          <cell r="G511">
            <v>66</v>
          </cell>
          <cell r="H511">
            <v>13.3</v>
          </cell>
          <cell r="I511">
            <v>155</v>
          </cell>
          <cell r="J511">
            <v>31.3</v>
          </cell>
          <cell r="K511">
            <v>90</v>
          </cell>
          <cell r="L511">
            <v>18.100000000000001</v>
          </cell>
        </row>
        <row r="512">
          <cell r="B512" t="str">
            <v>06580010</v>
          </cell>
          <cell r="C512">
            <v>13</v>
          </cell>
          <cell r="D512">
            <v>5</v>
          </cell>
          <cell r="E512">
            <v>12</v>
          </cell>
          <cell r="F512">
            <v>4.5999999999999996</v>
          </cell>
          <cell r="G512">
            <v>47</v>
          </cell>
          <cell r="H512">
            <v>18.100000000000001</v>
          </cell>
          <cell r="I512">
            <v>113</v>
          </cell>
          <cell r="J512">
            <v>43.6</v>
          </cell>
          <cell r="K512">
            <v>77</v>
          </cell>
          <cell r="L512">
            <v>29.7</v>
          </cell>
        </row>
        <row r="513">
          <cell r="B513" t="str">
            <v>06580505</v>
          </cell>
          <cell r="C513">
            <v>64</v>
          </cell>
          <cell r="D513">
            <v>5.5</v>
          </cell>
          <cell r="E513">
            <v>8</v>
          </cell>
          <cell r="F513">
            <v>0.7</v>
          </cell>
          <cell r="G513">
            <v>121</v>
          </cell>
          <cell r="H513">
            <v>10.4</v>
          </cell>
          <cell r="I513">
            <v>280</v>
          </cell>
          <cell r="J513">
            <v>24</v>
          </cell>
          <cell r="K513">
            <v>200</v>
          </cell>
          <cell r="L513">
            <v>17.2</v>
          </cell>
        </row>
        <row r="514">
          <cell r="B514" t="str">
            <v>00820004</v>
          </cell>
          <cell r="C514">
            <v>8</v>
          </cell>
          <cell r="D514">
            <v>1.1000000000000001</v>
          </cell>
          <cell r="E514">
            <v>3</v>
          </cell>
          <cell r="F514">
            <v>0.4</v>
          </cell>
          <cell r="G514">
            <v>111</v>
          </cell>
          <cell r="H514">
            <v>15.7</v>
          </cell>
          <cell r="I514">
            <v>142</v>
          </cell>
          <cell r="J514">
            <v>20.100000000000001</v>
          </cell>
          <cell r="K514">
            <v>40</v>
          </cell>
          <cell r="L514">
            <v>5.7</v>
          </cell>
        </row>
        <row r="515">
          <cell r="B515" t="str">
            <v>00820006</v>
          </cell>
          <cell r="C515">
            <v>7</v>
          </cell>
          <cell r="D515">
            <v>1.2</v>
          </cell>
          <cell r="E515">
            <v>3</v>
          </cell>
          <cell r="F515">
            <v>0.5</v>
          </cell>
          <cell r="G515">
            <v>87</v>
          </cell>
          <cell r="H515">
            <v>14.3</v>
          </cell>
          <cell r="I515">
            <v>121</v>
          </cell>
          <cell r="J515">
            <v>19.899999999999999</v>
          </cell>
          <cell r="K515">
            <v>40</v>
          </cell>
          <cell r="L515">
            <v>6.6</v>
          </cell>
        </row>
        <row r="516">
          <cell r="B516" t="str">
            <v>00820505</v>
          </cell>
          <cell r="C516">
            <v>8</v>
          </cell>
          <cell r="D516">
            <v>0.8</v>
          </cell>
          <cell r="E516">
            <v>2</v>
          </cell>
          <cell r="F516">
            <v>0.2</v>
          </cell>
          <cell r="G516">
            <v>124</v>
          </cell>
          <cell r="H516">
            <v>11.7</v>
          </cell>
          <cell r="I516">
            <v>169</v>
          </cell>
          <cell r="J516">
            <v>16</v>
          </cell>
          <cell r="K516">
            <v>58</v>
          </cell>
          <cell r="L516">
            <v>5.5</v>
          </cell>
        </row>
        <row r="517">
          <cell r="B517" t="str">
            <v>00820305</v>
          </cell>
          <cell r="C517">
            <v>11</v>
          </cell>
          <cell r="D517">
            <v>1.5</v>
          </cell>
          <cell r="E517">
            <v>5</v>
          </cell>
          <cell r="F517">
            <v>0.7</v>
          </cell>
          <cell r="G517">
            <v>96</v>
          </cell>
          <cell r="H517">
            <v>12.8</v>
          </cell>
          <cell r="I517">
            <v>134</v>
          </cell>
          <cell r="J517">
            <v>17.8</v>
          </cell>
          <cell r="K517">
            <v>41</v>
          </cell>
          <cell r="L517">
            <v>5.5</v>
          </cell>
        </row>
        <row r="518">
          <cell r="B518" t="str">
            <v>00830005</v>
          </cell>
          <cell r="C518">
            <v>4</v>
          </cell>
          <cell r="D518">
            <v>0.7</v>
          </cell>
          <cell r="E518">
            <v>3</v>
          </cell>
          <cell r="F518">
            <v>0.5</v>
          </cell>
          <cell r="G518">
            <v>87</v>
          </cell>
          <cell r="H518">
            <v>15.5</v>
          </cell>
          <cell r="I518">
            <v>164</v>
          </cell>
          <cell r="J518">
            <v>29.2</v>
          </cell>
          <cell r="K518">
            <v>96</v>
          </cell>
          <cell r="L518">
            <v>17.100000000000001</v>
          </cell>
        </row>
        <row r="519">
          <cell r="B519" t="str">
            <v>00830505</v>
          </cell>
          <cell r="C519">
            <v>7</v>
          </cell>
          <cell r="D519">
            <v>0.7</v>
          </cell>
          <cell r="E519">
            <v>5</v>
          </cell>
          <cell r="F519">
            <v>0.5</v>
          </cell>
          <cell r="G519">
            <v>155</v>
          </cell>
          <cell r="H519">
            <v>14.7</v>
          </cell>
          <cell r="I519">
            <v>270</v>
          </cell>
          <cell r="J519">
            <v>25.7</v>
          </cell>
          <cell r="K519">
            <v>148</v>
          </cell>
          <cell r="L519">
            <v>14.1</v>
          </cell>
        </row>
        <row r="520">
          <cell r="B520" t="str">
            <v>00830010</v>
          </cell>
          <cell r="C520">
            <v>2</v>
          </cell>
          <cell r="D520">
            <v>0.3</v>
          </cell>
          <cell r="E520">
            <v>2</v>
          </cell>
          <cell r="F520">
            <v>0.3</v>
          </cell>
          <cell r="G520">
            <v>161</v>
          </cell>
          <cell r="H520">
            <v>23.3</v>
          </cell>
          <cell r="I520">
            <v>240</v>
          </cell>
          <cell r="J520">
            <v>34.799999999999997</v>
          </cell>
          <cell r="K520">
            <v>124</v>
          </cell>
          <cell r="L520">
            <v>18</v>
          </cell>
        </row>
        <row r="521">
          <cell r="B521" t="str">
            <v>00870305</v>
          </cell>
          <cell r="C521">
            <v>40</v>
          </cell>
          <cell r="D521">
            <v>6.4</v>
          </cell>
          <cell r="E521">
            <v>6</v>
          </cell>
          <cell r="F521">
            <v>1</v>
          </cell>
          <cell r="G521">
            <v>107</v>
          </cell>
          <cell r="H521">
            <v>17</v>
          </cell>
          <cell r="I521">
            <v>193</v>
          </cell>
          <cell r="J521">
            <v>30.7</v>
          </cell>
          <cell r="K521">
            <v>108</v>
          </cell>
          <cell r="L521">
            <v>17.2</v>
          </cell>
        </row>
        <row r="522">
          <cell r="B522" t="str">
            <v>00870505</v>
          </cell>
          <cell r="C522">
            <v>46</v>
          </cell>
          <cell r="D522">
            <v>5.3</v>
          </cell>
          <cell r="E522">
            <v>10</v>
          </cell>
          <cell r="F522">
            <v>1.1000000000000001</v>
          </cell>
          <cell r="G522">
            <v>130</v>
          </cell>
          <cell r="H522">
            <v>14.9</v>
          </cell>
          <cell r="I522">
            <v>233</v>
          </cell>
          <cell r="J522">
            <v>26.8</v>
          </cell>
          <cell r="K522">
            <v>119</v>
          </cell>
          <cell r="L522">
            <v>13.7</v>
          </cell>
        </row>
        <row r="523">
          <cell r="B523" t="str">
            <v>00870010</v>
          </cell>
          <cell r="C523">
            <v>30</v>
          </cell>
          <cell r="D523">
            <v>11.2</v>
          </cell>
          <cell r="E523">
            <v>8</v>
          </cell>
          <cell r="F523">
            <v>3</v>
          </cell>
          <cell r="G523">
            <v>43</v>
          </cell>
          <cell r="H523">
            <v>16</v>
          </cell>
          <cell r="I523">
            <v>108</v>
          </cell>
          <cell r="J523">
            <v>40.1</v>
          </cell>
          <cell r="K523">
            <v>66</v>
          </cell>
          <cell r="L523">
            <v>24.5</v>
          </cell>
        </row>
        <row r="524">
          <cell r="B524" t="str">
            <v>00870013</v>
          </cell>
          <cell r="C524">
            <v>47</v>
          </cell>
          <cell r="D524">
            <v>8.3000000000000007</v>
          </cell>
          <cell r="E524">
            <v>28</v>
          </cell>
          <cell r="F524">
            <v>5</v>
          </cell>
          <cell r="G524">
            <v>86</v>
          </cell>
          <cell r="H524">
            <v>15.3</v>
          </cell>
          <cell r="I524">
            <v>198</v>
          </cell>
          <cell r="J524">
            <v>35.200000000000003</v>
          </cell>
          <cell r="K524">
            <v>114</v>
          </cell>
          <cell r="L524">
            <v>20.2</v>
          </cell>
        </row>
        <row r="525">
          <cell r="B525" t="str">
            <v>00870015</v>
          </cell>
          <cell r="C525">
            <v>12</v>
          </cell>
          <cell r="D525">
            <v>4</v>
          </cell>
          <cell r="E525">
            <v>1</v>
          </cell>
          <cell r="F525">
            <v>0.3</v>
          </cell>
          <cell r="G525">
            <v>48</v>
          </cell>
          <cell r="H525">
            <v>16</v>
          </cell>
          <cell r="I525">
            <v>84</v>
          </cell>
          <cell r="J525">
            <v>28</v>
          </cell>
          <cell r="K525">
            <v>41</v>
          </cell>
          <cell r="L525">
            <v>13.7</v>
          </cell>
        </row>
        <row r="526">
          <cell r="B526" t="str">
            <v>00850005</v>
          </cell>
          <cell r="C526">
            <v>8</v>
          </cell>
          <cell r="D526">
            <v>4.4000000000000004</v>
          </cell>
          <cell r="E526">
            <v>4</v>
          </cell>
          <cell r="F526">
            <v>2.2000000000000002</v>
          </cell>
          <cell r="G526">
            <v>31</v>
          </cell>
          <cell r="H526">
            <v>17</v>
          </cell>
          <cell r="I526">
            <v>73</v>
          </cell>
          <cell r="J526">
            <v>40.1</v>
          </cell>
          <cell r="K526">
            <v>53</v>
          </cell>
          <cell r="L526">
            <v>29.1</v>
          </cell>
        </row>
        <row r="527">
          <cell r="B527" t="str">
            <v>00860005</v>
          </cell>
          <cell r="C527">
            <v>12</v>
          </cell>
          <cell r="D527">
            <v>6.2</v>
          </cell>
          <cell r="E527">
            <v>11</v>
          </cell>
          <cell r="F527">
            <v>5.7</v>
          </cell>
          <cell r="G527">
            <v>36</v>
          </cell>
          <cell r="H527">
            <v>18.600000000000001</v>
          </cell>
          <cell r="I527">
            <v>82</v>
          </cell>
          <cell r="J527">
            <v>42.3</v>
          </cell>
          <cell r="K527">
            <v>59</v>
          </cell>
          <cell r="L527">
            <v>30.4</v>
          </cell>
        </row>
        <row r="528">
          <cell r="B528" t="str">
            <v>00860505</v>
          </cell>
          <cell r="C528">
            <v>34</v>
          </cell>
          <cell r="D528">
            <v>7.2</v>
          </cell>
          <cell r="E528">
            <v>8</v>
          </cell>
          <cell r="F528">
            <v>1.7</v>
          </cell>
          <cell r="G528">
            <v>73</v>
          </cell>
          <cell r="H528">
            <v>15.5</v>
          </cell>
          <cell r="I528">
            <v>177</v>
          </cell>
          <cell r="J528">
            <v>37.6</v>
          </cell>
          <cell r="K528">
            <v>130</v>
          </cell>
          <cell r="L528">
            <v>27.6</v>
          </cell>
        </row>
        <row r="529">
          <cell r="B529" t="str">
            <v>00860010</v>
          </cell>
          <cell r="C529">
            <v>13</v>
          </cell>
          <cell r="D529">
            <v>5.0999999999999996</v>
          </cell>
          <cell r="E529">
            <v>5</v>
          </cell>
          <cell r="F529">
            <v>2</v>
          </cell>
          <cell r="G529">
            <v>64</v>
          </cell>
          <cell r="H529">
            <v>25</v>
          </cell>
          <cell r="I529">
            <v>135</v>
          </cell>
          <cell r="J529">
            <v>52.7</v>
          </cell>
          <cell r="K529">
            <v>99</v>
          </cell>
          <cell r="L529">
            <v>38.700000000000003</v>
          </cell>
        </row>
        <row r="530">
          <cell r="B530" t="str">
            <v>00860020</v>
          </cell>
          <cell r="C530">
            <v>11</v>
          </cell>
          <cell r="D530">
            <v>5.7</v>
          </cell>
          <cell r="E530">
            <v>7</v>
          </cell>
          <cell r="F530">
            <v>3.6</v>
          </cell>
          <cell r="G530">
            <v>29</v>
          </cell>
          <cell r="H530">
            <v>15.1</v>
          </cell>
          <cell r="I530">
            <v>75</v>
          </cell>
          <cell r="J530">
            <v>39.1</v>
          </cell>
          <cell r="K530">
            <v>54</v>
          </cell>
          <cell r="L530">
            <v>28.1</v>
          </cell>
        </row>
        <row r="531">
          <cell r="B531" t="str">
            <v>00860305</v>
          </cell>
          <cell r="C531">
            <v>29</v>
          </cell>
          <cell r="D531">
            <v>6.5</v>
          </cell>
          <cell r="E531">
            <v>4</v>
          </cell>
          <cell r="F531">
            <v>0.9</v>
          </cell>
          <cell r="G531">
            <v>90</v>
          </cell>
          <cell r="H531">
            <v>20</v>
          </cell>
          <cell r="I531">
            <v>180</v>
          </cell>
          <cell r="J531">
            <v>40.1</v>
          </cell>
          <cell r="K531">
            <v>134</v>
          </cell>
          <cell r="L531">
            <v>29.8</v>
          </cell>
        </row>
        <row r="532">
          <cell r="B532" t="str">
            <v>00880003</v>
          </cell>
          <cell r="C532">
            <v>11</v>
          </cell>
          <cell r="D532">
            <v>4.3</v>
          </cell>
          <cell r="E532">
            <v>11</v>
          </cell>
          <cell r="F532">
            <v>4.3</v>
          </cell>
          <cell r="G532">
            <v>33</v>
          </cell>
          <cell r="H532">
            <v>13</v>
          </cell>
          <cell r="I532">
            <v>61</v>
          </cell>
          <cell r="J532">
            <v>24.1</v>
          </cell>
          <cell r="K532">
            <v>31</v>
          </cell>
          <cell r="L532">
            <v>12.3</v>
          </cell>
        </row>
        <row r="533">
          <cell r="B533" t="str">
            <v>00880405</v>
          </cell>
          <cell r="C533">
            <v>31</v>
          </cell>
          <cell r="D533">
            <v>3.5</v>
          </cell>
          <cell r="E533">
            <v>0</v>
          </cell>
          <cell r="F533">
            <v>0</v>
          </cell>
          <cell r="G533">
            <v>172</v>
          </cell>
          <cell r="H533">
            <v>19.399999999999999</v>
          </cell>
          <cell r="I533">
            <v>240</v>
          </cell>
          <cell r="J533">
            <v>27.1</v>
          </cell>
          <cell r="K533">
            <v>97</v>
          </cell>
          <cell r="L533">
            <v>10.9</v>
          </cell>
        </row>
        <row r="534">
          <cell r="B534" t="str">
            <v>00880020</v>
          </cell>
          <cell r="C534">
            <v>15</v>
          </cell>
          <cell r="D534">
            <v>6.4</v>
          </cell>
          <cell r="E534">
            <v>7</v>
          </cell>
          <cell r="F534">
            <v>3</v>
          </cell>
          <cell r="G534">
            <v>14</v>
          </cell>
          <cell r="H534">
            <v>6</v>
          </cell>
          <cell r="I534">
            <v>50</v>
          </cell>
          <cell r="J534">
            <v>21.5</v>
          </cell>
          <cell r="K534">
            <v>33</v>
          </cell>
          <cell r="L534">
            <v>14.2</v>
          </cell>
        </row>
        <row r="535">
          <cell r="B535" t="str">
            <v>00880505</v>
          </cell>
          <cell r="C535">
            <v>45</v>
          </cell>
          <cell r="D535">
            <v>3.8</v>
          </cell>
          <cell r="E535">
            <v>10</v>
          </cell>
          <cell r="F535">
            <v>0.8</v>
          </cell>
          <cell r="G535">
            <v>182</v>
          </cell>
          <cell r="H535">
            <v>15.2</v>
          </cell>
          <cell r="I535">
            <v>283</v>
          </cell>
          <cell r="J535">
            <v>23.6</v>
          </cell>
          <cell r="K535">
            <v>126</v>
          </cell>
          <cell r="L535">
            <v>10.5</v>
          </cell>
        </row>
        <row r="536">
          <cell r="B536" t="str">
            <v>00880015</v>
          </cell>
          <cell r="C536">
            <v>6</v>
          </cell>
          <cell r="D536">
            <v>1.7</v>
          </cell>
          <cell r="E536">
            <v>4</v>
          </cell>
          <cell r="F536">
            <v>1.2</v>
          </cell>
          <cell r="G536">
            <v>53</v>
          </cell>
          <cell r="H536">
            <v>15.5</v>
          </cell>
          <cell r="I536">
            <v>74</v>
          </cell>
          <cell r="J536">
            <v>21.6</v>
          </cell>
          <cell r="K536">
            <v>28</v>
          </cell>
          <cell r="L536">
            <v>8.1999999999999993</v>
          </cell>
        </row>
        <row r="537">
          <cell r="B537" t="str">
            <v>00880025</v>
          </cell>
          <cell r="C537">
            <v>34</v>
          </cell>
          <cell r="D537">
            <v>4.0999999999999996</v>
          </cell>
          <cell r="E537">
            <v>7</v>
          </cell>
          <cell r="F537">
            <v>0.8</v>
          </cell>
          <cell r="G537">
            <v>143</v>
          </cell>
          <cell r="H537">
            <v>17.100000000000001</v>
          </cell>
          <cell r="I537">
            <v>221</v>
          </cell>
          <cell r="J537">
            <v>26.5</v>
          </cell>
          <cell r="K537">
            <v>93</v>
          </cell>
          <cell r="L537">
            <v>11.1</v>
          </cell>
        </row>
        <row r="538">
          <cell r="B538" t="str">
            <v>00890005</v>
          </cell>
          <cell r="C538">
            <v>95</v>
          </cell>
          <cell r="D538">
            <v>27.3</v>
          </cell>
          <cell r="E538">
            <v>55</v>
          </cell>
          <cell r="F538">
            <v>15.8</v>
          </cell>
          <cell r="G538">
            <v>79</v>
          </cell>
          <cell r="H538">
            <v>22.7</v>
          </cell>
          <cell r="I538">
            <v>180</v>
          </cell>
          <cell r="J538">
            <v>51.7</v>
          </cell>
          <cell r="K538">
            <v>96</v>
          </cell>
          <cell r="L538">
            <v>27.6</v>
          </cell>
        </row>
        <row r="539">
          <cell r="B539" t="str">
            <v>04520505</v>
          </cell>
          <cell r="C539">
            <v>182</v>
          </cell>
          <cell r="D539">
            <v>50.7</v>
          </cell>
          <cell r="E539">
            <v>49</v>
          </cell>
          <cell r="F539">
            <v>13.6</v>
          </cell>
          <cell r="G539">
            <v>59</v>
          </cell>
          <cell r="H539">
            <v>16.399999999999999</v>
          </cell>
          <cell r="I539">
            <v>244</v>
          </cell>
          <cell r="J539">
            <v>68</v>
          </cell>
          <cell r="K539">
            <v>194</v>
          </cell>
          <cell r="L539">
            <v>54</v>
          </cell>
        </row>
        <row r="540">
          <cell r="B540" t="str">
            <v>00910030</v>
          </cell>
          <cell r="C540">
            <v>0</v>
          </cell>
          <cell r="D540">
            <v>0</v>
          </cell>
          <cell r="E540">
            <v>0</v>
          </cell>
          <cell r="F540">
            <v>0</v>
          </cell>
          <cell r="G540">
            <v>28</v>
          </cell>
          <cell r="H540">
            <v>20.6</v>
          </cell>
          <cell r="I540">
            <v>57</v>
          </cell>
          <cell r="J540">
            <v>41.9</v>
          </cell>
          <cell r="K540">
            <v>40</v>
          </cell>
          <cell r="L540">
            <v>29.4</v>
          </cell>
        </row>
        <row r="541">
          <cell r="B541" t="str">
            <v>08170505</v>
          </cell>
          <cell r="C541">
            <v>89</v>
          </cell>
          <cell r="D541">
            <v>6.8</v>
          </cell>
          <cell r="E541">
            <v>4</v>
          </cell>
          <cell r="F541">
            <v>0.3</v>
          </cell>
          <cell r="G541">
            <v>277</v>
          </cell>
          <cell r="H541">
            <v>21.2</v>
          </cell>
          <cell r="I541">
            <v>500</v>
          </cell>
          <cell r="J541">
            <v>38.299999999999997</v>
          </cell>
          <cell r="K541">
            <v>274</v>
          </cell>
          <cell r="L541">
            <v>21</v>
          </cell>
        </row>
        <row r="542">
          <cell r="B542" t="str">
            <v>00930003</v>
          </cell>
          <cell r="C542">
            <v>128</v>
          </cell>
          <cell r="D542">
            <v>61.2</v>
          </cell>
          <cell r="E542">
            <v>0</v>
          </cell>
          <cell r="F542">
            <v>0</v>
          </cell>
          <cell r="G542">
            <v>19</v>
          </cell>
          <cell r="H542">
            <v>9.1</v>
          </cell>
          <cell r="I542">
            <v>100</v>
          </cell>
          <cell r="J542">
            <v>47.8</v>
          </cell>
          <cell r="K542">
            <v>92</v>
          </cell>
          <cell r="L542">
            <v>44</v>
          </cell>
        </row>
        <row r="543">
          <cell r="B543" t="str">
            <v>00930030</v>
          </cell>
          <cell r="C543">
            <v>26</v>
          </cell>
          <cell r="D543">
            <v>40</v>
          </cell>
          <cell r="E543">
            <v>7</v>
          </cell>
          <cell r="F543">
            <v>10.8</v>
          </cell>
          <cell r="G543">
            <v>59</v>
          </cell>
          <cell r="H543">
            <v>90.8</v>
          </cell>
          <cell r="I543">
            <v>63</v>
          </cell>
          <cell r="J543">
            <v>96.9</v>
          </cell>
          <cell r="K543">
            <v>50</v>
          </cell>
          <cell r="L543">
            <v>76.900000000000006</v>
          </cell>
        </row>
        <row r="544">
          <cell r="B544" t="str">
            <v>00930505</v>
          </cell>
          <cell r="C544">
            <v>1183</v>
          </cell>
          <cell r="D544">
            <v>58.5</v>
          </cell>
          <cell r="E544">
            <v>347</v>
          </cell>
          <cell r="F544">
            <v>17.2</v>
          </cell>
          <cell r="G544">
            <v>237</v>
          </cell>
          <cell r="H544">
            <v>11.7</v>
          </cell>
          <cell r="I544">
            <v>1190</v>
          </cell>
          <cell r="J544">
            <v>58.8</v>
          </cell>
          <cell r="K544">
            <v>806</v>
          </cell>
          <cell r="L544">
            <v>39.799999999999997</v>
          </cell>
        </row>
        <row r="545">
          <cell r="B545" t="str">
            <v>00930028</v>
          </cell>
          <cell r="C545">
            <v>593</v>
          </cell>
          <cell r="D545">
            <v>63</v>
          </cell>
          <cell r="E545">
            <v>134</v>
          </cell>
          <cell r="F545">
            <v>14.2</v>
          </cell>
          <cell r="G545">
            <v>133</v>
          </cell>
          <cell r="H545">
            <v>14.1</v>
          </cell>
          <cell r="I545">
            <v>614</v>
          </cell>
          <cell r="J545">
            <v>65.2</v>
          </cell>
          <cell r="K545">
            <v>456</v>
          </cell>
          <cell r="L545">
            <v>48.4</v>
          </cell>
        </row>
        <row r="546">
          <cell r="B546" t="str">
            <v>00930038</v>
          </cell>
          <cell r="C546">
            <v>501</v>
          </cell>
          <cell r="D546">
            <v>53.8</v>
          </cell>
          <cell r="E546">
            <v>151</v>
          </cell>
          <cell r="F546">
            <v>16.2</v>
          </cell>
          <cell r="G546">
            <v>179</v>
          </cell>
          <cell r="H546">
            <v>19.2</v>
          </cell>
          <cell r="I546">
            <v>616</v>
          </cell>
          <cell r="J546">
            <v>66.2</v>
          </cell>
          <cell r="K546">
            <v>443</v>
          </cell>
          <cell r="L546">
            <v>47.6</v>
          </cell>
        </row>
        <row r="547">
          <cell r="B547" t="str">
            <v>00930018</v>
          </cell>
          <cell r="C547">
            <v>474</v>
          </cell>
          <cell r="D547">
            <v>54</v>
          </cell>
          <cell r="E547">
            <v>121</v>
          </cell>
          <cell r="F547">
            <v>13.8</v>
          </cell>
          <cell r="G547">
            <v>169</v>
          </cell>
          <cell r="H547">
            <v>19.2</v>
          </cell>
          <cell r="I547">
            <v>561</v>
          </cell>
          <cell r="J547">
            <v>63.9</v>
          </cell>
          <cell r="K547">
            <v>390</v>
          </cell>
          <cell r="L547">
            <v>44.4</v>
          </cell>
        </row>
        <row r="548">
          <cell r="B548" t="str">
            <v>00930058</v>
          </cell>
          <cell r="C548">
            <v>643</v>
          </cell>
          <cell r="D548">
            <v>73.8</v>
          </cell>
          <cell r="E548">
            <v>239</v>
          </cell>
          <cell r="F548">
            <v>27.4</v>
          </cell>
          <cell r="G548">
            <v>85</v>
          </cell>
          <cell r="H548">
            <v>9.8000000000000007</v>
          </cell>
          <cell r="I548">
            <v>628</v>
          </cell>
          <cell r="J548">
            <v>72.099999999999994</v>
          </cell>
          <cell r="K548">
            <v>450</v>
          </cell>
          <cell r="L548">
            <v>51.7</v>
          </cell>
        </row>
        <row r="549">
          <cell r="B549" t="str">
            <v>00930010</v>
          </cell>
          <cell r="C549">
            <v>461</v>
          </cell>
          <cell r="D549">
            <v>77.5</v>
          </cell>
          <cell r="E549">
            <v>145</v>
          </cell>
          <cell r="F549">
            <v>24.4</v>
          </cell>
          <cell r="G549">
            <v>58</v>
          </cell>
          <cell r="H549">
            <v>9.6999999999999993</v>
          </cell>
          <cell r="I549">
            <v>427</v>
          </cell>
          <cell r="J549">
            <v>71.8</v>
          </cell>
          <cell r="K549">
            <v>308</v>
          </cell>
          <cell r="L549">
            <v>51.8</v>
          </cell>
        </row>
        <row r="550">
          <cell r="B550" t="str">
            <v>00930015</v>
          </cell>
          <cell r="C550">
            <v>365</v>
          </cell>
          <cell r="D550">
            <v>64.7</v>
          </cell>
          <cell r="E550">
            <v>65</v>
          </cell>
          <cell r="F550">
            <v>11.5</v>
          </cell>
          <cell r="G550">
            <v>135</v>
          </cell>
          <cell r="H550">
            <v>23.9</v>
          </cell>
          <cell r="I550">
            <v>379</v>
          </cell>
          <cell r="J550">
            <v>67.2</v>
          </cell>
          <cell r="K550">
            <v>295</v>
          </cell>
          <cell r="L550">
            <v>52.3</v>
          </cell>
        </row>
        <row r="551">
          <cell r="B551" t="str">
            <v>04100205</v>
          </cell>
          <cell r="C551">
            <v>588</v>
          </cell>
          <cell r="D551">
            <v>61.4</v>
          </cell>
          <cell r="E551">
            <v>144</v>
          </cell>
          <cell r="F551">
            <v>15</v>
          </cell>
          <cell r="G551">
            <v>183</v>
          </cell>
          <cell r="H551">
            <v>19.100000000000001</v>
          </cell>
          <cell r="I551">
            <v>602</v>
          </cell>
          <cell r="J551">
            <v>62.9</v>
          </cell>
          <cell r="K551">
            <v>396</v>
          </cell>
          <cell r="L551">
            <v>41.4</v>
          </cell>
        </row>
        <row r="552">
          <cell r="B552" t="str">
            <v>00940010</v>
          </cell>
          <cell r="C552">
            <v>12</v>
          </cell>
          <cell r="D552">
            <v>2.8</v>
          </cell>
          <cell r="E552">
            <v>7</v>
          </cell>
          <cell r="F552">
            <v>1.6</v>
          </cell>
          <cell r="G552">
            <v>79</v>
          </cell>
          <cell r="H552">
            <v>18.100000000000001</v>
          </cell>
          <cell r="I552">
            <v>197</v>
          </cell>
          <cell r="J552">
            <v>45.2</v>
          </cell>
          <cell r="K552">
            <v>148</v>
          </cell>
          <cell r="L552">
            <v>33.9</v>
          </cell>
        </row>
        <row r="553">
          <cell r="B553" t="str">
            <v>00940505</v>
          </cell>
          <cell r="C553">
            <v>14</v>
          </cell>
          <cell r="D553">
            <v>2.2999999999999998</v>
          </cell>
          <cell r="E553">
            <v>5</v>
          </cell>
          <cell r="F553">
            <v>0.8</v>
          </cell>
          <cell r="G553">
            <v>74</v>
          </cell>
          <cell r="H553">
            <v>12</v>
          </cell>
          <cell r="I553">
            <v>188</v>
          </cell>
          <cell r="J553">
            <v>30.5</v>
          </cell>
          <cell r="K553">
            <v>133</v>
          </cell>
          <cell r="L553">
            <v>21.6</v>
          </cell>
        </row>
        <row r="554">
          <cell r="B554" t="str">
            <v>00940305</v>
          </cell>
          <cell r="C554">
            <v>20</v>
          </cell>
          <cell r="D554">
            <v>4.4000000000000004</v>
          </cell>
          <cell r="E554">
            <v>6</v>
          </cell>
          <cell r="F554">
            <v>1.3</v>
          </cell>
          <cell r="G554">
            <v>55</v>
          </cell>
          <cell r="H554">
            <v>12</v>
          </cell>
          <cell r="I554">
            <v>164</v>
          </cell>
          <cell r="J554">
            <v>35.799999999999997</v>
          </cell>
          <cell r="K554">
            <v>128</v>
          </cell>
          <cell r="L554">
            <v>27.9</v>
          </cell>
        </row>
        <row r="555">
          <cell r="B555" t="str">
            <v>00940030</v>
          </cell>
          <cell r="C555">
            <v>20</v>
          </cell>
          <cell r="D555">
            <v>3.9</v>
          </cell>
          <cell r="E555">
            <v>12</v>
          </cell>
          <cell r="F555">
            <v>2.2999999999999998</v>
          </cell>
          <cell r="G555">
            <v>64</v>
          </cell>
          <cell r="H555">
            <v>12.5</v>
          </cell>
          <cell r="I555">
            <v>209</v>
          </cell>
          <cell r="J555">
            <v>40.700000000000003</v>
          </cell>
          <cell r="K555">
            <v>173</v>
          </cell>
          <cell r="L555">
            <v>33.700000000000003</v>
          </cell>
        </row>
        <row r="556">
          <cell r="B556" t="str">
            <v>00950505</v>
          </cell>
          <cell r="C556">
            <v>593</v>
          </cell>
          <cell r="D556">
            <v>27.9</v>
          </cell>
          <cell r="E556">
            <v>209</v>
          </cell>
          <cell r="F556">
            <v>9.8000000000000007</v>
          </cell>
          <cell r="G556">
            <v>391</v>
          </cell>
          <cell r="H556">
            <v>18.399999999999999</v>
          </cell>
          <cell r="I556">
            <v>1357</v>
          </cell>
          <cell r="J556">
            <v>63.9</v>
          </cell>
          <cell r="K556">
            <v>1172</v>
          </cell>
          <cell r="L556">
            <v>55.2</v>
          </cell>
        </row>
        <row r="557">
          <cell r="B557" t="str">
            <v>00950009</v>
          </cell>
          <cell r="C557">
            <v>121</v>
          </cell>
          <cell r="D557">
            <v>16.7</v>
          </cell>
          <cell r="E557">
            <v>73</v>
          </cell>
          <cell r="F557">
            <v>10.1</v>
          </cell>
          <cell r="G557">
            <v>125</v>
          </cell>
          <cell r="H557">
            <v>17.2</v>
          </cell>
          <cell r="I557">
            <v>593</v>
          </cell>
          <cell r="J557">
            <v>81.8</v>
          </cell>
          <cell r="K557">
            <v>554</v>
          </cell>
          <cell r="L557">
            <v>76.400000000000006</v>
          </cell>
        </row>
        <row r="558">
          <cell r="B558" t="str">
            <v>00950515</v>
          </cell>
          <cell r="C558">
            <v>9</v>
          </cell>
          <cell r="D558">
            <v>36</v>
          </cell>
          <cell r="E558">
            <v>1</v>
          </cell>
          <cell r="F558">
            <v>4</v>
          </cell>
          <cell r="G558">
            <v>2</v>
          </cell>
          <cell r="H558">
            <v>8</v>
          </cell>
          <cell r="I558">
            <v>19</v>
          </cell>
          <cell r="J558">
            <v>76</v>
          </cell>
          <cell r="K558">
            <v>17</v>
          </cell>
          <cell r="L558">
            <v>68</v>
          </cell>
        </row>
        <row r="559">
          <cell r="B559" t="str">
            <v>00950017</v>
          </cell>
          <cell r="C559">
            <v>138</v>
          </cell>
          <cell r="D559">
            <v>22.1</v>
          </cell>
          <cell r="E559">
            <v>106</v>
          </cell>
          <cell r="F559">
            <v>17</v>
          </cell>
          <cell r="G559">
            <v>154</v>
          </cell>
          <cell r="H559">
            <v>24.7</v>
          </cell>
          <cell r="I559">
            <v>542</v>
          </cell>
          <cell r="J559">
            <v>86.9</v>
          </cell>
          <cell r="K559">
            <v>491</v>
          </cell>
          <cell r="L559">
            <v>78.7</v>
          </cell>
        </row>
        <row r="560">
          <cell r="B560" t="str">
            <v>00950140</v>
          </cell>
          <cell r="C560">
            <v>13</v>
          </cell>
          <cell r="D560">
            <v>4.4000000000000004</v>
          </cell>
          <cell r="E560">
            <v>7</v>
          </cell>
          <cell r="F560">
            <v>2.4</v>
          </cell>
          <cell r="G560">
            <v>33</v>
          </cell>
          <cell r="H560">
            <v>11.3</v>
          </cell>
          <cell r="I560">
            <v>150</v>
          </cell>
          <cell r="J560">
            <v>51.2</v>
          </cell>
          <cell r="K560">
            <v>133</v>
          </cell>
          <cell r="L560">
            <v>45.4</v>
          </cell>
        </row>
        <row r="561">
          <cell r="B561" t="str">
            <v>00950045</v>
          </cell>
          <cell r="C561">
            <v>127</v>
          </cell>
          <cell r="D561">
            <v>23.3</v>
          </cell>
          <cell r="E561">
            <v>76</v>
          </cell>
          <cell r="F561">
            <v>13.9</v>
          </cell>
          <cell r="G561">
            <v>114</v>
          </cell>
          <cell r="H561">
            <v>20.9</v>
          </cell>
          <cell r="I561">
            <v>456</v>
          </cell>
          <cell r="J561">
            <v>83.5</v>
          </cell>
          <cell r="K561">
            <v>417</v>
          </cell>
          <cell r="L561">
            <v>76.400000000000006</v>
          </cell>
        </row>
        <row r="562">
          <cell r="B562" t="str">
            <v>00950013</v>
          </cell>
          <cell r="C562">
            <v>247</v>
          </cell>
          <cell r="D562">
            <v>41.4</v>
          </cell>
          <cell r="E562">
            <v>203</v>
          </cell>
          <cell r="F562">
            <v>34</v>
          </cell>
          <cell r="G562">
            <v>79</v>
          </cell>
          <cell r="H562">
            <v>13.2</v>
          </cell>
          <cell r="I562">
            <v>473</v>
          </cell>
          <cell r="J562">
            <v>79.2</v>
          </cell>
          <cell r="K562">
            <v>419</v>
          </cell>
          <cell r="L562">
            <v>70.2</v>
          </cell>
        </row>
        <row r="563">
          <cell r="B563" t="str">
            <v>00950011</v>
          </cell>
          <cell r="C563">
            <v>172</v>
          </cell>
          <cell r="D563">
            <v>24.1</v>
          </cell>
          <cell r="E563">
            <v>129</v>
          </cell>
          <cell r="F563">
            <v>18.100000000000001</v>
          </cell>
          <cell r="G563">
            <v>84</v>
          </cell>
          <cell r="H563">
            <v>11.8</v>
          </cell>
          <cell r="I563">
            <v>618</v>
          </cell>
          <cell r="J563">
            <v>86.7</v>
          </cell>
          <cell r="K563">
            <v>578</v>
          </cell>
          <cell r="L563">
            <v>81.099999999999994</v>
          </cell>
        </row>
        <row r="564">
          <cell r="B564" t="str">
            <v>00950320</v>
          </cell>
          <cell r="C564">
            <v>127</v>
          </cell>
          <cell r="D564">
            <v>16.5</v>
          </cell>
          <cell r="E564">
            <v>40</v>
          </cell>
          <cell r="F564">
            <v>5.2</v>
          </cell>
          <cell r="G564">
            <v>153</v>
          </cell>
          <cell r="H564">
            <v>19.899999999999999</v>
          </cell>
          <cell r="I564">
            <v>500</v>
          </cell>
          <cell r="J564">
            <v>64.900000000000006</v>
          </cell>
          <cell r="K564">
            <v>457</v>
          </cell>
          <cell r="L564">
            <v>59.4</v>
          </cell>
        </row>
        <row r="565">
          <cell r="B565" t="str">
            <v>00950315</v>
          </cell>
          <cell r="C565">
            <v>100</v>
          </cell>
          <cell r="D565">
            <v>16.100000000000001</v>
          </cell>
          <cell r="E565">
            <v>34</v>
          </cell>
          <cell r="F565">
            <v>5.5</v>
          </cell>
          <cell r="G565">
            <v>141</v>
          </cell>
          <cell r="H565">
            <v>22.7</v>
          </cell>
          <cell r="I565">
            <v>445</v>
          </cell>
          <cell r="J565">
            <v>71.5</v>
          </cell>
          <cell r="K565">
            <v>391</v>
          </cell>
          <cell r="L565">
            <v>62.9</v>
          </cell>
        </row>
        <row r="566">
          <cell r="B566" t="str">
            <v>00950005</v>
          </cell>
          <cell r="C566">
            <v>96</v>
          </cell>
          <cell r="D566">
            <v>12.6</v>
          </cell>
          <cell r="E566">
            <v>48</v>
          </cell>
          <cell r="F566">
            <v>6.3</v>
          </cell>
          <cell r="G566">
            <v>160</v>
          </cell>
          <cell r="H566">
            <v>21</v>
          </cell>
          <cell r="I566">
            <v>500</v>
          </cell>
          <cell r="J566">
            <v>65.5</v>
          </cell>
          <cell r="K566">
            <v>433</v>
          </cell>
          <cell r="L566">
            <v>56.7</v>
          </cell>
        </row>
        <row r="567">
          <cell r="B567" t="str">
            <v>00950335</v>
          </cell>
          <cell r="C567">
            <v>6</v>
          </cell>
          <cell r="D567">
            <v>22.2</v>
          </cell>
          <cell r="E567">
            <v>5</v>
          </cell>
          <cell r="F567">
            <v>18.5</v>
          </cell>
          <cell r="G567">
            <v>7</v>
          </cell>
          <cell r="H567">
            <v>25.9</v>
          </cell>
          <cell r="I567">
            <v>27</v>
          </cell>
          <cell r="J567">
            <v>100</v>
          </cell>
          <cell r="K567">
            <v>25</v>
          </cell>
          <cell r="L567">
            <v>92.6</v>
          </cell>
        </row>
        <row r="568">
          <cell r="B568" t="str">
            <v>00950325</v>
          </cell>
          <cell r="C568">
            <v>32</v>
          </cell>
          <cell r="D568">
            <v>19.8</v>
          </cell>
          <cell r="E568">
            <v>3</v>
          </cell>
          <cell r="F568">
            <v>1.9</v>
          </cell>
          <cell r="G568">
            <v>44</v>
          </cell>
          <cell r="H568">
            <v>27.2</v>
          </cell>
          <cell r="I568">
            <v>132</v>
          </cell>
          <cell r="J568">
            <v>81.5</v>
          </cell>
          <cell r="K568">
            <v>121</v>
          </cell>
          <cell r="L568">
            <v>74.7</v>
          </cell>
        </row>
        <row r="569">
          <cell r="B569" t="str">
            <v>00950145</v>
          </cell>
          <cell r="C569">
            <v>47</v>
          </cell>
          <cell r="D569">
            <v>15.5</v>
          </cell>
          <cell r="E569">
            <v>34</v>
          </cell>
          <cell r="F569">
            <v>11.2</v>
          </cell>
          <cell r="G569">
            <v>43</v>
          </cell>
          <cell r="H569">
            <v>14.1</v>
          </cell>
          <cell r="I569">
            <v>253</v>
          </cell>
          <cell r="J569">
            <v>83.2</v>
          </cell>
          <cell r="K569">
            <v>237</v>
          </cell>
          <cell r="L569">
            <v>78</v>
          </cell>
        </row>
        <row r="570">
          <cell r="B570" t="str">
            <v>00950130</v>
          </cell>
          <cell r="C570">
            <v>55</v>
          </cell>
          <cell r="D570">
            <v>10.5</v>
          </cell>
          <cell r="E570">
            <v>26</v>
          </cell>
          <cell r="F570">
            <v>5</v>
          </cell>
          <cell r="G570">
            <v>111</v>
          </cell>
          <cell r="H570">
            <v>21.2</v>
          </cell>
          <cell r="I570">
            <v>348</v>
          </cell>
          <cell r="J570">
            <v>66.5</v>
          </cell>
          <cell r="K570">
            <v>303</v>
          </cell>
          <cell r="L570">
            <v>57.9</v>
          </cell>
        </row>
        <row r="571">
          <cell r="B571" t="str">
            <v>00950340</v>
          </cell>
          <cell r="C571">
            <v>3</v>
          </cell>
          <cell r="D571">
            <v>9.4</v>
          </cell>
          <cell r="E571">
            <v>1</v>
          </cell>
          <cell r="F571">
            <v>3.1</v>
          </cell>
          <cell r="G571">
            <v>31</v>
          </cell>
          <cell r="H571">
            <v>96.9</v>
          </cell>
          <cell r="I571">
            <v>32</v>
          </cell>
          <cell r="J571">
            <v>100</v>
          </cell>
          <cell r="K571">
            <v>28</v>
          </cell>
          <cell r="L571">
            <v>87.5</v>
          </cell>
        </row>
        <row r="572">
          <cell r="B572" t="str">
            <v>00950305</v>
          </cell>
          <cell r="C572">
            <v>205</v>
          </cell>
          <cell r="D572">
            <v>37.5</v>
          </cell>
          <cell r="E572">
            <v>133</v>
          </cell>
          <cell r="F572">
            <v>24.4</v>
          </cell>
          <cell r="G572">
            <v>117</v>
          </cell>
          <cell r="H572">
            <v>21.4</v>
          </cell>
          <cell r="I572">
            <v>459</v>
          </cell>
          <cell r="J572">
            <v>84.1</v>
          </cell>
          <cell r="K572">
            <v>396</v>
          </cell>
          <cell r="L572">
            <v>72.5</v>
          </cell>
        </row>
        <row r="573">
          <cell r="B573" t="str">
            <v>00950065</v>
          </cell>
          <cell r="C573">
            <v>117</v>
          </cell>
          <cell r="D573">
            <v>15.2</v>
          </cell>
          <cell r="E573">
            <v>58</v>
          </cell>
          <cell r="F573">
            <v>7.6</v>
          </cell>
          <cell r="G573">
            <v>140</v>
          </cell>
          <cell r="H573">
            <v>18.2</v>
          </cell>
          <cell r="I573">
            <v>564</v>
          </cell>
          <cell r="J573">
            <v>73.400000000000006</v>
          </cell>
          <cell r="K573">
            <v>513</v>
          </cell>
          <cell r="L573">
            <v>66.8</v>
          </cell>
        </row>
        <row r="574">
          <cell r="B574" t="str">
            <v>00960005</v>
          </cell>
          <cell r="C574">
            <v>12</v>
          </cell>
          <cell r="D574">
            <v>3.4</v>
          </cell>
          <cell r="E574">
            <v>4</v>
          </cell>
          <cell r="F574">
            <v>1.1000000000000001</v>
          </cell>
          <cell r="G574">
            <v>77</v>
          </cell>
          <cell r="H574">
            <v>21.9</v>
          </cell>
          <cell r="I574">
            <v>190</v>
          </cell>
          <cell r="J574">
            <v>54.1</v>
          </cell>
          <cell r="K574">
            <v>146</v>
          </cell>
          <cell r="L574">
            <v>41.6</v>
          </cell>
        </row>
        <row r="575">
          <cell r="B575" t="str">
            <v>00960505</v>
          </cell>
          <cell r="C575">
            <v>70</v>
          </cell>
          <cell r="D575">
            <v>7.9</v>
          </cell>
          <cell r="E575">
            <v>16</v>
          </cell>
          <cell r="F575">
            <v>1.8</v>
          </cell>
          <cell r="G575">
            <v>120</v>
          </cell>
          <cell r="H575">
            <v>13.6</v>
          </cell>
          <cell r="I575">
            <v>288</v>
          </cell>
          <cell r="J575">
            <v>32.700000000000003</v>
          </cell>
          <cell r="K575">
            <v>214</v>
          </cell>
          <cell r="L575">
            <v>24.3</v>
          </cell>
        </row>
        <row r="576">
          <cell r="B576" t="str">
            <v>00960405</v>
          </cell>
          <cell r="C576">
            <v>31</v>
          </cell>
          <cell r="D576">
            <v>5.5</v>
          </cell>
          <cell r="E576">
            <v>11</v>
          </cell>
          <cell r="F576">
            <v>1.9</v>
          </cell>
          <cell r="G576">
            <v>115</v>
          </cell>
          <cell r="H576">
            <v>20.2</v>
          </cell>
          <cell r="I576">
            <v>215</v>
          </cell>
          <cell r="J576">
            <v>37.9</v>
          </cell>
          <cell r="K576">
            <v>141</v>
          </cell>
          <cell r="L576">
            <v>24.8</v>
          </cell>
        </row>
        <row r="577">
          <cell r="B577" t="str">
            <v>00960305</v>
          </cell>
          <cell r="C577">
            <v>37</v>
          </cell>
          <cell r="D577">
            <v>6.3</v>
          </cell>
          <cell r="E577">
            <v>14</v>
          </cell>
          <cell r="F577">
            <v>2.4</v>
          </cell>
          <cell r="G577">
            <v>104</v>
          </cell>
          <cell r="H577">
            <v>17.7</v>
          </cell>
          <cell r="I577">
            <v>230</v>
          </cell>
          <cell r="J577">
            <v>39</v>
          </cell>
          <cell r="K577">
            <v>149</v>
          </cell>
          <cell r="L577">
            <v>25.3</v>
          </cell>
        </row>
        <row r="578">
          <cell r="B578" t="str">
            <v>00960020</v>
          </cell>
          <cell r="C578">
            <v>39</v>
          </cell>
          <cell r="D578">
            <v>8.4</v>
          </cell>
          <cell r="E578">
            <v>24</v>
          </cell>
          <cell r="F578">
            <v>5.2</v>
          </cell>
          <cell r="G578">
            <v>64</v>
          </cell>
          <cell r="H578">
            <v>13.8</v>
          </cell>
          <cell r="I578">
            <v>177</v>
          </cell>
          <cell r="J578">
            <v>38.1</v>
          </cell>
          <cell r="K578">
            <v>125</v>
          </cell>
          <cell r="L578">
            <v>26.9</v>
          </cell>
        </row>
        <row r="579">
          <cell r="B579" t="str">
            <v>00960030</v>
          </cell>
          <cell r="C579">
            <v>19</v>
          </cell>
          <cell r="D579">
            <v>6.1</v>
          </cell>
          <cell r="E579">
            <v>7</v>
          </cell>
          <cell r="F579">
            <v>2.2000000000000002</v>
          </cell>
          <cell r="G579">
            <v>46</v>
          </cell>
          <cell r="H579">
            <v>14.7</v>
          </cell>
          <cell r="I579">
            <v>105</v>
          </cell>
          <cell r="J579">
            <v>33.700000000000003</v>
          </cell>
          <cell r="K579">
            <v>67</v>
          </cell>
          <cell r="L579">
            <v>21.5</v>
          </cell>
        </row>
        <row r="580">
          <cell r="B580" t="str">
            <v>00960015</v>
          </cell>
          <cell r="C580">
            <v>20</v>
          </cell>
          <cell r="D580">
            <v>6.7</v>
          </cell>
          <cell r="E580">
            <v>5</v>
          </cell>
          <cell r="F580">
            <v>1.7</v>
          </cell>
          <cell r="G580">
            <v>42</v>
          </cell>
          <cell r="H580">
            <v>14</v>
          </cell>
          <cell r="I580">
            <v>146</v>
          </cell>
          <cell r="J580">
            <v>48.7</v>
          </cell>
          <cell r="K580">
            <v>123</v>
          </cell>
          <cell r="L580">
            <v>41</v>
          </cell>
        </row>
        <row r="581">
          <cell r="B581" t="str">
            <v>06620020</v>
          </cell>
          <cell r="C581">
            <v>0</v>
          </cell>
          <cell r="D581">
            <v>0</v>
          </cell>
          <cell r="E581">
            <v>0</v>
          </cell>
          <cell r="F581">
            <v>0</v>
          </cell>
          <cell r="G581">
            <v>19</v>
          </cell>
          <cell r="H581">
            <v>16.7</v>
          </cell>
          <cell r="I581">
            <v>49</v>
          </cell>
          <cell r="J581">
            <v>43</v>
          </cell>
          <cell r="K581">
            <v>38</v>
          </cell>
          <cell r="L581">
            <v>33.299999999999997</v>
          </cell>
        </row>
        <row r="582">
          <cell r="B582" t="str">
            <v>00970315</v>
          </cell>
          <cell r="C582">
            <v>174</v>
          </cell>
          <cell r="D582">
            <v>31.1</v>
          </cell>
          <cell r="E582">
            <v>24</v>
          </cell>
          <cell r="F582">
            <v>4.3</v>
          </cell>
          <cell r="G582">
            <v>125</v>
          </cell>
          <cell r="H582">
            <v>22.4</v>
          </cell>
          <cell r="I582">
            <v>419</v>
          </cell>
          <cell r="J582">
            <v>75</v>
          </cell>
          <cell r="K582">
            <v>355</v>
          </cell>
          <cell r="L582">
            <v>63.5</v>
          </cell>
        </row>
        <row r="583">
          <cell r="B583" t="str">
            <v>00970016</v>
          </cell>
          <cell r="C583">
            <v>171</v>
          </cell>
          <cell r="D583">
            <v>26.6</v>
          </cell>
          <cell r="E583">
            <v>80</v>
          </cell>
          <cell r="F583">
            <v>12.5</v>
          </cell>
          <cell r="G583">
            <v>158</v>
          </cell>
          <cell r="H583">
            <v>24.6</v>
          </cell>
          <cell r="I583">
            <v>469</v>
          </cell>
          <cell r="J583">
            <v>73.099999999999994</v>
          </cell>
          <cell r="K583">
            <v>413</v>
          </cell>
          <cell r="L583">
            <v>64.3</v>
          </cell>
        </row>
        <row r="584">
          <cell r="B584" t="str">
            <v>00970505</v>
          </cell>
          <cell r="C584">
            <v>423</v>
          </cell>
          <cell r="D584">
            <v>34.9</v>
          </cell>
          <cell r="E584">
            <v>86</v>
          </cell>
          <cell r="F584">
            <v>7.1</v>
          </cell>
          <cell r="G584">
            <v>263</v>
          </cell>
          <cell r="H584">
            <v>21.7</v>
          </cell>
          <cell r="I584">
            <v>771</v>
          </cell>
          <cell r="J584">
            <v>63.7</v>
          </cell>
          <cell r="K584">
            <v>654</v>
          </cell>
          <cell r="L584">
            <v>54</v>
          </cell>
        </row>
        <row r="585">
          <cell r="B585" t="str">
            <v>00970510</v>
          </cell>
          <cell r="C585">
            <v>24</v>
          </cell>
          <cell r="D585">
            <v>14</v>
          </cell>
          <cell r="E585">
            <v>5</v>
          </cell>
          <cell r="F585">
            <v>2.9</v>
          </cell>
          <cell r="G585">
            <v>55</v>
          </cell>
          <cell r="H585">
            <v>32</v>
          </cell>
          <cell r="I585">
            <v>124</v>
          </cell>
          <cell r="J585">
            <v>72.099999999999994</v>
          </cell>
          <cell r="K585">
            <v>104</v>
          </cell>
          <cell r="L585">
            <v>60.5</v>
          </cell>
        </row>
        <row r="586">
          <cell r="B586" t="str">
            <v>00970340</v>
          </cell>
          <cell r="C586">
            <v>199</v>
          </cell>
          <cell r="D586">
            <v>29.6</v>
          </cell>
          <cell r="E586">
            <v>69</v>
          </cell>
          <cell r="F586">
            <v>10.3</v>
          </cell>
          <cell r="G586">
            <v>140</v>
          </cell>
          <cell r="H586">
            <v>20.8</v>
          </cell>
          <cell r="I586">
            <v>459</v>
          </cell>
          <cell r="J586">
            <v>68.2</v>
          </cell>
          <cell r="K586">
            <v>376</v>
          </cell>
          <cell r="L586">
            <v>55.9</v>
          </cell>
        </row>
        <row r="587">
          <cell r="B587" t="str">
            <v>00970048</v>
          </cell>
          <cell r="C587">
            <v>290</v>
          </cell>
          <cell r="D587">
            <v>40.5</v>
          </cell>
          <cell r="E587">
            <v>95</v>
          </cell>
          <cell r="F587">
            <v>13.3</v>
          </cell>
          <cell r="G587">
            <v>124</v>
          </cell>
          <cell r="H587">
            <v>17.3</v>
          </cell>
          <cell r="I587">
            <v>464</v>
          </cell>
          <cell r="J587">
            <v>64.8</v>
          </cell>
          <cell r="K587">
            <v>391</v>
          </cell>
          <cell r="L587">
            <v>54.6</v>
          </cell>
        </row>
        <row r="588">
          <cell r="B588" t="str">
            <v>00970043</v>
          </cell>
          <cell r="C588">
            <v>145</v>
          </cell>
          <cell r="D588">
            <v>23.3</v>
          </cell>
          <cell r="E588">
            <v>99</v>
          </cell>
          <cell r="F588">
            <v>15.9</v>
          </cell>
          <cell r="G588">
            <v>105</v>
          </cell>
          <cell r="H588">
            <v>16.899999999999999</v>
          </cell>
          <cell r="I588">
            <v>424</v>
          </cell>
          <cell r="J588">
            <v>68.2</v>
          </cell>
          <cell r="K588">
            <v>366</v>
          </cell>
          <cell r="L588">
            <v>58.8</v>
          </cell>
        </row>
        <row r="589">
          <cell r="B589" t="str">
            <v>00970060</v>
          </cell>
          <cell r="C589">
            <v>222</v>
          </cell>
          <cell r="D589">
            <v>32.799999999999997</v>
          </cell>
          <cell r="E589">
            <v>130</v>
          </cell>
          <cell r="F589">
            <v>19.2</v>
          </cell>
          <cell r="G589">
            <v>169</v>
          </cell>
          <cell r="H589">
            <v>25</v>
          </cell>
          <cell r="I589">
            <v>537</v>
          </cell>
          <cell r="J589">
            <v>79.3</v>
          </cell>
          <cell r="K589">
            <v>444</v>
          </cell>
          <cell r="L589">
            <v>65.599999999999994</v>
          </cell>
        </row>
        <row r="590">
          <cell r="B590" t="str">
            <v>00980005</v>
          </cell>
          <cell r="C590">
            <v>0</v>
          </cell>
          <cell r="D590">
            <v>0</v>
          </cell>
          <cell r="E590">
            <v>0</v>
          </cell>
          <cell r="F590">
            <v>0</v>
          </cell>
          <cell r="G590">
            <v>21</v>
          </cell>
          <cell r="H590">
            <v>25.9</v>
          </cell>
          <cell r="I590">
            <v>37</v>
          </cell>
          <cell r="J590">
            <v>45.7</v>
          </cell>
          <cell r="K590">
            <v>21</v>
          </cell>
          <cell r="L590">
            <v>25.9</v>
          </cell>
        </row>
        <row r="591">
          <cell r="B591" t="str">
            <v>04130505</v>
          </cell>
          <cell r="C591">
            <v>6</v>
          </cell>
          <cell r="D591">
            <v>2.7</v>
          </cell>
          <cell r="E591">
            <v>1</v>
          </cell>
          <cell r="F591">
            <v>0.5</v>
          </cell>
          <cell r="G591">
            <v>32</v>
          </cell>
          <cell r="H591">
            <v>14.5</v>
          </cell>
          <cell r="I591">
            <v>88</v>
          </cell>
          <cell r="J591">
            <v>40</v>
          </cell>
          <cell r="K591">
            <v>65</v>
          </cell>
          <cell r="L591">
            <v>29.5</v>
          </cell>
        </row>
        <row r="592">
          <cell r="B592" t="str">
            <v>00990050</v>
          </cell>
          <cell r="C592">
            <v>9</v>
          </cell>
          <cell r="D592">
            <v>3.7</v>
          </cell>
          <cell r="E592">
            <v>8</v>
          </cell>
          <cell r="F592">
            <v>3.3</v>
          </cell>
          <cell r="G592">
            <v>38</v>
          </cell>
          <cell r="H592">
            <v>15.6</v>
          </cell>
          <cell r="I592">
            <v>60</v>
          </cell>
          <cell r="J592">
            <v>24.7</v>
          </cell>
          <cell r="K592">
            <v>25</v>
          </cell>
          <cell r="L592">
            <v>10.3</v>
          </cell>
        </row>
        <row r="593">
          <cell r="B593" t="str">
            <v>00990505</v>
          </cell>
          <cell r="C593">
            <v>10</v>
          </cell>
          <cell r="D593">
            <v>1.2</v>
          </cell>
          <cell r="E593">
            <v>4</v>
          </cell>
          <cell r="F593">
            <v>0.5</v>
          </cell>
          <cell r="G593">
            <v>150</v>
          </cell>
          <cell r="H593">
            <v>17.899999999999999</v>
          </cell>
          <cell r="I593">
            <v>224</v>
          </cell>
          <cell r="J593">
            <v>26.8</v>
          </cell>
          <cell r="K593">
            <v>114</v>
          </cell>
          <cell r="L593">
            <v>13.6</v>
          </cell>
        </row>
        <row r="594">
          <cell r="B594" t="str">
            <v>00990405</v>
          </cell>
          <cell r="C594">
            <v>9</v>
          </cell>
          <cell r="D594">
            <v>1.1000000000000001</v>
          </cell>
          <cell r="E594">
            <v>7</v>
          </cell>
          <cell r="F594">
            <v>0.9</v>
          </cell>
          <cell r="G594">
            <v>153</v>
          </cell>
          <cell r="H594">
            <v>18.8</v>
          </cell>
          <cell r="I594">
            <v>230</v>
          </cell>
          <cell r="J594">
            <v>28.2</v>
          </cell>
          <cell r="K594">
            <v>126</v>
          </cell>
          <cell r="L594">
            <v>15.4</v>
          </cell>
        </row>
        <row r="595">
          <cell r="B595" t="str">
            <v>00990015</v>
          </cell>
          <cell r="C595">
            <v>6</v>
          </cell>
          <cell r="D595">
            <v>1.9</v>
          </cell>
          <cell r="E595">
            <v>5</v>
          </cell>
          <cell r="F595">
            <v>1.6</v>
          </cell>
          <cell r="G595">
            <v>53</v>
          </cell>
          <cell r="H595">
            <v>17</v>
          </cell>
          <cell r="I595">
            <v>78</v>
          </cell>
          <cell r="J595">
            <v>25.1</v>
          </cell>
          <cell r="K595">
            <v>36</v>
          </cell>
          <cell r="L595">
            <v>11.6</v>
          </cell>
        </row>
        <row r="596">
          <cell r="B596" t="str">
            <v>00990020</v>
          </cell>
          <cell r="C596">
            <v>25</v>
          </cell>
          <cell r="D596">
            <v>6.3</v>
          </cell>
          <cell r="E596">
            <v>16</v>
          </cell>
          <cell r="F596">
            <v>4.0999999999999996</v>
          </cell>
          <cell r="G596">
            <v>66</v>
          </cell>
          <cell r="H596">
            <v>16.8</v>
          </cell>
          <cell r="I596">
            <v>122</v>
          </cell>
          <cell r="J596">
            <v>31</v>
          </cell>
          <cell r="K596">
            <v>67</v>
          </cell>
          <cell r="L596">
            <v>17</v>
          </cell>
        </row>
        <row r="597">
          <cell r="B597" t="str">
            <v>04460550</v>
          </cell>
          <cell r="C597">
            <v>256</v>
          </cell>
          <cell r="D597">
            <v>20.3</v>
          </cell>
          <cell r="E597">
            <v>147</v>
          </cell>
          <cell r="F597">
            <v>11.7</v>
          </cell>
          <cell r="G597">
            <v>113</v>
          </cell>
          <cell r="H597">
            <v>9</v>
          </cell>
          <cell r="I597">
            <v>413</v>
          </cell>
          <cell r="J597">
            <v>32.799999999999997</v>
          </cell>
          <cell r="K597">
            <v>215</v>
          </cell>
          <cell r="L597">
            <v>17</v>
          </cell>
        </row>
        <row r="598">
          <cell r="B598" t="str">
            <v>01000035</v>
          </cell>
          <cell r="C598">
            <v>379</v>
          </cell>
          <cell r="D598">
            <v>54.8</v>
          </cell>
          <cell r="E598">
            <v>232</v>
          </cell>
          <cell r="F598">
            <v>33.5</v>
          </cell>
          <cell r="G598">
            <v>139</v>
          </cell>
          <cell r="H598">
            <v>20.100000000000001</v>
          </cell>
          <cell r="I598">
            <v>455</v>
          </cell>
          <cell r="J598">
            <v>65.8</v>
          </cell>
          <cell r="K598">
            <v>301</v>
          </cell>
          <cell r="L598">
            <v>43.5</v>
          </cell>
        </row>
        <row r="599">
          <cell r="B599" t="str">
            <v>01000006</v>
          </cell>
          <cell r="C599">
            <v>299</v>
          </cell>
          <cell r="D599">
            <v>58.1</v>
          </cell>
          <cell r="E599">
            <v>187</v>
          </cell>
          <cell r="F599">
            <v>36.299999999999997</v>
          </cell>
          <cell r="G599">
            <v>84</v>
          </cell>
          <cell r="H599">
            <v>16.3</v>
          </cell>
          <cell r="I599">
            <v>347</v>
          </cell>
          <cell r="J599">
            <v>67.400000000000006</v>
          </cell>
          <cell r="K599">
            <v>226</v>
          </cell>
          <cell r="L599">
            <v>43.9</v>
          </cell>
        </row>
        <row r="600">
          <cell r="B600" t="str">
            <v>01000302</v>
          </cell>
          <cell r="C600">
            <v>286</v>
          </cell>
          <cell r="D600">
            <v>52.4</v>
          </cell>
          <cell r="E600">
            <v>46</v>
          </cell>
          <cell r="F600">
            <v>8.4</v>
          </cell>
          <cell r="G600">
            <v>152</v>
          </cell>
          <cell r="H600">
            <v>27.8</v>
          </cell>
          <cell r="I600">
            <v>317</v>
          </cell>
          <cell r="J600">
            <v>58.1</v>
          </cell>
          <cell r="K600">
            <v>207</v>
          </cell>
          <cell r="L600">
            <v>37.9</v>
          </cell>
        </row>
        <row r="601">
          <cell r="B601" t="str">
            <v>01000007</v>
          </cell>
          <cell r="C601">
            <v>170</v>
          </cell>
          <cell r="D601">
            <v>35.5</v>
          </cell>
          <cell r="E601">
            <v>71</v>
          </cell>
          <cell r="F601">
            <v>14.8</v>
          </cell>
          <cell r="G601">
            <v>95</v>
          </cell>
          <cell r="H601">
            <v>19.8</v>
          </cell>
          <cell r="I601">
            <v>217</v>
          </cell>
          <cell r="J601">
            <v>45.3</v>
          </cell>
          <cell r="K601">
            <v>100</v>
          </cell>
          <cell r="L601">
            <v>20.9</v>
          </cell>
        </row>
        <row r="602">
          <cell r="B602" t="str">
            <v>01000515</v>
          </cell>
          <cell r="C602">
            <v>842</v>
          </cell>
          <cell r="D602">
            <v>40.1</v>
          </cell>
          <cell r="E602">
            <v>232</v>
          </cell>
          <cell r="F602">
            <v>11</v>
          </cell>
          <cell r="G602">
            <v>313</v>
          </cell>
          <cell r="H602">
            <v>14.9</v>
          </cell>
          <cell r="I602">
            <v>839</v>
          </cell>
          <cell r="J602">
            <v>39.9</v>
          </cell>
          <cell r="K602">
            <v>478</v>
          </cell>
          <cell r="L602">
            <v>22.7</v>
          </cell>
        </row>
        <row r="603">
          <cell r="B603" t="str">
            <v>01000305</v>
          </cell>
          <cell r="C603">
            <v>252</v>
          </cell>
          <cell r="D603">
            <v>54.2</v>
          </cell>
          <cell r="E603">
            <v>150</v>
          </cell>
          <cell r="F603">
            <v>32.299999999999997</v>
          </cell>
          <cell r="G603">
            <v>111</v>
          </cell>
          <cell r="H603">
            <v>23.9</v>
          </cell>
          <cell r="I603">
            <v>319</v>
          </cell>
          <cell r="J603">
            <v>68.599999999999994</v>
          </cell>
          <cell r="K603">
            <v>197</v>
          </cell>
          <cell r="L603">
            <v>42.4</v>
          </cell>
        </row>
        <row r="604">
          <cell r="B604" t="str">
            <v>01000015</v>
          </cell>
          <cell r="C604">
            <v>124</v>
          </cell>
          <cell r="D604">
            <v>21.6</v>
          </cell>
          <cell r="E604">
            <v>53</v>
          </cell>
          <cell r="F604">
            <v>9.1999999999999993</v>
          </cell>
          <cell r="G604">
            <v>118</v>
          </cell>
          <cell r="H604">
            <v>20.6</v>
          </cell>
          <cell r="I604">
            <v>211</v>
          </cell>
          <cell r="J604">
            <v>36.799999999999997</v>
          </cell>
          <cell r="K604">
            <v>103</v>
          </cell>
          <cell r="L604">
            <v>18</v>
          </cell>
        </row>
        <row r="605">
          <cell r="B605" t="str">
            <v>01000001</v>
          </cell>
          <cell r="C605">
            <v>37</v>
          </cell>
          <cell r="D605">
            <v>15.8</v>
          </cell>
          <cell r="E605">
            <v>15</v>
          </cell>
          <cell r="F605">
            <v>6.4</v>
          </cell>
          <cell r="G605">
            <v>78</v>
          </cell>
          <cell r="H605">
            <v>33.299999999999997</v>
          </cell>
          <cell r="I605">
            <v>105</v>
          </cell>
          <cell r="J605">
            <v>44.9</v>
          </cell>
          <cell r="K605">
            <v>56</v>
          </cell>
          <cell r="L605">
            <v>23.9</v>
          </cell>
        </row>
        <row r="606">
          <cell r="B606" t="str">
            <v>01000005</v>
          </cell>
          <cell r="C606">
            <v>98</v>
          </cell>
          <cell r="D606">
            <v>39.200000000000003</v>
          </cell>
          <cell r="E606">
            <v>71</v>
          </cell>
          <cell r="F606">
            <v>28.4</v>
          </cell>
          <cell r="G606">
            <v>25</v>
          </cell>
          <cell r="H606">
            <v>10</v>
          </cell>
          <cell r="I606">
            <v>120</v>
          </cell>
          <cell r="J606">
            <v>48</v>
          </cell>
          <cell r="K606">
            <v>66</v>
          </cell>
          <cell r="L606">
            <v>26.4</v>
          </cell>
        </row>
        <row r="607">
          <cell r="B607" t="str">
            <v>01000045</v>
          </cell>
          <cell r="C607">
            <v>83</v>
          </cell>
          <cell r="D607">
            <v>21.1</v>
          </cell>
          <cell r="E607">
            <v>34</v>
          </cell>
          <cell r="F607">
            <v>8.6999999999999993</v>
          </cell>
          <cell r="G607">
            <v>103</v>
          </cell>
          <cell r="H607">
            <v>26.2</v>
          </cell>
          <cell r="I607">
            <v>217</v>
          </cell>
          <cell r="J607">
            <v>55.2</v>
          </cell>
          <cell r="K607">
            <v>153</v>
          </cell>
          <cell r="L607">
            <v>38.9</v>
          </cell>
        </row>
        <row r="608">
          <cell r="B608" t="str">
            <v>01000050</v>
          </cell>
          <cell r="C608">
            <v>160</v>
          </cell>
          <cell r="D608">
            <v>28.7</v>
          </cell>
          <cell r="E608">
            <v>69</v>
          </cell>
          <cell r="F608">
            <v>12.4</v>
          </cell>
          <cell r="G608">
            <v>182</v>
          </cell>
          <cell r="H608">
            <v>32.700000000000003</v>
          </cell>
          <cell r="I608">
            <v>367</v>
          </cell>
          <cell r="J608">
            <v>65.900000000000006</v>
          </cell>
          <cell r="K608">
            <v>274</v>
          </cell>
          <cell r="L608">
            <v>49.2</v>
          </cell>
        </row>
        <row r="609">
          <cell r="B609" t="str">
            <v>01000039</v>
          </cell>
          <cell r="C609">
            <v>228</v>
          </cell>
          <cell r="D609">
            <v>45.3</v>
          </cell>
          <cell r="E609">
            <v>105</v>
          </cell>
          <cell r="F609">
            <v>20.9</v>
          </cell>
          <cell r="G609">
            <v>84</v>
          </cell>
          <cell r="H609">
            <v>16.7</v>
          </cell>
          <cell r="I609">
            <v>252</v>
          </cell>
          <cell r="J609">
            <v>50.1</v>
          </cell>
          <cell r="K609">
            <v>126</v>
          </cell>
          <cell r="L609">
            <v>25</v>
          </cell>
        </row>
        <row r="610">
          <cell r="B610" t="str">
            <v>01000310</v>
          </cell>
          <cell r="C610">
            <v>255</v>
          </cell>
          <cell r="D610">
            <v>35.200000000000003</v>
          </cell>
          <cell r="E610">
            <v>41</v>
          </cell>
          <cell r="F610">
            <v>5.7</v>
          </cell>
          <cell r="G610">
            <v>170</v>
          </cell>
          <cell r="H610">
            <v>23.5</v>
          </cell>
          <cell r="I610">
            <v>314</v>
          </cell>
          <cell r="J610">
            <v>43.4</v>
          </cell>
          <cell r="K610">
            <v>184</v>
          </cell>
          <cell r="L610">
            <v>25.4</v>
          </cell>
        </row>
        <row r="611">
          <cell r="B611" t="str">
            <v>01000055</v>
          </cell>
          <cell r="C611">
            <v>456</v>
          </cell>
          <cell r="D611">
            <v>79.2</v>
          </cell>
          <cell r="E611">
            <v>283</v>
          </cell>
          <cell r="F611">
            <v>49.1</v>
          </cell>
          <cell r="G611">
            <v>79</v>
          </cell>
          <cell r="H611">
            <v>13.7</v>
          </cell>
          <cell r="I611">
            <v>494</v>
          </cell>
          <cell r="J611">
            <v>85.8</v>
          </cell>
          <cell r="K611">
            <v>316</v>
          </cell>
          <cell r="L611">
            <v>54.9</v>
          </cell>
        </row>
        <row r="612">
          <cell r="B612" t="str">
            <v>04780505</v>
          </cell>
          <cell r="C612">
            <v>4</v>
          </cell>
          <cell r="D612">
            <v>1</v>
          </cell>
          <cell r="E612">
            <v>0</v>
          </cell>
          <cell r="F612">
            <v>0</v>
          </cell>
          <cell r="G612">
            <v>63</v>
          </cell>
          <cell r="H612">
            <v>15.9</v>
          </cell>
          <cell r="I612">
            <v>78</v>
          </cell>
          <cell r="J612">
            <v>19.7</v>
          </cell>
          <cell r="K612">
            <v>21</v>
          </cell>
          <cell r="L612">
            <v>5.3</v>
          </cell>
        </row>
        <row r="613">
          <cell r="B613" t="str">
            <v>01010040</v>
          </cell>
          <cell r="C613">
            <v>17</v>
          </cell>
          <cell r="D613">
            <v>3.7</v>
          </cell>
          <cell r="E613">
            <v>4</v>
          </cell>
          <cell r="F613">
            <v>0.9</v>
          </cell>
          <cell r="G613">
            <v>79</v>
          </cell>
          <cell r="H613">
            <v>17</v>
          </cell>
          <cell r="I613">
            <v>106</v>
          </cell>
          <cell r="J613">
            <v>22.8</v>
          </cell>
          <cell r="K613">
            <v>35</v>
          </cell>
          <cell r="L613">
            <v>7.5</v>
          </cell>
        </row>
        <row r="614">
          <cell r="B614" t="str">
            <v>01010035</v>
          </cell>
          <cell r="C614">
            <v>19</v>
          </cell>
          <cell r="D614">
            <v>7</v>
          </cell>
          <cell r="E614">
            <v>13</v>
          </cell>
          <cell r="F614">
            <v>4.8</v>
          </cell>
          <cell r="G614">
            <v>42</v>
          </cell>
          <cell r="H614">
            <v>15.4</v>
          </cell>
          <cell r="I614">
            <v>83</v>
          </cell>
          <cell r="J614">
            <v>30.5</v>
          </cell>
          <cell r="K614">
            <v>47</v>
          </cell>
          <cell r="L614">
            <v>17.3</v>
          </cell>
        </row>
        <row r="615">
          <cell r="B615" t="str">
            <v>01010003</v>
          </cell>
          <cell r="C615">
            <v>17</v>
          </cell>
          <cell r="D615">
            <v>13</v>
          </cell>
          <cell r="E615">
            <v>0</v>
          </cell>
          <cell r="F615">
            <v>0</v>
          </cell>
          <cell r="G615">
            <v>40</v>
          </cell>
          <cell r="H615">
            <v>30.5</v>
          </cell>
          <cell r="I615">
            <v>52</v>
          </cell>
          <cell r="J615">
            <v>39.700000000000003</v>
          </cell>
          <cell r="K615">
            <v>16</v>
          </cell>
          <cell r="L615">
            <v>12.2</v>
          </cell>
        </row>
        <row r="616">
          <cell r="B616" t="str">
            <v>01010505</v>
          </cell>
          <cell r="C616">
            <v>73</v>
          </cell>
          <cell r="D616">
            <v>4.2</v>
          </cell>
          <cell r="E616">
            <v>10</v>
          </cell>
          <cell r="F616">
            <v>0.6</v>
          </cell>
          <cell r="G616">
            <v>221</v>
          </cell>
          <cell r="H616">
            <v>12.7</v>
          </cell>
          <cell r="I616">
            <v>302</v>
          </cell>
          <cell r="J616">
            <v>17.399999999999999</v>
          </cell>
          <cell r="K616">
            <v>102</v>
          </cell>
          <cell r="L616">
            <v>5.9</v>
          </cell>
        </row>
        <row r="617">
          <cell r="B617" t="str">
            <v>01010012</v>
          </cell>
          <cell r="C617">
            <v>13</v>
          </cell>
          <cell r="D617">
            <v>3.1</v>
          </cell>
          <cell r="E617">
            <v>5</v>
          </cell>
          <cell r="F617">
            <v>1.2</v>
          </cell>
          <cell r="G617">
            <v>63</v>
          </cell>
          <cell r="H617">
            <v>15.3</v>
          </cell>
          <cell r="I617">
            <v>88</v>
          </cell>
          <cell r="J617">
            <v>21.3</v>
          </cell>
          <cell r="K617">
            <v>30</v>
          </cell>
          <cell r="L617">
            <v>7.3</v>
          </cell>
        </row>
        <row r="618">
          <cell r="B618" t="str">
            <v>01010405</v>
          </cell>
          <cell r="C618">
            <v>22</v>
          </cell>
          <cell r="D618">
            <v>4.7</v>
          </cell>
          <cell r="E618">
            <v>0</v>
          </cell>
          <cell r="F618">
            <v>0</v>
          </cell>
          <cell r="G618">
            <v>60</v>
          </cell>
          <cell r="H618">
            <v>12.9</v>
          </cell>
          <cell r="I618">
            <v>80</v>
          </cell>
          <cell r="J618">
            <v>17.2</v>
          </cell>
          <cell r="K618">
            <v>26</v>
          </cell>
          <cell r="L618">
            <v>5.6</v>
          </cell>
        </row>
        <row r="619">
          <cell r="B619" t="str">
            <v>01010013</v>
          </cell>
          <cell r="C619">
            <v>20</v>
          </cell>
          <cell r="D619">
            <v>5.6</v>
          </cell>
          <cell r="E619">
            <v>6</v>
          </cell>
          <cell r="F619">
            <v>1.7</v>
          </cell>
          <cell r="G619">
            <v>49</v>
          </cell>
          <cell r="H619">
            <v>13.6</v>
          </cell>
          <cell r="I619">
            <v>74</v>
          </cell>
          <cell r="J619">
            <v>20.6</v>
          </cell>
          <cell r="K619">
            <v>26</v>
          </cell>
          <cell r="L619">
            <v>7.2</v>
          </cell>
        </row>
        <row r="620">
          <cell r="B620" t="str">
            <v>01010010</v>
          </cell>
          <cell r="C620">
            <v>14</v>
          </cell>
          <cell r="D620">
            <v>4.3</v>
          </cell>
          <cell r="E620">
            <v>6</v>
          </cell>
          <cell r="F620">
            <v>1.8</v>
          </cell>
          <cell r="G620">
            <v>51</v>
          </cell>
          <cell r="H620">
            <v>15.5</v>
          </cell>
          <cell r="I620">
            <v>67</v>
          </cell>
          <cell r="J620">
            <v>20.399999999999999</v>
          </cell>
          <cell r="K620">
            <v>16</v>
          </cell>
          <cell r="L620">
            <v>4.9000000000000004</v>
          </cell>
        </row>
        <row r="621">
          <cell r="B621" t="str">
            <v>01010030</v>
          </cell>
          <cell r="C621">
            <v>13</v>
          </cell>
          <cell r="D621">
            <v>3.1</v>
          </cell>
          <cell r="E621">
            <v>3</v>
          </cell>
          <cell r="F621">
            <v>0.7</v>
          </cell>
          <cell r="G621">
            <v>58</v>
          </cell>
          <cell r="H621">
            <v>14</v>
          </cell>
          <cell r="I621">
            <v>90</v>
          </cell>
          <cell r="J621">
            <v>21.8</v>
          </cell>
          <cell r="K621">
            <v>35</v>
          </cell>
          <cell r="L621">
            <v>8.5</v>
          </cell>
        </row>
        <row r="622">
          <cell r="B622" t="str">
            <v>01010032</v>
          </cell>
          <cell r="C622">
            <v>28</v>
          </cell>
          <cell r="D622">
            <v>7.7</v>
          </cell>
          <cell r="E622">
            <v>12</v>
          </cell>
          <cell r="F622">
            <v>3.3</v>
          </cell>
          <cell r="G622">
            <v>28</v>
          </cell>
          <cell r="H622">
            <v>7.7</v>
          </cell>
          <cell r="I622">
            <v>96</v>
          </cell>
          <cell r="J622">
            <v>26.3</v>
          </cell>
          <cell r="K622">
            <v>64</v>
          </cell>
          <cell r="L622">
            <v>17.5</v>
          </cell>
        </row>
        <row r="623">
          <cell r="B623" t="str">
            <v>01010310</v>
          </cell>
          <cell r="C623">
            <v>35</v>
          </cell>
          <cell r="D623">
            <v>7.6</v>
          </cell>
          <cell r="E623">
            <v>10</v>
          </cell>
          <cell r="F623">
            <v>2.2000000000000002</v>
          </cell>
          <cell r="G623">
            <v>90</v>
          </cell>
          <cell r="H623">
            <v>19.600000000000001</v>
          </cell>
          <cell r="I623">
            <v>125</v>
          </cell>
          <cell r="J623">
            <v>27.2</v>
          </cell>
          <cell r="K623">
            <v>48</v>
          </cell>
          <cell r="L623">
            <v>10.4</v>
          </cell>
        </row>
        <row r="624">
          <cell r="B624" t="str">
            <v>08180605</v>
          </cell>
          <cell r="C624">
            <v>1</v>
          </cell>
          <cell r="D624">
            <v>0.2</v>
          </cell>
          <cell r="E624">
            <v>0</v>
          </cell>
          <cell r="F624">
            <v>0</v>
          </cell>
          <cell r="G624">
            <v>139</v>
          </cell>
          <cell r="H624">
            <v>28.5</v>
          </cell>
          <cell r="I624">
            <v>254</v>
          </cell>
          <cell r="J624">
            <v>52</v>
          </cell>
          <cell r="K624">
            <v>174</v>
          </cell>
          <cell r="L624">
            <v>35.700000000000003</v>
          </cell>
        </row>
        <row r="625">
          <cell r="B625" t="str">
            <v>06650505</v>
          </cell>
          <cell r="C625">
            <v>7</v>
          </cell>
          <cell r="D625">
            <v>1</v>
          </cell>
          <cell r="E625">
            <v>2</v>
          </cell>
          <cell r="F625">
            <v>0.3</v>
          </cell>
          <cell r="G625">
            <v>106</v>
          </cell>
          <cell r="H625">
            <v>14.6</v>
          </cell>
          <cell r="I625">
            <v>154</v>
          </cell>
          <cell r="J625">
            <v>21.2</v>
          </cell>
          <cell r="K625">
            <v>78</v>
          </cell>
          <cell r="L625">
            <v>10.8</v>
          </cell>
        </row>
        <row r="626">
          <cell r="B626" t="str">
            <v>06650002</v>
          </cell>
          <cell r="C626">
            <v>5</v>
          </cell>
          <cell r="D626">
            <v>1.2</v>
          </cell>
          <cell r="E626">
            <v>4</v>
          </cell>
          <cell r="F626">
            <v>1</v>
          </cell>
          <cell r="G626">
            <v>25</v>
          </cell>
          <cell r="H626">
            <v>6</v>
          </cell>
          <cell r="I626">
            <v>90</v>
          </cell>
          <cell r="J626">
            <v>21.6</v>
          </cell>
          <cell r="K626">
            <v>69</v>
          </cell>
          <cell r="L626">
            <v>16.5</v>
          </cell>
        </row>
        <row r="627">
          <cell r="B627" t="str">
            <v>06650001</v>
          </cell>
          <cell r="C627">
            <v>8</v>
          </cell>
          <cell r="D627">
            <v>2</v>
          </cell>
          <cell r="E627">
            <v>7</v>
          </cell>
          <cell r="F627">
            <v>1.8</v>
          </cell>
          <cell r="G627">
            <v>52</v>
          </cell>
          <cell r="H627">
            <v>13</v>
          </cell>
          <cell r="I627">
            <v>132</v>
          </cell>
          <cell r="J627">
            <v>33</v>
          </cell>
          <cell r="K627">
            <v>90</v>
          </cell>
          <cell r="L627">
            <v>22.5</v>
          </cell>
        </row>
        <row r="628">
          <cell r="B628" t="str">
            <v>06650305</v>
          </cell>
          <cell r="C628">
            <v>8</v>
          </cell>
          <cell r="D628">
            <v>1.1000000000000001</v>
          </cell>
          <cell r="E628">
            <v>2</v>
          </cell>
          <cell r="F628">
            <v>0.3</v>
          </cell>
          <cell r="G628">
            <v>100</v>
          </cell>
          <cell r="H628">
            <v>13.5</v>
          </cell>
          <cell r="I628">
            <v>181</v>
          </cell>
          <cell r="J628">
            <v>24.5</v>
          </cell>
          <cell r="K628">
            <v>104</v>
          </cell>
          <cell r="L628">
            <v>14.1</v>
          </cell>
        </row>
        <row r="629">
          <cell r="B629" t="str">
            <v>06650015</v>
          </cell>
          <cell r="C629">
            <v>8</v>
          </cell>
          <cell r="D629">
            <v>1.7</v>
          </cell>
          <cell r="E629">
            <v>5</v>
          </cell>
          <cell r="F629">
            <v>1.1000000000000001</v>
          </cell>
          <cell r="G629">
            <v>79</v>
          </cell>
          <cell r="H629">
            <v>16.7</v>
          </cell>
          <cell r="I629">
            <v>151</v>
          </cell>
          <cell r="J629">
            <v>31.9</v>
          </cell>
          <cell r="K629">
            <v>92</v>
          </cell>
          <cell r="L629">
            <v>19.5</v>
          </cell>
        </row>
        <row r="630">
          <cell r="B630" t="str">
            <v>06700505</v>
          </cell>
          <cell r="C630">
            <v>20</v>
          </cell>
          <cell r="D630">
            <v>3.3</v>
          </cell>
          <cell r="E630">
            <v>9</v>
          </cell>
          <cell r="F630">
            <v>1.5</v>
          </cell>
          <cell r="G630">
            <v>117</v>
          </cell>
          <cell r="H630">
            <v>19.100000000000001</v>
          </cell>
          <cell r="I630">
            <v>190</v>
          </cell>
          <cell r="J630">
            <v>31.1</v>
          </cell>
          <cell r="K630">
            <v>107</v>
          </cell>
          <cell r="L630">
            <v>17.5</v>
          </cell>
        </row>
        <row r="631">
          <cell r="B631" t="str">
            <v>01030001</v>
          </cell>
          <cell r="C631">
            <v>38</v>
          </cell>
          <cell r="D631">
            <v>6.6</v>
          </cell>
          <cell r="E631">
            <v>33</v>
          </cell>
          <cell r="F631">
            <v>5.7</v>
          </cell>
          <cell r="G631">
            <v>136</v>
          </cell>
          <cell r="H631">
            <v>23.5</v>
          </cell>
          <cell r="I631">
            <v>365</v>
          </cell>
          <cell r="J631">
            <v>63</v>
          </cell>
          <cell r="K631">
            <v>306</v>
          </cell>
          <cell r="L631">
            <v>52.8</v>
          </cell>
        </row>
        <row r="632">
          <cell r="B632" t="str">
            <v>01030515</v>
          </cell>
          <cell r="C632">
            <v>4</v>
          </cell>
          <cell r="D632">
            <v>4.3</v>
          </cell>
          <cell r="E632">
            <v>4</v>
          </cell>
          <cell r="F632">
            <v>4.3</v>
          </cell>
          <cell r="G632">
            <v>27</v>
          </cell>
          <cell r="H632">
            <v>29</v>
          </cell>
          <cell r="I632">
            <v>71</v>
          </cell>
          <cell r="J632">
            <v>76.3</v>
          </cell>
          <cell r="K632">
            <v>61</v>
          </cell>
          <cell r="L632">
            <v>65.599999999999994</v>
          </cell>
        </row>
        <row r="633">
          <cell r="B633" t="str">
            <v>01030505</v>
          </cell>
          <cell r="C633">
            <v>56</v>
          </cell>
          <cell r="D633">
            <v>7.9</v>
          </cell>
          <cell r="E633">
            <v>22</v>
          </cell>
          <cell r="F633">
            <v>3.1</v>
          </cell>
          <cell r="G633">
            <v>129</v>
          </cell>
          <cell r="H633">
            <v>18.100000000000001</v>
          </cell>
          <cell r="I633">
            <v>358</v>
          </cell>
          <cell r="J633">
            <v>50.4</v>
          </cell>
          <cell r="K633">
            <v>295</v>
          </cell>
          <cell r="L633">
            <v>41.5</v>
          </cell>
        </row>
        <row r="634">
          <cell r="B634" t="str">
            <v>01030405</v>
          </cell>
          <cell r="C634">
            <v>42</v>
          </cell>
          <cell r="D634">
            <v>7.7</v>
          </cell>
          <cell r="E634">
            <v>23</v>
          </cell>
          <cell r="F634">
            <v>4.2</v>
          </cell>
          <cell r="G634">
            <v>128</v>
          </cell>
          <cell r="H634">
            <v>23.4</v>
          </cell>
          <cell r="I634">
            <v>329</v>
          </cell>
          <cell r="J634">
            <v>60.1</v>
          </cell>
          <cell r="K634">
            <v>265</v>
          </cell>
          <cell r="L634">
            <v>48.4</v>
          </cell>
        </row>
        <row r="635">
          <cell r="B635" t="str">
            <v>01030020</v>
          </cell>
          <cell r="C635">
            <v>32</v>
          </cell>
          <cell r="D635">
            <v>7</v>
          </cell>
          <cell r="E635">
            <v>28</v>
          </cell>
          <cell r="F635">
            <v>6.2</v>
          </cell>
          <cell r="G635">
            <v>99</v>
          </cell>
          <cell r="H635">
            <v>21.8</v>
          </cell>
          <cell r="I635">
            <v>291</v>
          </cell>
          <cell r="J635">
            <v>64</v>
          </cell>
          <cell r="K635">
            <v>255</v>
          </cell>
          <cell r="L635">
            <v>56</v>
          </cell>
        </row>
        <row r="636">
          <cell r="B636" t="str">
            <v>06720059</v>
          </cell>
          <cell r="C636">
            <v>1</v>
          </cell>
          <cell r="D636">
            <v>0.9</v>
          </cell>
          <cell r="E636">
            <v>0</v>
          </cell>
          <cell r="F636">
            <v>0</v>
          </cell>
          <cell r="G636">
            <v>23</v>
          </cell>
          <cell r="H636">
            <v>19.8</v>
          </cell>
          <cell r="I636">
            <v>56</v>
          </cell>
          <cell r="J636">
            <v>48.3</v>
          </cell>
          <cell r="K636">
            <v>46</v>
          </cell>
          <cell r="L636">
            <v>39.700000000000003</v>
          </cell>
        </row>
        <row r="637">
          <cell r="B637" t="str">
            <v>06720505</v>
          </cell>
          <cell r="C637">
            <v>7</v>
          </cell>
          <cell r="D637">
            <v>3.2</v>
          </cell>
          <cell r="E637">
            <v>1</v>
          </cell>
          <cell r="F637">
            <v>0.5</v>
          </cell>
          <cell r="G637">
            <v>36</v>
          </cell>
          <cell r="H637">
            <v>16.399999999999999</v>
          </cell>
          <cell r="I637">
            <v>83</v>
          </cell>
          <cell r="J637">
            <v>37.700000000000003</v>
          </cell>
          <cell r="K637">
            <v>63</v>
          </cell>
          <cell r="L637">
            <v>28.6</v>
          </cell>
        </row>
        <row r="638">
          <cell r="B638" t="str">
            <v>06720405</v>
          </cell>
          <cell r="C638">
            <v>8</v>
          </cell>
          <cell r="D638">
            <v>3.8</v>
          </cell>
          <cell r="E638">
            <v>3</v>
          </cell>
          <cell r="F638">
            <v>1.4</v>
          </cell>
          <cell r="G638">
            <v>36</v>
          </cell>
          <cell r="H638">
            <v>17.3</v>
          </cell>
          <cell r="I638">
            <v>73</v>
          </cell>
          <cell r="J638">
            <v>35.1</v>
          </cell>
          <cell r="K638">
            <v>44</v>
          </cell>
          <cell r="L638">
            <v>21.2</v>
          </cell>
        </row>
        <row r="639">
          <cell r="B639" t="str">
            <v>06720143</v>
          </cell>
          <cell r="C639">
            <v>17</v>
          </cell>
          <cell r="D639">
            <v>5.7</v>
          </cell>
          <cell r="E639">
            <v>16</v>
          </cell>
          <cell r="F639">
            <v>5.4</v>
          </cell>
          <cell r="G639">
            <v>55</v>
          </cell>
          <cell r="H639">
            <v>18.5</v>
          </cell>
          <cell r="I639">
            <v>140</v>
          </cell>
          <cell r="J639">
            <v>47.1</v>
          </cell>
          <cell r="K639">
            <v>98</v>
          </cell>
          <cell r="L639">
            <v>33</v>
          </cell>
        </row>
        <row r="640">
          <cell r="B640" t="str">
            <v>01050505</v>
          </cell>
          <cell r="C640">
            <v>1</v>
          </cell>
          <cell r="D640">
            <v>0.2</v>
          </cell>
          <cell r="E640">
            <v>0</v>
          </cell>
          <cell r="F640">
            <v>0</v>
          </cell>
          <cell r="G640">
            <v>56</v>
          </cell>
          <cell r="H640">
            <v>13.6</v>
          </cell>
          <cell r="I640">
            <v>84</v>
          </cell>
          <cell r="J640">
            <v>20.399999999999999</v>
          </cell>
          <cell r="K640">
            <v>42</v>
          </cell>
          <cell r="L640">
            <v>10.199999999999999</v>
          </cell>
        </row>
        <row r="641">
          <cell r="B641" t="str">
            <v>01050305</v>
          </cell>
          <cell r="C641">
            <v>0</v>
          </cell>
          <cell r="D641">
            <v>0</v>
          </cell>
          <cell r="E641">
            <v>0</v>
          </cell>
          <cell r="F641">
            <v>0</v>
          </cell>
          <cell r="G641">
            <v>26</v>
          </cell>
          <cell r="H641">
            <v>11.3</v>
          </cell>
          <cell r="I641">
            <v>39</v>
          </cell>
          <cell r="J641">
            <v>16.899999999999999</v>
          </cell>
          <cell r="K641">
            <v>14</v>
          </cell>
          <cell r="L641">
            <v>6.1</v>
          </cell>
        </row>
        <row r="642">
          <cell r="B642" t="str">
            <v>01050010</v>
          </cell>
          <cell r="C642">
            <v>5</v>
          </cell>
          <cell r="D642">
            <v>0.7</v>
          </cell>
          <cell r="E642">
            <v>4</v>
          </cell>
          <cell r="F642">
            <v>0.6</v>
          </cell>
          <cell r="G642">
            <v>70</v>
          </cell>
          <cell r="H642">
            <v>10</v>
          </cell>
          <cell r="I642">
            <v>125</v>
          </cell>
          <cell r="J642">
            <v>17.899999999999999</v>
          </cell>
          <cell r="K642">
            <v>65</v>
          </cell>
          <cell r="L642">
            <v>9.3000000000000007</v>
          </cell>
        </row>
        <row r="643">
          <cell r="B643" t="str">
            <v>01050005</v>
          </cell>
          <cell r="C643">
            <v>1</v>
          </cell>
          <cell r="D643">
            <v>0.9</v>
          </cell>
          <cell r="E643">
            <v>0</v>
          </cell>
          <cell r="F643">
            <v>0</v>
          </cell>
          <cell r="G643">
            <v>14</v>
          </cell>
          <cell r="H643">
            <v>13</v>
          </cell>
          <cell r="I643">
            <v>19</v>
          </cell>
          <cell r="J643">
            <v>17.600000000000001</v>
          </cell>
          <cell r="K643">
            <v>6</v>
          </cell>
          <cell r="L643">
            <v>5.6</v>
          </cell>
        </row>
        <row r="644">
          <cell r="B644" t="str">
            <v>06740005</v>
          </cell>
          <cell r="C644">
            <v>1</v>
          </cell>
          <cell r="D644">
            <v>0.9</v>
          </cell>
          <cell r="E644">
            <v>0</v>
          </cell>
          <cell r="F644">
            <v>0</v>
          </cell>
          <cell r="G644">
            <v>15</v>
          </cell>
          <cell r="H644">
            <v>12.8</v>
          </cell>
          <cell r="I644">
            <v>50</v>
          </cell>
          <cell r="J644">
            <v>42.7</v>
          </cell>
          <cell r="K644">
            <v>38</v>
          </cell>
          <cell r="L644">
            <v>32.5</v>
          </cell>
        </row>
        <row r="645">
          <cell r="B645" t="str">
            <v>06740310</v>
          </cell>
          <cell r="C645">
            <v>14</v>
          </cell>
          <cell r="D645">
            <v>5.9</v>
          </cell>
          <cell r="E645">
            <v>5</v>
          </cell>
          <cell r="F645">
            <v>2.1</v>
          </cell>
          <cell r="G645">
            <v>58</v>
          </cell>
          <cell r="H645">
            <v>24.4</v>
          </cell>
          <cell r="I645">
            <v>126</v>
          </cell>
          <cell r="J645">
            <v>52.9</v>
          </cell>
          <cell r="K645">
            <v>98</v>
          </cell>
          <cell r="L645">
            <v>41.2</v>
          </cell>
        </row>
        <row r="646">
          <cell r="B646" t="str">
            <v>06740015</v>
          </cell>
          <cell r="C646">
            <v>28</v>
          </cell>
          <cell r="D646">
            <v>18.899999999999999</v>
          </cell>
          <cell r="E646">
            <v>27</v>
          </cell>
          <cell r="F646">
            <v>18.2</v>
          </cell>
          <cell r="G646">
            <v>28</v>
          </cell>
          <cell r="H646">
            <v>18.899999999999999</v>
          </cell>
          <cell r="I646">
            <v>104</v>
          </cell>
          <cell r="J646">
            <v>70.3</v>
          </cell>
          <cell r="K646">
            <v>84</v>
          </cell>
          <cell r="L646">
            <v>56.8</v>
          </cell>
        </row>
        <row r="647">
          <cell r="B647" t="str">
            <v>06740050</v>
          </cell>
          <cell r="C647">
            <v>32</v>
          </cell>
          <cell r="D647">
            <v>14.7</v>
          </cell>
          <cell r="E647">
            <v>30</v>
          </cell>
          <cell r="F647">
            <v>13.8</v>
          </cell>
          <cell r="G647">
            <v>46</v>
          </cell>
          <cell r="H647">
            <v>21.2</v>
          </cell>
          <cell r="I647">
            <v>144</v>
          </cell>
          <cell r="J647">
            <v>66.400000000000006</v>
          </cell>
          <cell r="K647">
            <v>118</v>
          </cell>
          <cell r="L647">
            <v>54.4</v>
          </cell>
        </row>
        <row r="648">
          <cell r="B648" t="str">
            <v>06740505</v>
          </cell>
          <cell r="C648">
            <v>19</v>
          </cell>
          <cell r="D648">
            <v>8.1999999999999993</v>
          </cell>
          <cell r="E648">
            <v>8</v>
          </cell>
          <cell r="F648">
            <v>3.5</v>
          </cell>
          <cell r="G648">
            <v>37</v>
          </cell>
          <cell r="H648">
            <v>16</v>
          </cell>
          <cell r="I648">
            <v>103</v>
          </cell>
          <cell r="J648">
            <v>44.6</v>
          </cell>
          <cell r="K648">
            <v>80</v>
          </cell>
          <cell r="L648">
            <v>34.6</v>
          </cell>
        </row>
        <row r="649">
          <cell r="B649" t="str">
            <v>04960305</v>
          </cell>
          <cell r="C649">
            <v>84</v>
          </cell>
          <cell r="D649">
            <v>16.600000000000001</v>
          </cell>
          <cell r="E649">
            <v>54</v>
          </cell>
          <cell r="F649">
            <v>10.7</v>
          </cell>
          <cell r="G649">
            <v>68</v>
          </cell>
          <cell r="H649">
            <v>13.4</v>
          </cell>
          <cell r="I649">
            <v>301</v>
          </cell>
          <cell r="J649">
            <v>59.4</v>
          </cell>
          <cell r="K649">
            <v>252</v>
          </cell>
          <cell r="L649">
            <v>49.7</v>
          </cell>
        </row>
        <row r="650">
          <cell r="B650" t="str">
            <v>01070010</v>
          </cell>
          <cell r="C650">
            <v>55</v>
          </cell>
          <cell r="D650">
            <v>15.5</v>
          </cell>
          <cell r="E650">
            <v>41</v>
          </cell>
          <cell r="F650">
            <v>11.5</v>
          </cell>
          <cell r="G650">
            <v>48</v>
          </cell>
          <cell r="H650">
            <v>13.5</v>
          </cell>
          <cell r="I650">
            <v>200</v>
          </cell>
          <cell r="J650">
            <v>56.3</v>
          </cell>
          <cell r="K650">
            <v>159</v>
          </cell>
          <cell r="L650">
            <v>44.8</v>
          </cell>
        </row>
        <row r="651">
          <cell r="B651" t="str">
            <v>01070020</v>
          </cell>
          <cell r="C651">
            <v>12</v>
          </cell>
          <cell r="D651">
            <v>5.0999999999999996</v>
          </cell>
          <cell r="E651">
            <v>10</v>
          </cell>
          <cell r="F651">
            <v>4.3</v>
          </cell>
          <cell r="G651">
            <v>40</v>
          </cell>
          <cell r="H651">
            <v>17</v>
          </cell>
          <cell r="I651">
            <v>99</v>
          </cell>
          <cell r="J651">
            <v>42.1</v>
          </cell>
          <cell r="K651">
            <v>68</v>
          </cell>
          <cell r="L651">
            <v>28.9</v>
          </cell>
        </row>
        <row r="652">
          <cell r="B652" t="str">
            <v>01070505</v>
          </cell>
          <cell r="C652">
            <v>79</v>
          </cell>
          <cell r="D652">
            <v>9.6999999999999993</v>
          </cell>
          <cell r="E652">
            <v>34</v>
          </cell>
          <cell r="F652">
            <v>4.2</v>
          </cell>
          <cell r="G652">
            <v>209</v>
          </cell>
          <cell r="H652">
            <v>25.6</v>
          </cell>
          <cell r="I652">
            <v>392</v>
          </cell>
          <cell r="J652">
            <v>47.9</v>
          </cell>
          <cell r="K652">
            <v>267</v>
          </cell>
          <cell r="L652">
            <v>32.6</v>
          </cell>
        </row>
        <row r="653">
          <cell r="B653" t="str">
            <v>01070025</v>
          </cell>
          <cell r="C653">
            <v>0</v>
          </cell>
          <cell r="D653">
            <v>0</v>
          </cell>
          <cell r="E653">
            <v>0</v>
          </cell>
          <cell r="F653">
            <v>0</v>
          </cell>
          <cell r="G653">
            <v>48</v>
          </cell>
          <cell r="H653">
            <v>50</v>
          </cell>
          <cell r="I653">
            <v>64</v>
          </cell>
          <cell r="J653">
            <v>66.7</v>
          </cell>
          <cell r="K653">
            <v>39</v>
          </cell>
          <cell r="L653">
            <v>40.6</v>
          </cell>
        </row>
        <row r="654">
          <cell r="B654" t="str">
            <v>01070042</v>
          </cell>
          <cell r="C654">
            <v>6</v>
          </cell>
          <cell r="D654">
            <v>2.8</v>
          </cell>
          <cell r="E654">
            <v>5</v>
          </cell>
          <cell r="F654">
            <v>2.2999999999999998</v>
          </cell>
          <cell r="G654">
            <v>38</v>
          </cell>
          <cell r="H654">
            <v>17.8</v>
          </cell>
          <cell r="I654">
            <v>90</v>
          </cell>
          <cell r="J654">
            <v>42.3</v>
          </cell>
          <cell r="K654">
            <v>60</v>
          </cell>
          <cell r="L654">
            <v>28.2</v>
          </cell>
        </row>
        <row r="655">
          <cell r="B655" t="str">
            <v>01070305</v>
          </cell>
          <cell r="C655">
            <v>43</v>
          </cell>
          <cell r="D655">
            <v>6.8</v>
          </cell>
          <cell r="E655">
            <v>16</v>
          </cell>
          <cell r="F655">
            <v>2.5</v>
          </cell>
          <cell r="G655">
            <v>144</v>
          </cell>
          <cell r="H655">
            <v>22.6</v>
          </cell>
          <cell r="I655">
            <v>288</v>
          </cell>
          <cell r="J655">
            <v>45.2</v>
          </cell>
          <cell r="K655">
            <v>199</v>
          </cell>
          <cell r="L655">
            <v>31.2</v>
          </cell>
        </row>
        <row r="656">
          <cell r="B656" t="str">
            <v>01070045</v>
          </cell>
          <cell r="C656">
            <v>29</v>
          </cell>
          <cell r="D656">
            <v>13.2</v>
          </cell>
          <cell r="E656">
            <v>29</v>
          </cell>
          <cell r="F656">
            <v>13.2</v>
          </cell>
          <cell r="G656">
            <v>71</v>
          </cell>
          <cell r="H656">
            <v>32.299999999999997</v>
          </cell>
          <cell r="I656">
            <v>153</v>
          </cell>
          <cell r="J656">
            <v>69.5</v>
          </cell>
          <cell r="K656">
            <v>110</v>
          </cell>
          <cell r="L656">
            <v>50</v>
          </cell>
        </row>
        <row r="657">
          <cell r="B657" t="str">
            <v>01070050</v>
          </cell>
          <cell r="C657">
            <v>15</v>
          </cell>
          <cell r="D657">
            <v>4.2</v>
          </cell>
          <cell r="E657">
            <v>12</v>
          </cell>
          <cell r="F657">
            <v>3.4</v>
          </cell>
          <cell r="G657">
            <v>76</v>
          </cell>
          <cell r="H657">
            <v>21.3</v>
          </cell>
          <cell r="I657">
            <v>157</v>
          </cell>
          <cell r="J657">
            <v>44.1</v>
          </cell>
          <cell r="K657">
            <v>115</v>
          </cell>
          <cell r="L657">
            <v>32.299999999999997</v>
          </cell>
        </row>
        <row r="658">
          <cell r="B658" t="str">
            <v>01090005</v>
          </cell>
          <cell r="C658">
            <v>0</v>
          </cell>
          <cell r="D658">
            <v>0</v>
          </cell>
          <cell r="E658">
            <v>0</v>
          </cell>
          <cell r="F658">
            <v>0</v>
          </cell>
          <cell r="G658">
            <v>0</v>
          </cell>
          <cell r="H658">
            <v>0</v>
          </cell>
          <cell r="I658">
            <v>0</v>
          </cell>
          <cell r="J658">
            <v>0</v>
          </cell>
          <cell r="K658">
            <v>0</v>
          </cell>
          <cell r="L658">
            <v>0</v>
          </cell>
        </row>
        <row r="659">
          <cell r="B659" t="str">
            <v>01100505</v>
          </cell>
          <cell r="C659">
            <v>28</v>
          </cell>
          <cell r="D659">
            <v>3.4</v>
          </cell>
          <cell r="E659">
            <v>4</v>
          </cell>
          <cell r="F659">
            <v>0.5</v>
          </cell>
          <cell r="G659">
            <v>114</v>
          </cell>
          <cell r="H659">
            <v>13.7</v>
          </cell>
          <cell r="I659">
            <v>181</v>
          </cell>
          <cell r="J659">
            <v>21.7</v>
          </cell>
          <cell r="K659">
            <v>90</v>
          </cell>
          <cell r="L659">
            <v>10.8</v>
          </cell>
        </row>
        <row r="660">
          <cell r="B660" t="str">
            <v>01100305</v>
          </cell>
          <cell r="C660">
            <v>20</v>
          </cell>
          <cell r="D660">
            <v>4.0999999999999996</v>
          </cell>
          <cell r="E660">
            <v>4</v>
          </cell>
          <cell r="F660">
            <v>0.8</v>
          </cell>
          <cell r="G660">
            <v>64</v>
          </cell>
          <cell r="H660">
            <v>13.2</v>
          </cell>
          <cell r="I660">
            <v>96</v>
          </cell>
          <cell r="J660">
            <v>19.8</v>
          </cell>
          <cell r="K660">
            <v>43</v>
          </cell>
          <cell r="L660">
            <v>8.9</v>
          </cell>
        </row>
        <row r="661">
          <cell r="B661" t="str">
            <v>01100200</v>
          </cell>
          <cell r="C661">
            <v>18</v>
          </cell>
          <cell r="D661">
            <v>2.7</v>
          </cell>
          <cell r="E661">
            <v>9</v>
          </cell>
          <cell r="F661">
            <v>1.3</v>
          </cell>
          <cell r="G661">
            <v>131</v>
          </cell>
          <cell r="H661">
            <v>19.3</v>
          </cell>
          <cell r="I661">
            <v>198</v>
          </cell>
          <cell r="J661">
            <v>29.2</v>
          </cell>
          <cell r="K661">
            <v>92</v>
          </cell>
          <cell r="L661">
            <v>13.5</v>
          </cell>
        </row>
        <row r="662">
          <cell r="B662" t="str">
            <v>01100025</v>
          </cell>
          <cell r="C662">
            <v>5</v>
          </cell>
          <cell r="D662">
            <v>1.8</v>
          </cell>
          <cell r="E662">
            <v>2</v>
          </cell>
          <cell r="F662">
            <v>0.7</v>
          </cell>
          <cell r="G662">
            <v>50</v>
          </cell>
          <cell r="H662">
            <v>17.5</v>
          </cell>
          <cell r="I662">
            <v>76</v>
          </cell>
          <cell r="J662">
            <v>26.7</v>
          </cell>
          <cell r="K662">
            <v>35</v>
          </cell>
          <cell r="L662">
            <v>12.3</v>
          </cell>
        </row>
        <row r="663">
          <cell r="B663" t="str">
            <v>01100030</v>
          </cell>
          <cell r="C663">
            <v>12</v>
          </cell>
          <cell r="D663">
            <v>2</v>
          </cell>
          <cell r="E663">
            <v>3</v>
          </cell>
          <cell r="F663">
            <v>0.5</v>
          </cell>
          <cell r="G663">
            <v>101</v>
          </cell>
          <cell r="H663">
            <v>16.899999999999999</v>
          </cell>
          <cell r="I663">
            <v>166</v>
          </cell>
          <cell r="J663">
            <v>27.8</v>
          </cell>
          <cell r="K663">
            <v>78</v>
          </cell>
          <cell r="L663">
            <v>13.1</v>
          </cell>
        </row>
        <row r="664">
          <cell r="B664" t="str">
            <v>01100005</v>
          </cell>
          <cell r="C664">
            <v>4</v>
          </cell>
          <cell r="D664">
            <v>1.3</v>
          </cell>
          <cell r="E664">
            <v>3</v>
          </cell>
          <cell r="F664">
            <v>1</v>
          </cell>
          <cell r="G664">
            <v>70</v>
          </cell>
          <cell r="H664">
            <v>22.7</v>
          </cell>
          <cell r="I664">
            <v>100</v>
          </cell>
          <cell r="J664">
            <v>32.5</v>
          </cell>
          <cell r="K664">
            <v>41</v>
          </cell>
          <cell r="L664">
            <v>13.3</v>
          </cell>
        </row>
        <row r="665">
          <cell r="B665" t="str">
            <v>01110004</v>
          </cell>
          <cell r="C665">
            <v>12</v>
          </cell>
          <cell r="D665">
            <v>7.1</v>
          </cell>
          <cell r="E665">
            <v>5</v>
          </cell>
          <cell r="F665">
            <v>3</v>
          </cell>
          <cell r="G665">
            <v>31</v>
          </cell>
          <cell r="H665">
            <v>18.3</v>
          </cell>
          <cell r="I665">
            <v>56</v>
          </cell>
          <cell r="J665">
            <v>33.1</v>
          </cell>
          <cell r="K665">
            <v>31</v>
          </cell>
          <cell r="L665">
            <v>18.3</v>
          </cell>
        </row>
        <row r="666">
          <cell r="B666" t="str">
            <v>01110505</v>
          </cell>
          <cell r="C666">
            <v>20</v>
          </cell>
          <cell r="D666">
            <v>5.2</v>
          </cell>
          <cell r="E666">
            <v>6</v>
          </cell>
          <cell r="F666">
            <v>1.6</v>
          </cell>
          <cell r="G666">
            <v>56</v>
          </cell>
          <cell r="H666">
            <v>14.7</v>
          </cell>
          <cell r="I666">
            <v>117</v>
          </cell>
          <cell r="J666">
            <v>30.7</v>
          </cell>
          <cell r="K666">
            <v>78</v>
          </cell>
          <cell r="L666">
            <v>20.5</v>
          </cell>
        </row>
        <row r="667">
          <cell r="B667" t="str">
            <v>01110010</v>
          </cell>
          <cell r="C667">
            <v>14</v>
          </cell>
          <cell r="D667">
            <v>6.8</v>
          </cell>
          <cell r="E667">
            <v>12</v>
          </cell>
          <cell r="F667">
            <v>5.8</v>
          </cell>
          <cell r="G667">
            <v>30</v>
          </cell>
          <cell r="H667">
            <v>14.6</v>
          </cell>
          <cell r="I667">
            <v>75</v>
          </cell>
          <cell r="J667">
            <v>36.4</v>
          </cell>
          <cell r="K667">
            <v>52</v>
          </cell>
          <cell r="L667">
            <v>25.2</v>
          </cell>
        </row>
        <row r="668">
          <cell r="B668" t="str">
            <v>08210605</v>
          </cell>
          <cell r="C668">
            <v>76</v>
          </cell>
          <cell r="D668">
            <v>5.4</v>
          </cell>
          <cell r="E668">
            <v>27</v>
          </cell>
          <cell r="F668">
            <v>1.9</v>
          </cell>
          <cell r="G668">
            <v>137</v>
          </cell>
          <cell r="H668">
            <v>9.8000000000000007</v>
          </cell>
          <cell r="I668">
            <v>590</v>
          </cell>
          <cell r="J668">
            <v>42.3</v>
          </cell>
          <cell r="K668">
            <v>503</v>
          </cell>
          <cell r="L668">
            <v>36.1</v>
          </cell>
        </row>
        <row r="669">
          <cell r="B669" t="str">
            <v>08230605</v>
          </cell>
          <cell r="C669">
            <v>601</v>
          </cell>
          <cell r="D669">
            <v>40.799999999999997</v>
          </cell>
          <cell r="E669">
            <v>145</v>
          </cell>
          <cell r="F669">
            <v>9.8000000000000007</v>
          </cell>
          <cell r="G669">
            <v>300</v>
          </cell>
          <cell r="H669">
            <v>20.399999999999999</v>
          </cell>
          <cell r="I669">
            <v>985</v>
          </cell>
          <cell r="J669">
            <v>66.900000000000006</v>
          </cell>
          <cell r="K669">
            <v>768</v>
          </cell>
          <cell r="L669">
            <v>52.1</v>
          </cell>
        </row>
        <row r="670">
          <cell r="B670" t="str">
            <v>08280605</v>
          </cell>
          <cell r="C670">
            <v>527</v>
          </cell>
          <cell r="D670">
            <v>24.1</v>
          </cell>
          <cell r="E670">
            <v>118</v>
          </cell>
          <cell r="F670">
            <v>5.4</v>
          </cell>
          <cell r="G670">
            <v>462</v>
          </cell>
          <cell r="H670">
            <v>21.2</v>
          </cell>
          <cell r="I670">
            <v>1318</v>
          </cell>
          <cell r="J670">
            <v>60.3</v>
          </cell>
          <cell r="K670">
            <v>958</v>
          </cell>
          <cell r="L670">
            <v>43.9</v>
          </cell>
        </row>
        <row r="671">
          <cell r="B671" t="str">
            <v>08250605</v>
          </cell>
          <cell r="C671">
            <v>499</v>
          </cell>
          <cell r="D671">
            <v>23.2</v>
          </cell>
          <cell r="E671">
            <v>61</v>
          </cell>
          <cell r="F671">
            <v>2.8</v>
          </cell>
          <cell r="G671">
            <v>243</v>
          </cell>
          <cell r="H671">
            <v>11.3</v>
          </cell>
          <cell r="I671">
            <v>974</v>
          </cell>
          <cell r="J671">
            <v>45.2</v>
          </cell>
          <cell r="K671">
            <v>795</v>
          </cell>
          <cell r="L671">
            <v>36.9</v>
          </cell>
        </row>
        <row r="672">
          <cell r="B672" t="str">
            <v>01140025</v>
          </cell>
          <cell r="C672">
            <v>4</v>
          </cell>
          <cell r="D672">
            <v>1.6</v>
          </cell>
          <cell r="E672">
            <v>4</v>
          </cell>
          <cell r="F672">
            <v>1.6</v>
          </cell>
          <cell r="G672">
            <v>32</v>
          </cell>
          <cell r="H672">
            <v>13.2</v>
          </cell>
          <cell r="I672">
            <v>78</v>
          </cell>
          <cell r="J672">
            <v>32.1</v>
          </cell>
          <cell r="K672">
            <v>63</v>
          </cell>
          <cell r="L672">
            <v>25.9</v>
          </cell>
        </row>
        <row r="673">
          <cell r="B673" t="str">
            <v>01140010</v>
          </cell>
          <cell r="C673">
            <v>5</v>
          </cell>
          <cell r="D673">
            <v>2.1</v>
          </cell>
          <cell r="E673">
            <v>4</v>
          </cell>
          <cell r="F673">
            <v>1.7</v>
          </cell>
          <cell r="G673">
            <v>40</v>
          </cell>
          <cell r="H673">
            <v>17.100000000000001</v>
          </cell>
          <cell r="I673">
            <v>161</v>
          </cell>
          <cell r="J673">
            <v>68.8</v>
          </cell>
          <cell r="K673">
            <v>152</v>
          </cell>
          <cell r="L673">
            <v>65</v>
          </cell>
        </row>
        <row r="674">
          <cell r="B674" t="str">
            <v>01140030</v>
          </cell>
          <cell r="C674">
            <v>0</v>
          </cell>
          <cell r="D674">
            <v>0</v>
          </cell>
          <cell r="E674">
            <v>0</v>
          </cell>
          <cell r="F674">
            <v>0</v>
          </cell>
          <cell r="G674">
            <v>0</v>
          </cell>
          <cell r="H674">
            <v>0</v>
          </cell>
          <cell r="I674">
            <v>3</v>
          </cell>
          <cell r="J674">
            <v>50</v>
          </cell>
          <cell r="K674">
            <v>3</v>
          </cell>
          <cell r="L674">
            <v>50</v>
          </cell>
        </row>
        <row r="675">
          <cell r="B675" t="str">
            <v>01140505</v>
          </cell>
          <cell r="C675">
            <v>54</v>
          </cell>
          <cell r="D675">
            <v>12.1</v>
          </cell>
          <cell r="E675">
            <v>20</v>
          </cell>
          <cell r="F675">
            <v>4.5</v>
          </cell>
          <cell r="G675">
            <v>80</v>
          </cell>
          <cell r="H675">
            <v>17.899999999999999</v>
          </cell>
          <cell r="I675">
            <v>227</v>
          </cell>
          <cell r="J675">
            <v>50.7</v>
          </cell>
          <cell r="K675">
            <v>199</v>
          </cell>
          <cell r="L675">
            <v>44.4</v>
          </cell>
        </row>
        <row r="676">
          <cell r="B676" t="str">
            <v>01140305</v>
          </cell>
          <cell r="C676">
            <v>39</v>
          </cell>
          <cell r="D676">
            <v>9.9</v>
          </cell>
          <cell r="E676">
            <v>17</v>
          </cell>
          <cell r="F676">
            <v>4.3</v>
          </cell>
          <cell r="G676">
            <v>53</v>
          </cell>
          <cell r="H676">
            <v>13.5</v>
          </cell>
          <cell r="I676">
            <v>217</v>
          </cell>
          <cell r="J676">
            <v>55.1</v>
          </cell>
          <cell r="K676">
            <v>194</v>
          </cell>
          <cell r="L676">
            <v>49.2</v>
          </cell>
        </row>
        <row r="677">
          <cell r="B677" t="str">
            <v>01140035</v>
          </cell>
          <cell r="C677">
            <v>24</v>
          </cell>
          <cell r="D677">
            <v>11.2</v>
          </cell>
          <cell r="E677">
            <v>20</v>
          </cell>
          <cell r="F677">
            <v>9.3000000000000007</v>
          </cell>
          <cell r="G677">
            <v>20</v>
          </cell>
          <cell r="H677">
            <v>9.3000000000000007</v>
          </cell>
          <cell r="I677">
            <v>157</v>
          </cell>
          <cell r="J677">
            <v>73</v>
          </cell>
          <cell r="K677">
            <v>144</v>
          </cell>
          <cell r="L677">
            <v>67</v>
          </cell>
        </row>
        <row r="678">
          <cell r="B678" t="str">
            <v>01140005</v>
          </cell>
          <cell r="C678">
            <v>0</v>
          </cell>
          <cell r="D678">
            <v>0</v>
          </cell>
          <cell r="E678">
            <v>0</v>
          </cell>
          <cell r="F678">
            <v>0</v>
          </cell>
          <cell r="G678">
            <v>33</v>
          </cell>
          <cell r="H678">
            <v>27</v>
          </cell>
          <cell r="I678">
            <v>70</v>
          </cell>
          <cell r="J678">
            <v>57.4</v>
          </cell>
          <cell r="K678">
            <v>59</v>
          </cell>
          <cell r="L678">
            <v>48.4</v>
          </cell>
        </row>
        <row r="679">
          <cell r="B679" t="str">
            <v>06730001</v>
          </cell>
          <cell r="C679">
            <v>3</v>
          </cell>
          <cell r="D679">
            <v>4.7</v>
          </cell>
          <cell r="E679">
            <v>0</v>
          </cell>
          <cell r="F679">
            <v>0</v>
          </cell>
          <cell r="G679">
            <v>32</v>
          </cell>
          <cell r="H679">
            <v>50</v>
          </cell>
          <cell r="I679">
            <v>37</v>
          </cell>
          <cell r="J679">
            <v>57.8</v>
          </cell>
          <cell r="K679">
            <v>13</v>
          </cell>
          <cell r="L679">
            <v>20.3</v>
          </cell>
        </row>
        <row r="680">
          <cell r="B680" t="str">
            <v>06730010</v>
          </cell>
          <cell r="C680">
            <v>15</v>
          </cell>
          <cell r="D680">
            <v>3.1</v>
          </cell>
          <cell r="E680">
            <v>10</v>
          </cell>
          <cell r="F680">
            <v>2.1</v>
          </cell>
          <cell r="G680">
            <v>67</v>
          </cell>
          <cell r="H680">
            <v>14</v>
          </cell>
          <cell r="I680">
            <v>104</v>
          </cell>
          <cell r="J680">
            <v>21.8</v>
          </cell>
          <cell r="K680">
            <v>39</v>
          </cell>
          <cell r="L680">
            <v>8.1999999999999993</v>
          </cell>
        </row>
        <row r="681">
          <cell r="B681" t="str">
            <v>06730505</v>
          </cell>
          <cell r="C681">
            <v>8</v>
          </cell>
          <cell r="D681">
            <v>1</v>
          </cell>
          <cell r="E681">
            <v>0</v>
          </cell>
          <cell r="F681">
            <v>0</v>
          </cell>
          <cell r="G681">
            <v>98</v>
          </cell>
          <cell r="H681">
            <v>12.1</v>
          </cell>
          <cell r="I681">
            <v>116</v>
          </cell>
          <cell r="J681">
            <v>14.3</v>
          </cell>
          <cell r="K681">
            <v>25</v>
          </cell>
          <cell r="L681">
            <v>3.1</v>
          </cell>
        </row>
        <row r="682">
          <cell r="B682" t="str">
            <v>06730305</v>
          </cell>
          <cell r="C682">
            <v>26</v>
          </cell>
          <cell r="D682">
            <v>3.3</v>
          </cell>
          <cell r="E682">
            <v>8</v>
          </cell>
          <cell r="F682">
            <v>1</v>
          </cell>
          <cell r="G682">
            <v>122</v>
          </cell>
          <cell r="H682">
            <v>15.4</v>
          </cell>
          <cell r="I682">
            <v>167</v>
          </cell>
          <cell r="J682">
            <v>21.1</v>
          </cell>
          <cell r="K682">
            <v>55</v>
          </cell>
          <cell r="L682">
            <v>7</v>
          </cell>
        </row>
        <row r="683">
          <cell r="B683" t="str">
            <v>06730005</v>
          </cell>
          <cell r="C683">
            <v>3</v>
          </cell>
          <cell r="D683">
            <v>1.1000000000000001</v>
          </cell>
          <cell r="E683">
            <v>2</v>
          </cell>
          <cell r="F683">
            <v>0.7</v>
          </cell>
          <cell r="G683">
            <v>51</v>
          </cell>
          <cell r="H683">
            <v>18.2</v>
          </cell>
          <cell r="I683">
            <v>60</v>
          </cell>
          <cell r="J683">
            <v>21.4</v>
          </cell>
          <cell r="K683">
            <v>13</v>
          </cell>
          <cell r="L683">
            <v>4.5999999999999996</v>
          </cell>
        </row>
        <row r="684">
          <cell r="B684" t="str">
            <v>01170015</v>
          </cell>
          <cell r="C684">
            <v>24</v>
          </cell>
          <cell r="D684">
            <v>7.9</v>
          </cell>
          <cell r="E684">
            <v>6</v>
          </cell>
          <cell r="F684">
            <v>2</v>
          </cell>
          <cell r="G684">
            <v>48</v>
          </cell>
          <cell r="H684">
            <v>15.8</v>
          </cell>
          <cell r="I684">
            <v>93</v>
          </cell>
          <cell r="J684">
            <v>30.6</v>
          </cell>
          <cell r="K684">
            <v>57</v>
          </cell>
          <cell r="L684">
            <v>18.8</v>
          </cell>
        </row>
        <row r="685">
          <cell r="B685" t="str">
            <v>01170505</v>
          </cell>
          <cell r="C685">
            <v>19</v>
          </cell>
          <cell r="D685">
            <v>7.4</v>
          </cell>
          <cell r="E685">
            <v>3</v>
          </cell>
          <cell r="F685">
            <v>1.2</v>
          </cell>
          <cell r="G685">
            <v>20</v>
          </cell>
          <cell r="H685">
            <v>7.8</v>
          </cell>
          <cell r="I685">
            <v>47</v>
          </cell>
          <cell r="J685">
            <v>18.2</v>
          </cell>
          <cell r="K685">
            <v>29</v>
          </cell>
          <cell r="L685">
            <v>11.2</v>
          </cell>
        </row>
        <row r="686">
          <cell r="B686" t="str">
            <v>01180005</v>
          </cell>
          <cell r="C686">
            <v>7</v>
          </cell>
          <cell r="D686">
            <v>1.2</v>
          </cell>
          <cell r="E686">
            <v>5</v>
          </cell>
          <cell r="F686">
            <v>0.8</v>
          </cell>
          <cell r="G686">
            <v>83</v>
          </cell>
          <cell r="H686">
            <v>14</v>
          </cell>
          <cell r="I686">
            <v>186</v>
          </cell>
          <cell r="J686">
            <v>31.4</v>
          </cell>
          <cell r="K686">
            <v>112</v>
          </cell>
          <cell r="L686">
            <v>18.899999999999999</v>
          </cell>
        </row>
        <row r="687">
          <cell r="B687" t="str">
            <v>06750007</v>
          </cell>
          <cell r="C687">
            <v>5</v>
          </cell>
          <cell r="D687">
            <v>2</v>
          </cell>
          <cell r="E687">
            <v>2</v>
          </cell>
          <cell r="F687">
            <v>0.8</v>
          </cell>
          <cell r="G687">
            <v>32</v>
          </cell>
          <cell r="H687">
            <v>12.5</v>
          </cell>
          <cell r="I687">
            <v>48</v>
          </cell>
          <cell r="J687">
            <v>18.8</v>
          </cell>
          <cell r="K687">
            <v>22</v>
          </cell>
          <cell r="L687">
            <v>8.6</v>
          </cell>
        </row>
        <row r="688">
          <cell r="B688" t="str">
            <v>06750010</v>
          </cell>
          <cell r="C688">
            <v>3</v>
          </cell>
          <cell r="D688">
            <v>1.2</v>
          </cell>
          <cell r="E688">
            <v>2</v>
          </cell>
          <cell r="F688">
            <v>0.8</v>
          </cell>
          <cell r="G688">
            <v>35</v>
          </cell>
          <cell r="H688">
            <v>13.8</v>
          </cell>
          <cell r="I688">
            <v>47</v>
          </cell>
          <cell r="J688">
            <v>18.5</v>
          </cell>
          <cell r="K688">
            <v>17</v>
          </cell>
          <cell r="L688">
            <v>6.7</v>
          </cell>
        </row>
        <row r="689">
          <cell r="B689" t="str">
            <v>06750505</v>
          </cell>
          <cell r="C689">
            <v>5</v>
          </cell>
          <cell r="D689">
            <v>0.9</v>
          </cell>
          <cell r="E689">
            <v>0</v>
          </cell>
          <cell r="F689">
            <v>0</v>
          </cell>
          <cell r="G689">
            <v>76</v>
          </cell>
          <cell r="H689">
            <v>13.2</v>
          </cell>
          <cell r="I689">
            <v>105</v>
          </cell>
          <cell r="J689">
            <v>18.3</v>
          </cell>
          <cell r="K689">
            <v>36</v>
          </cell>
          <cell r="L689">
            <v>6.3</v>
          </cell>
        </row>
        <row r="690">
          <cell r="B690" t="str">
            <v>06750310</v>
          </cell>
          <cell r="C690">
            <v>4</v>
          </cell>
          <cell r="D690">
            <v>1</v>
          </cell>
          <cell r="E690">
            <v>0</v>
          </cell>
          <cell r="F690">
            <v>0</v>
          </cell>
          <cell r="G690">
            <v>66</v>
          </cell>
          <cell r="H690">
            <v>16.2</v>
          </cell>
          <cell r="I690">
            <v>86</v>
          </cell>
          <cell r="J690">
            <v>21.1</v>
          </cell>
          <cell r="K690">
            <v>23</v>
          </cell>
          <cell r="L690">
            <v>5.7</v>
          </cell>
        </row>
        <row r="691">
          <cell r="B691" t="str">
            <v>06750015</v>
          </cell>
          <cell r="C691">
            <v>9</v>
          </cell>
          <cell r="D691">
            <v>3.1</v>
          </cell>
          <cell r="E691">
            <v>4</v>
          </cell>
          <cell r="F691">
            <v>1.4</v>
          </cell>
          <cell r="G691">
            <v>37</v>
          </cell>
          <cell r="H691">
            <v>12.7</v>
          </cell>
          <cell r="I691">
            <v>55</v>
          </cell>
          <cell r="J691">
            <v>18.8</v>
          </cell>
          <cell r="K691">
            <v>24</v>
          </cell>
          <cell r="L691">
            <v>8.1999999999999993</v>
          </cell>
        </row>
        <row r="692">
          <cell r="B692" t="str">
            <v>04990305</v>
          </cell>
          <cell r="C692">
            <v>56</v>
          </cell>
          <cell r="D692">
            <v>11.7</v>
          </cell>
          <cell r="E692">
            <v>22</v>
          </cell>
          <cell r="F692">
            <v>4.5999999999999996</v>
          </cell>
          <cell r="G692">
            <v>37</v>
          </cell>
          <cell r="H692">
            <v>7.7</v>
          </cell>
          <cell r="I692">
            <v>226</v>
          </cell>
          <cell r="J692">
            <v>47.3</v>
          </cell>
          <cell r="K692">
            <v>200</v>
          </cell>
          <cell r="L692">
            <v>41.8</v>
          </cell>
        </row>
        <row r="693">
          <cell r="B693" t="str">
            <v>06800005</v>
          </cell>
          <cell r="C693">
            <v>4</v>
          </cell>
          <cell r="D693">
            <v>1.6</v>
          </cell>
          <cell r="E693">
            <v>3</v>
          </cell>
          <cell r="F693">
            <v>1.2</v>
          </cell>
          <cell r="G693">
            <v>54</v>
          </cell>
          <cell r="H693">
            <v>21.9</v>
          </cell>
          <cell r="I693">
            <v>82</v>
          </cell>
          <cell r="J693">
            <v>33.200000000000003</v>
          </cell>
          <cell r="K693">
            <v>40</v>
          </cell>
          <cell r="L693">
            <v>16.2</v>
          </cell>
        </row>
        <row r="694">
          <cell r="B694" t="str">
            <v>06800025</v>
          </cell>
          <cell r="C694">
            <v>12</v>
          </cell>
          <cell r="D694">
            <v>3.8</v>
          </cell>
          <cell r="E694">
            <v>11</v>
          </cell>
          <cell r="F694">
            <v>3.5</v>
          </cell>
          <cell r="G694">
            <v>44</v>
          </cell>
          <cell r="H694">
            <v>14</v>
          </cell>
          <cell r="I694">
            <v>84</v>
          </cell>
          <cell r="J694">
            <v>26.7</v>
          </cell>
          <cell r="K694">
            <v>45</v>
          </cell>
          <cell r="L694">
            <v>14.3</v>
          </cell>
        </row>
        <row r="695">
          <cell r="B695" t="str">
            <v>06800505</v>
          </cell>
          <cell r="C695">
            <v>31</v>
          </cell>
          <cell r="D695">
            <v>2.7</v>
          </cell>
          <cell r="E695">
            <v>0</v>
          </cell>
          <cell r="F695">
            <v>0</v>
          </cell>
          <cell r="G695">
            <v>156</v>
          </cell>
          <cell r="H695">
            <v>13.6</v>
          </cell>
          <cell r="I695">
            <v>247</v>
          </cell>
          <cell r="J695">
            <v>21.5</v>
          </cell>
          <cell r="K695">
            <v>132</v>
          </cell>
          <cell r="L695">
            <v>11.5</v>
          </cell>
        </row>
        <row r="696">
          <cell r="B696" t="str">
            <v>06800030</v>
          </cell>
          <cell r="C696">
            <v>11</v>
          </cell>
          <cell r="D696">
            <v>3.2</v>
          </cell>
          <cell r="E696">
            <v>5</v>
          </cell>
          <cell r="F696">
            <v>1.5</v>
          </cell>
          <cell r="G696">
            <v>35</v>
          </cell>
          <cell r="H696">
            <v>10.3</v>
          </cell>
          <cell r="I696">
            <v>83</v>
          </cell>
          <cell r="J696">
            <v>24.5</v>
          </cell>
          <cell r="K696">
            <v>58</v>
          </cell>
          <cell r="L696">
            <v>17.100000000000001</v>
          </cell>
        </row>
        <row r="697">
          <cell r="B697" t="str">
            <v>06800050</v>
          </cell>
          <cell r="C697">
            <v>16</v>
          </cell>
          <cell r="D697">
            <v>5.3</v>
          </cell>
          <cell r="E697">
            <v>8</v>
          </cell>
          <cell r="F697">
            <v>2.6</v>
          </cell>
          <cell r="G697">
            <v>37</v>
          </cell>
          <cell r="H697">
            <v>12.2</v>
          </cell>
          <cell r="I697">
            <v>77</v>
          </cell>
          <cell r="J697">
            <v>25.4</v>
          </cell>
          <cell r="K697">
            <v>49</v>
          </cell>
          <cell r="L697">
            <v>16.2</v>
          </cell>
        </row>
        <row r="698">
          <cell r="B698" t="str">
            <v>06800305</v>
          </cell>
          <cell r="C698">
            <v>4</v>
          </cell>
          <cell r="D698">
            <v>1.8</v>
          </cell>
          <cell r="E698">
            <v>0</v>
          </cell>
          <cell r="F698">
            <v>0</v>
          </cell>
          <cell r="G698">
            <v>45</v>
          </cell>
          <cell r="H698">
            <v>20.3</v>
          </cell>
          <cell r="I698">
            <v>71</v>
          </cell>
          <cell r="J698">
            <v>32</v>
          </cell>
          <cell r="K698">
            <v>41</v>
          </cell>
          <cell r="L698">
            <v>18.5</v>
          </cell>
        </row>
        <row r="699">
          <cell r="B699" t="str">
            <v>06800310</v>
          </cell>
          <cell r="C699">
            <v>22</v>
          </cell>
          <cell r="D699">
            <v>4.0999999999999996</v>
          </cell>
          <cell r="E699">
            <v>1</v>
          </cell>
          <cell r="F699">
            <v>0.2</v>
          </cell>
          <cell r="G699">
            <v>74</v>
          </cell>
          <cell r="H699">
            <v>13.9</v>
          </cell>
          <cell r="I699">
            <v>128</v>
          </cell>
          <cell r="J699">
            <v>24</v>
          </cell>
          <cell r="K699">
            <v>76</v>
          </cell>
          <cell r="L699">
            <v>14.2</v>
          </cell>
        </row>
        <row r="700">
          <cell r="B700" t="str">
            <v>06830505</v>
          </cell>
          <cell r="C700">
            <v>25</v>
          </cell>
          <cell r="D700">
            <v>3.4</v>
          </cell>
          <cell r="E700">
            <v>6</v>
          </cell>
          <cell r="F700">
            <v>0.8</v>
          </cell>
          <cell r="G700">
            <v>134</v>
          </cell>
          <cell r="H700">
            <v>18.100000000000001</v>
          </cell>
          <cell r="I700">
            <v>215</v>
          </cell>
          <cell r="J700">
            <v>29</v>
          </cell>
          <cell r="K700">
            <v>121</v>
          </cell>
          <cell r="L700">
            <v>16.3</v>
          </cell>
        </row>
        <row r="701">
          <cell r="B701" t="str">
            <v>01210005</v>
          </cell>
          <cell r="C701">
            <v>0</v>
          </cell>
          <cell r="D701">
            <v>0</v>
          </cell>
          <cell r="E701">
            <v>0</v>
          </cell>
          <cell r="F701">
            <v>0</v>
          </cell>
          <cell r="G701">
            <v>2</v>
          </cell>
          <cell r="H701">
            <v>5.6</v>
          </cell>
          <cell r="I701">
            <v>8</v>
          </cell>
          <cell r="J701">
            <v>22.2</v>
          </cell>
          <cell r="K701">
            <v>7</v>
          </cell>
          <cell r="L701">
            <v>19.399999999999999</v>
          </cell>
        </row>
        <row r="702">
          <cell r="B702" t="str">
            <v>01220004</v>
          </cell>
          <cell r="C702">
            <v>13</v>
          </cell>
          <cell r="D702">
            <v>3.1</v>
          </cell>
          <cell r="E702">
            <v>6</v>
          </cell>
          <cell r="F702">
            <v>1.4</v>
          </cell>
          <cell r="G702">
            <v>88</v>
          </cell>
          <cell r="H702">
            <v>20.8</v>
          </cell>
          <cell r="I702">
            <v>117</v>
          </cell>
          <cell r="J702">
            <v>27.6</v>
          </cell>
          <cell r="K702">
            <v>37</v>
          </cell>
          <cell r="L702">
            <v>8.6999999999999993</v>
          </cell>
        </row>
        <row r="703">
          <cell r="B703" t="str">
            <v>01220005</v>
          </cell>
          <cell r="C703">
            <v>9</v>
          </cell>
          <cell r="D703">
            <v>2.6</v>
          </cell>
          <cell r="E703">
            <v>3</v>
          </cell>
          <cell r="F703">
            <v>0.9</v>
          </cell>
          <cell r="G703">
            <v>55</v>
          </cell>
          <cell r="H703">
            <v>15.8</v>
          </cell>
          <cell r="I703">
            <v>69</v>
          </cell>
          <cell r="J703">
            <v>19.8</v>
          </cell>
          <cell r="K703">
            <v>16</v>
          </cell>
          <cell r="L703">
            <v>4.5999999999999996</v>
          </cell>
        </row>
        <row r="704">
          <cell r="B704" t="str">
            <v>01220505</v>
          </cell>
          <cell r="C704">
            <v>12</v>
          </cell>
          <cell r="D704">
            <v>1.5</v>
          </cell>
          <cell r="E704">
            <v>5</v>
          </cell>
          <cell r="F704">
            <v>0.6</v>
          </cell>
          <cell r="G704">
            <v>131</v>
          </cell>
          <cell r="H704">
            <v>16.600000000000001</v>
          </cell>
          <cell r="I704">
            <v>166</v>
          </cell>
          <cell r="J704">
            <v>21</v>
          </cell>
          <cell r="K704">
            <v>45</v>
          </cell>
          <cell r="L704">
            <v>5.7</v>
          </cell>
        </row>
        <row r="705">
          <cell r="B705" t="str">
            <v>01220305</v>
          </cell>
          <cell r="C705">
            <v>19</v>
          </cell>
          <cell r="D705">
            <v>2.2999999999999998</v>
          </cell>
          <cell r="E705">
            <v>8</v>
          </cell>
          <cell r="F705">
            <v>1</v>
          </cell>
          <cell r="G705">
            <v>171</v>
          </cell>
          <cell r="H705">
            <v>20.5</v>
          </cell>
          <cell r="I705">
            <v>211</v>
          </cell>
          <cell r="J705">
            <v>25.3</v>
          </cell>
          <cell r="K705">
            <v>51</v>
          </cell>
          <cell r="L705">
            <v>6.1</v>
          </cell>
        </row>
        <row r="706">
          <cell r="B706" t="str">
            <v>01220015</v>
          </cell>
          <cell r="C706">
            <v>6</v>
          </cell>
          <cell r="D706">
            <v>2.6</v>
          </cell>
          <cell r="E706">
            <v>4</v>
          </cell>
          <cell r="F706">
            <v>1.8</v>
          </cell>
          <cell r="G706">
            <v>51</v>
          </cell>
          <cell r="H706">
            <v>22.4</v>
          </cell>
          <cell r="I706">
            <v>64</v>
          </cell>
          <cell r="J706">
            <v>28.1</v>
          </cell>
          <cell r="K706">
            <v>15</v>
          </cell>
          <cell r="L706">
            <v>6.6</v>
          </cell>
        </row>
        <row r="707">
          <cell r="B707" t="str">
            <v>01250505</v>
          </cell>
          <cell r="C707">
            <v>21</v>
          </cell>
          <cell r="D707">
            <v>3.1</v>
          </cell>
          <cell r="E707">
            <v>2</v>
          </cell>
          <cell r="F707">
            <v>0.3</v>
          </cell>
          <cell r="G707">
            <v>75</v>
          </cell>
          <cell r="H707">
            <v>11</v>
          </cell>
          <cell r="I707">
            <v>113</v>
          </cell>
          <cell r="J707">
            <v>16.5</v>
          </cell>
          <cell r="K707">
            <v>36</v>
          </cell>
          <cell r="L707">
            <v>5.3</v>
          </cell>
        </row>
        <row r="708">
          <cell r="B708" t="str">
            <v>01250005</v>
          </cell>
          <cell r="C708">
            <v>24</v>
          </cell>
          <cell r="D708">
            <v>5.5</v>
          </cell>
          <cell r="E708">
            <v>10</v>
          </cell>
          <cell r="F708">
            <v>2.2999999999999998</v>
          </cell>
          <cell r="G708">
            <v>44</v>
          </cell>
          <cell r="H708">
            <v>10.199999999999999</v>
          </cell>
          <cell r="I708">
            <v>69</v>
          </cell>
          <cell r="J708">
            <v>15.9</v>
          </cell>
          <cell r="K708">
            <v>16</v>
          </cell>
          <cell r="L708">
            <v>3.7</v>
          </cell>
        </row>
        <row r="709">
          <cell r="B709" t="str">
            <v>01270005</v>
          </cell>
          <cell r="C709">
            <v>0</v>
          </cell>
          <cell r="D709">
            <v>0</v>
          </cell>
          <cell r="E709">
            <v>0</v>
          </cell>
          <cell r="F709">
            <v>0</v>
          </cell>
          <cell r="G709">
            <v>42</v>
          </cell>
          <cell r="H709">
            <v>17.2</v>
          </cell>
          <cell r="I709">
            <v>64</v>
          </cell>
          <cell r="J709">
            <v>26.2</v>
          </cell>
          <cell r="K709">
            <v>25</v>
          </cell>
          <cell r="L709">
            <v>10.199999999999999</v>
          </cell>
        </row>
        <row r="710">
          <cell r="B710" t="str">
            <v>01270505</v>
          </cell>
          <cell r="C710">
            <v>1</v>
          </cell>
          <cell r="D710">
            <v>0.5</v>
          </cell>
          <cell r="E710">
            <v>1</v>
          </cell>
          <cell r="F710">
            <v>0.5</v>
          </cell>
          <cell r="G710">
            <v>36</v>
          </cell>
          <cell r="H710">
            <v>18.2</v>
          </cell>
          <cell r="I710">
            <v>58</v>
          </cell>
          <cell r="J710">
            <v>29.3</v>
          </cell>
          <cell r="K710">
            <v>28</v>
          </cell>
          <cell r="L710">
            <v>14.1</v>
          </cell>
        </row>
        <row r="711">
          <cell r="B711" t="str">
            <v>01280005</v>
          </cell>
          <cell r="C711">
            <v>25</v>
          </cell>
          <cell r="D711">
            <v>16.600000000000001</v>
          </cell>
          <cell r="E711">
            <v>16</v>
          </cell>
          <cell r="F711">
            <v>10.6</v>
          </cell>
          <cell r="G711">
            <v>29</v>
          </cell>
          <cell r="H711">
            <v>19.2</v>
          </cell>
          <cell r="I711">
            <v>117</v>
          </cell>
          <cell r="J711">
            <v>77.5</v>
          </cell>
          <cell r="K711">
            <v>102</v>
          </cell>
          <cell r="L711">
            <v>67.5</v>
          </cell>
        </row>
        <row r="712">
          <cell r="B712" t="str">
            <v>01280008</v>
          </cell>
          <cell r="C712">
            <v>52</v>
          </cell>
          <cell r="D712">
            <v>8.4</v>
          </cell>
          <cell r="E712">
            <v>22</v>
          </cell>
          <cell r="F712">
            <v>3.6</v>
          </cell>
          <cell r="G712">
            <v>146</v>
          </cell>
          <cell r="H712">
            <v>23.7</v>
          </cell>
          <cell r="I712">
            <v>289</v>
          </cell>
          <cell r="J712">
            <v>46.9</v>
          </cell>
          <cell r="K712">
            <v>199</v>
          </cell>
          <cell r="L712">
            <v>32.299999999999997</v>
          </cell>
        </row>
        <row r="713">
          <cell r="B713" t="str">
            <v>01280035</v>
          </cell>
          <cell r="C713">
            <v>41</v>
          </cell>
          <cell r="D713">
            <v>9.9</v>
          </cell>
          <cell r="E713">
            <v>10</v>
          </cell>
          <cell r="F713">
            <v>2.4</v>
          </cell>
          <cell r="G713">
            <v>92</v>
          </cell>
          <cell r="H713">
            <v>22.1</v>
          </cell>
          <cell r="I713">
            <v>177</v>
          </cell>
          <cell r="J713">
            <v>42.5</v>
          </cell>
          <cell r="K713">
            <v>126</v>
          </cell>
          <cell r="L713">
            <v>30.3</v>
          </cell>
        </row>
        <row r="714">
          <cell r="B714" t="str">
            <v>01280100</v>
          </cell>
          <cell r="C714">
            <v>235</v>
          </cell>
          <cell r="D714">
            <v>23.1</v>
          </cell>
          <cell r="E714">
            <v>147</v>
          </cell>
          <cell r="F714">
            <v>14.5</v>
          </cell>
          <cell r="G714">
            <v>149</v>
          </cell>
          <cell r="H714">
            <v>14.7</v>
          </cell>
          <cell r="I714">
            <v>631</v>
          </cell>
          <cell r="J714">
            <v>62</v>
          </cell>
          <cell r="K714">
            <v>524</v>
          </cell>
          <cell r="L714">
            <v>51.5</v>
          </cell>
        </row>
        <row r="715">
          <cell r="B715" t="str">
            <v>01280020</v>
          </cell>
          <cell r="C715">
            <v>30</v>
          </cell>
          <cell r="D715">
            <v>20</v>
          </cell>
          <cell r="E715">
            <v>24</v>
          </cell>
          <cell r="F715">
            <v>16</v>
          </cell>
          <cell r="G715">
            <v>25</v>
          </cell>
          <cell r="H715">
            <v>16.7</v>
          </cell>
          <cell r="I715">
            <v>106</v>
          </cell>
          <cell r="J715">
            <v>70.7</v>
          </cell>
          <cell r="K715">
            <v>84</v>
          </cell>
          <cell r="L715">
            <v>56</v>
          </cell>
        </row>
        <row r="716">
          <cell r="B716" t="str">
            <v>01280050</v>
          </cell>
          <cell r="C716">
            <v>103</v>
          </cell>
          <cell r="D716">
            <v>20.7</v>
          </cell>
          <cell r="E716">
            <v>37</v>
          </cell>
          <cell r="F716">
            <v>7.4</v>
          </cell>
          <cell r="G716">
            <v>154</v>
          </cell>
          <cell r="H716">
            <v>31</v>
          </cell>
          <cell r="I716">
            <v>319</v>
          </cell>
          <cell r="J716">
            <v>64.2</v>
          </cell>
          <cell r="K716">
            <v>229</v>
          </cell>
          <cell r="L716">
            <v>46.1</v>
          </cell>
        </row>
        <row r="717">
          <cell r="B717" t="str">
            <v>01280026</v>
          </cell>
          <cell r="C717">
            <v>100</v>
          </cell>
          <cell r="D717">
            <v>19.3</v>
          </cell>
          <cell r="E717">
            <v>79</v>
          </cell>
          <cell r="F717">
            <v>15.2</v>
          </cell>
          <cell r="G717">
            <v>122</v>
          </cell>
          <cell r="H717">
            <v>23.5</v>
          </cell>
          <cell r="I717">
            <v>367</v>
          </cell>
          <cell r="J717">
            <v>70.7</v>
          </cell>
          <cell r="K717">
            <v>292</v>
          </cell>
          <cell r="L717">
            <v>56.3</v>
          </cell>
        </row>
        <row r="718">
          <cell r="B718" t="str">
            <v>01280027</v>
          </cell>
          <cell r="C718">
            <v>8</v>
          </cell>
          <cell r="D718">
            <v>3.2</v>
          </cell>
          <cell r="E718">
            <v>3</v>
          </cell>
          <cell r="F718">
            <v>1.2</v>
          </cell>
          <cell r="G718">
            <v>22</v>
          </cell>
          <cell r="H718">
            <v>8.9</v>
          </cell>
          <cell r="I718">
            <v>117</v>
          </cell>
          <cell r="J718">
            <v>47.2</v>
          </cell>
          <cell r="K718">
            <v>104</v>
          </cell>
          <cell r="L718">
            <v>41.9</v>
          </cell>
        </row>
        <row r="719">
          <cell r="B719" t="str">
            <v>01280033</v>
          </cell>
          <cell r="C719">
            <v>5</v>
          </cell>
          <cell r="D719">
            <v>10.9</v>
          </cell>
          <cell r="E719">
            <v>0</v>
          </cell>
          <cell r="F719">
            <v>0</v>
          </cell>
          <cell r="G719">
            <v>45</v>
          </cell>
          <cell r="H719">
            <v>97.8</v>
          </cell>
          <cell r="I719">
            <v>46</v>
          </cell>
          <cell r="J719">
            <v>100</v>
          </cell>
          <cell r="K719">
            <v>39</v>
          </cell>
          <cell r="L719">
            <v>84.8</v>
          </cell>
        </row>
        <row r="720">
          <cell r="B720" t="str">
            <v>01280505</v>
          </cell>
          <cell r="C720">
            <v>315</v>
          </cell>
          <cell r="D720">
            <v>17.2</v>
          </cell>
          <cell r="E720">
            <v>122</v>
          </cell>
          <cell r="F720">
            <v>6.7</v>
          </cell>
          <cell r="G720">
            <v>313</v>
          </cell>
          <cell r="H720">
            <v>17.100000000000001</v>
          </cell>
          <cell r="I720">
            <v>833</v>
          </cell>
          <cell r="J720">
            <v>45.6</v>
          </cell>
          <cell r="K720">
            <v>632</v>
          </cell>
          <cell r="L720">
            <v>34.6</v>
          </cell>
        </row>
        <row r="721">
          <cell r="B721" t="str">
            <v>01280085</v>
          </cell>
          <cell r="C721">
            <v>63</v>
          </cell>
          <cell r="D721">
            <v>12.4</v>
          </cell>
          <cell r="E721">
            <v>25</v>
          </cell>
          <cell r="F721">
            <v>4.9000000000000004</v>
          </cell>
          <cell r="G721">
            <v>105</v>
          </cell>
          <cell r="H721">
            <v>20.6</v>
          </cell>
          <cell r="I721">
            <v>268</v>
          </cell>
          <cell r="J721">
            <v>52.7</v>
          </cell>
          <cell r="K721">
            <v>215</v>
          </cell>
          <cell r="L721">
            <v>42.2</v>
          </cell>
        </row>
        <row r="722">
          <cell r="B722" t="str">
            <v>01280045</v>
          </cell>
          <cell r="C722">
            <v>10</v>
          </cell>
          <cell r="D722">
            <v>4.9000000000000004</v>
          </cell>
          <cell r="E722">
            <v>1</v>
          </cell>
          <cell r="F722">
            <v>0.5</v>
          </cell>
          <cell r="G722">
            <v>126</v>
          </cell>
          <cell r="H722">
            <v>62.1</v>
          </cell>
          <cell r="I722">
            <v>156</v>
          </cell>
          <cell r="J722">
            <v>76.8</v>
          </cell>
          <cell r="K722">
            <v>98</v>
          </cell>
          <cell r="L722">
            <v>48.3</v>
          </cell>
        </row>
        <row r="723">
          <cell r="B723" t="str">
            <v>01280054</v>
          </cell>
          <cell r="C723">
            <v>91</v>
          </cell>
          <cell r="D723">
            <v>17.8</v>
          </cell>
          <cell r="E723">
            <v>67</v>
          </cell>
          <cell r="F723">
            <v>13.1</v>
          </cell>
          <cell r="G723">
            <v>153</v>
          </cell>
          <cell r="H723">
            <v>30</v>
          </cell>
          <cell r="I723">
            <v>360</v>
          </cell>
          <cell r="J723">
            <v>70.599999999999994</v>
          </cell>
          <cell r="K723">
            <v>278</v>
          </cell>
          <cell r="L723">
            <v>54.5</v>
          </cell>
        </row>
        <row r="724">
          <cell r="B724" t="str">
            <v>01280073</v>
          </cell>
          <cell r="C724">
            <v>4</v>
          </cell>
          <cell r="D724">
            <v>7.8</v>
          </cell>
          <cell r="E724">
            <v>2</v>
          </cell>
          <cell r="F724">
            <v>3.9</v>
          </cell>
          <cell r="G724">
            <v>50</v>
          </cell>
          <cell r="H724">
            <v>98</v>
          </cell>
          <cell r="I724">
            <v>51</v>
          </cell>
          <cell r="J724">
            <v>100</v>
          </cell>
          <cell r="K724">
            <v>35</v>
          </cell>
          <cell r="L724">
            <v>68.599999999999994</v>
          </cell>
        </row>
        <row r="725">
          <cell r="B725" t="str">
            <v>01280075</v>
          </cell>
          <cell r="C725">
            <v>119</v>
          </cell>
          <cell r="D725">
            <v>22</v>
          </cell>
          <cell r="E725">
            <v>93</v>
          </cell>
          <cell r="F725">
            <v>17.2</v>
          </cell>
          <cell r="G725">
            <v>106</v>
          </cell>
          <cell r="H725">
            <v>19.600000000000001</v>
          </cell>
          <cell r="I725">
            <v>422</v>
          </cell>
          <cell r="J725">
            <v>78.099999999999994</v>
          </cell>
          <cell r="K725">
            <v>363</v>
          </cell>
          <cell r="L725">
            <v>67.2</v>
          </cell>
        </row>
        <row r="726">
          <cell r="B726" t="str">
            <v>01280080</v>
          </cell>
          <cell r="C726">
            <v>5</v>
          </cell>
          <cell r="D726">
            <v>3.3</v>
          </cell>
          <cell r="E726">
            <v>3</v>
          </cell>
          <cell r="F726">
            <v>2</v>
          </cell>
          <cell r="G726">
            <v>17</v>
          </cell>
          <cell r="H726">
            <v>11.3</v>
          </cell>
          <cell r="I726">
            <v>56</v>
          </cell>
          <cell r="J726">
            <v>37.1</v>
          </cell>
          <cell r="K726">
            <v>42</v>
          </cell>
          <cell r="L726">
            <v>27.8</v>
          </cell>
        </row>
        <row r="727">
          <cell r="B727" t="str">
            <v>06850005</v>
          </cell>
          <cell r="C727">
            <v>0</v>
          </cell>
          <cell r="D727">
            <v>0</v>
          </cell>
          <cell r="E727">
            <v>0</v>
          </cell>
          <cell r="F727">
            <v>0</v>
          </cell>
          <cell r="G727">
            <v>22</v>
          </cell>
          <cell r="H727">
            <v>21</v>
          </cell>
          <cell r="I727">
            <v>67</v>
          </cell>
          <cell r="J727">
            <v>63.8</v>
          </cell>
          <cell r="K727">
            <v>55</v>
          </cell>
          <cell r="L727">
            <v>52.4</v>
          </cell>
        </row>
        <row r="728">
          <cell r="B728" t="str">
            <v>04190305</v>
          </cell>
          <cell r="C728">
            <v>38</v>
          </cell>
          <cell r="D728">
            <v>17.5</v>
          </cell>
          <cell r="E728">
            <v>27</v>
          </cell>
          <cell r="F728">
            <v>12.4</v>
          </cell>
          <cell r="G728">
            <v>60</v>
          </cell>
          <cell r="H728">
            <v>27.6</v>
          </cell>
          <cell r="I728">
            <v>154</v>
          </cell>
          <cell r="J728">
            <v>71</v>
          </cell>
          <cell r="K728">
            <v>113</v>
          </cell>
          <cell r="L728">
            <v>52.1</v>
          </cell>
        </row>
        <row r="729">
          <cell r="B729" t="str">
            <v>04550050</v>
          </cell>
          <cell r="C729">
            <v>13</v>
          </cell>
          <cell r="D729">
            <v>4.2</v>
          </cell>
          <cell r="E729">
            <v>9</v>
          </cell>
          <cell r="F729">
            <v>2.9</v>
          </cell>
          <cell r="G729">
            <v>0</v>
          </cell>
          <cell r="H729">
            <v>0</v>
          </cell>
          <cell r="I729">
            <v>49</v>
          </cell>
          <cell r="J729">
            <v>16</v>
          </cell>
          <cell r="K729">
            <v>45</v>
          </cell>
          <cell r="L729">
            <v>14.7</v>
          </cell>
        </row>
        <row r="730">
          <cell r="B730" t="str">
            <v>04500105</v>
          </cell>
          <cell r="C730">
            <v>2</v>
          </cell>
          <cell r="D730">
            <v>0.9</v>
          </cell>
          <cell r="E730">
            <v>0</v>
          </cell>
          <cell r="F730">
            <v>0</v>
          </cell>
          <cell r="G730">
            <v>36</v>
          </cell>
          <cell r="H730">
            <v>16.5</v>
          </cell>
          <cell r="I730">
            <v>53</v>
          </cell>
          <cell r="J730">
            <v>24.3</v>
          </cell>
          <cell r="K730">
            <v>25</v>
          </cell>
          <cell r="L730">
            <v>11.5</v>
          </cell>
        </row>
        <row r="731">
          <cell r="B731" t="str">
            <v>01310005</v>
          </cell>
          <cell r="C731">
            <v>10</v>
          </cell>
          <cell r="D731">
            <v>1.8</v>
          </cell>
          <cell r="E731">
            <v>0</v>
          </cell>
          <cell r="F731">
            <v>0</v>
          </cell>
          <cell r="G731">
            <v>65</v>
          </cell>
          <cell r="H731">
            <v>12</v>
          </cell>
          <cell r="I731">
            <v>86</v>
          </cell>
          <cell r="J731">
            <v>15.8</v>
          </cell>
          <cell r="K731">
            <v>31</v>
          </cell>
          <cell r="L731">
            <v>5.7</v>
          </cell>
        </row>
        <row r="732">
          <cell r="B732" t="str">
            <v>01310505</v>
          </cell>
          <cell r="C732">
            <v>9</v>
          </cell>
          <cell r="D732">
            <v>0.7</v>
          </cell>
          <cell r="E732">
            <v>0</v>
          </cell>
          <cell r="F732">
            <v>0</v>
          </cell>
          <cell r="G732">
            <v>137</v>
          </cell>
          <cell r="H732">
            <v>11.2</v>
          </cell>
          <cell r="I732">
            <v>201</v>
          </cell>
          <cell r="J732">
            <v>16.399999999999999</v>
          </cell>
          <cell r="K732">
            <v>78</v>
          </cell>
          <cell r="L732">
            <v>6.4</v>
          </cell>
        </row>
        <row r="733">
          <cell r="B733" t="str">
            <v>01310410</v>
          </cell>
          <cell r="C733">
            <v>10</v>
          </cell>
          <cell r="D733">
            <v>0.9</v>
          </cell>
          <cell r="E733">
            <v>2</v>
          </cell>
          <cell r="F733">
            <v>0.2</v>
          </cell>
          <cell r="G733">
            <v>128</v>
          </cell>
          <cell r="H733">
            <v>11.7</v>
          </cell>
          <cell r="I733">
            <v>163</v>
          </cell>
          <cell r="J733">
            <v>14.9</v>
          </cell>
          <cell r="K733">
            <v>53</v>
          </cell>
          <cell r="L733">
            <v>4.8</v>
          </cell>
        </row>
        <row r="734">
          <cell r="B734" t="str">
            <v>01310019</v>
          </cell>
          <cell r="C734">
            <v>6</v>
          </cell>
          <cell r="D734">
            <v>1.3</v>
          </cell>
          <cell r="E734">
            <v>0</v>
          </cell>
          <cell r="F734">
            <v>0</v>
          </cell>
          <cell r="G734">
            <v>52</v>
          </cell>
          <cell r="H734">
            <v>11.1</v>
          </cell>
          <cell r="I734">
            <v>71</v>
          </cell>
          <cell r="J734">
            <v>15.1</v>
          </cell>
          <cell r="K734">
            <v>24</v>
          </cell>
          <cell r="L734">
            <v>5.0999999999999996</v>
          </cell>
        </row>
        <row r="735">
          <cell r="B735" t="str">
            <v>01310020</v>
          </cell>
          <cell r="C735">
            <v>2</v>
          </cell>
          <cell r="D735">
            <v>0.4</v>
          </cell>
          <cell r="E735">
            <v>0</v>
          </cell>
          <cell r="F735">
            <v>0</v>
          </cell>
          <cell r="G735">
            <v>62</v>
          </cell>
          <cell r="H735">
            <v>12.1</v>
          </cell>
          <cell r="I735">
            <v>74</v>
          </cell>
          <cell r="J735">
            <v>14.5</v>
          </cell>
          <cell r="K735">
            <v>16</v>
          </cell>
          <cell r="L735">
            <v>3.1</v>
          </cell>
        </row>
        <row r="736">
          <cell r="B736" t="str">
            <v>01310010</v>
          </cell>
          <cell r="C736">
            <v>6</v>
          </cell>
          <cell r="D736">
            <v>1.3</v>
          </cell>
          <cell r="E736">
            <v>4</v>
          </cell>
          <cell r="F736">
            <v>0.9</v>
          </cell>
          <cell r="G736">
            <v>50</v>
          </cell>
          <cell r="H736">
            <v>10.6</v>
          </cell>
          <cell r="I736">
            <v>79</v>
          </cell>
          <cell r="J736">
            <v>16.8</v>
          </cell>
          <cell r="K736">
            <v>29</v>
          </cell>
          <cell r="L736">
            <v>6.2</v>
          </cell>
        </row>
        <row r="737">
          <cell r="B737" t="str">
            <v>01330505</v>
          </cell>
          <cell r="C737">
            <v>70</v>
          </cell>
          <cell r="D737">
            <v>15.1</v>
          </cell>
          <cell r="E737">
            <v>21</v>
          </cell>
          <cell r="F737">
            <v>4.5</v>
          </cell>
          <cell r="G737">
            <v>70</v>
          </cell>
          <cell r="H737">
            <v>15.1</v>
          </cell>
          <cell r="I737">
            <v>214</v>
          </cell>
          <cell r="J737">
            <v>46</v>
          </cell>
          <cell r="K737">
            <v>161</v>
          </cell>
          <cell r="L737">
            <v>34.6</v>
          </cell>
        </row>
        <row r="738">
          <cell r="B738" t="str">
            <v>01330018</v>
          </cell>
          <cell r="C738">
            <v>55</v>
          </cell>
          <cell r="D738">
            <v>12.9</v>
          </cell>
          <cell r="E738">
            <v>38</v>
          </cell>
          <cell r="F738">
            <v>8.9</v>
          </cell>
          <cell r="G738">
            <v>93</v>
          </cell>
          <cell r="H738">
            <v>21.8</v>
          </cell>
          <cell r="I738">
            <v>204</v>
          </cell>
          <cell r="J738">
            <v>47.8</v>
          </cell>
          <cell r="K738">
            <v>133</v>
          </cell>
          <cell r="L738">
            <v>31.1</v>
          </cell>
        </row>
        <row r="739">
          <cell r="B739" t="str">
            <v>01330025</v>
          </cell>
          <cell r="C739">
            <v>37</v>
          </cell>
          <cell r="D739">
            <v>13.3</v>
          </cell>
          <cell r="E739">
            <v>20</v>
          </cell>
          <cell r="F739">
            <v>7.2</v>
          </cell>
          <cell r="G739">
            <v>44</v>
          </cell>
          <cell r="H739">
            <v>15.8</v>
          </cell>
          <cell r="I739">
            <v>128</v>
          </cell>
          <cell r="J739">
            <v>46</v>
          </cell>
          <cell r="K739">
            <v>85</v>
          </cell>
          <cell r="L739">
            <v>30.6</v>
          </cell>
        </row>
        <row r="740">
          <cell r="B740" t="str">
            <v>01350005</v>
          </cell>
          <cell r="C740">
            <v>0</v>
          </cell>
          <cell r="D740">
            <v>0</v>
          </cell>
          <cell r="E740">
            <v>0</v>
          </cell>
          <cell r="F740">
            <v>0</v>
          </cell>
          <cell r="G740">
            <v>30</v>
          </cell>
          <cell r="H740">
            <v>12.7</v>
          </cell>
          <cell r="I740">
            <v>82</v>
          </cell>
          <cell r="J740">
            <v>34.6</v>
          </cell>
          <cell r="K740">
            <v>65</v>
          </cell>
          <cell r="L740">
            <v>27.4</v>
          </cell>
        </row>
        <row r="741">
          <cell r="B741" t="str">
            <v>01360505</v>
          </cell>
          <cell r="C741">
            <v>31</v>
          </cell>
          <cell r="D741">
            <v>3.8</v>
          </cell>
          <cell r="E741">
            <v>5</v>
          </cell>
          <cell r="F741">
            <v>0.6</v>
          </cell>
          <cell r="G741">
            <v>109</v>
          </cell>
          <cell r="H741">
            <v>13.5</v>
          </cell>
          <cell r="I741">
            <v>144</v>
          </cell>
          <cell r="J741">
            <v>17.8</v>
          </cell>
          <cell r="K741">
            <v>45</v>
          </cell>
          <cell r="L741">
            <v>5.6</v>
          </cell>
        </row>
        <row r="742">
          <cell r="B742" t="str">
            <v>01360007</v>
          </cell>
          <cell r="C742">
            <v>84</v>
          </cell>
          <cell r="D742">
            <v>12.3</v>
          </cell>
          <cell r="E742">
            <v>23</v>
          </cell>
          <cell r="F742">
            <v>3.4</v>
          </cell>
          <cell r="G742">
            <v>116</v>
          </cell>
          <cell r="H742">
            <v>17</v>
          </cell>
          <cell r="I742">
            <v>179</v>
          </cell>
          <cell r="J742">
            <v>26.2</v>
          </cell>
          <cell r="K742">
            <v>53</v>
          </cell>
          <cell r="L742">
            <v>7.8</v>
          </cell>
        </row>
        <row r="743">
          <cell r="B743" t="str">
            <v>01360010</v>
          </cell>
          <cell r="C743">
            <v>81</v>
          </cell>
          <cell r="D743">
            <v>11</v>
          </cell>
          <cell r="E743">
            <v>29</v>
          </cell>
          <cell r="F743">
            <v>3.9</v>
          </cell>
          <cell r="G743">
            <v>96</v>
          </cell>
          <cell r="H743">
            <v>13.1</v>
          </cell>
          <cell r="I743">
            <v>155</v>
          </cell>
          <cell r="J743">
            <v>21.1</v>
          </cell>
          <cell r="K743">
            <v>53</v>
          </cell>
          <cell r="L743">
            <v>7.2</v>
          </cell>
        </row>
        <row r="744">
          <cell r="B744" t="str">
            <v>01360305</v>
          </cell>
          <cell r="C744">
            <v>43</v>
          </cell>
          <cell r="D744">
            <v>6.5</v>
          </cell>
          <cell r="E744">
            <v>12</v>
          </cell>
          <cell r="F744">
            <v>1.8</v>
          </cell>
          <cell r="G744">
            <v>123</v>
          </cell>
          <cell r="H744">
            <v>18.600000000000001</v>
          </cell>
          <cell r="I744">
            <v>160</v>
          </cell>
          <cell r="J744">
            <v>24.1</v>
          </cell>
          <cell r="K744">
            <v>49</v>
          </cell>
          <cell r="L744">
            <v>7.4</v>
          </cell>
        </row>
        <row r="745">
          <cell r="B745" t="str">
            <v>01370045</v>
          </cell>
          <cell r="C745">
            <v>171</v>
          </cell>
          <cell r="D745">
            <v>34.1</v>
          </cell>
          <cell r="E745">
            <v>108</v>
          </cell>
          <cell r="F745">
            <v>21.6</v>
          </cell>
          <cell r="G745">
            <v>106</v>
          </cell>
          <cell r="H745">
            <v>21.2</v>
          </cell>
          <cell r="I745">
            <v>403</v>
          </cell>
          <cell r="J745">
            <v>80.400000000000006</v>
          </cell>
          <cell r="K745">
            <v>366</v>
          </cell>
          <cell r="L745">
            <v>73.099999999999994</v>
          </cell>
        </row>
        <row r="746">
          <cell r="B746" t="str">
            <v>01370070</v>
          </cell>
          <cell r="C746">
            <v>123</v>
          </cell>
          <cell r="D746">
            <v>42.6</v>
          </cell>
          <cell r="E746">
            <v>89</v>
          </cell>
          <cell r="F746">
            <v>30.8</v>
          </cell>
          <cell r="G746">
            <v>50</v>
          </cell>
          <cell r="H746">
            <v>17.3</v>
          </cell>
          <cell r="I746">
            <v>274</v>
          </cell>
          <cell r="J746">
            <v>94.8</v>
          </cell>
          <cell r="K746">
            <v>263</v>
          </cell>
          <cell r="L746">
            <v>91</v>
          </cell>
        </row>
        <row r="747">
          <cell r="B747" t="str">
            <v>01370505</v>
          </cell>
          <cell r="C747">
            <v>550</v>
          </cell>
          <cell r="D747">
            <v>42.8</v>
          </cell>
          <cell r="E747">
            <v>191</v>
          </cell>
          <cell r="F747">
            <v>14.9</v>
          </cell>
          <cell r="G747">
            <v>213</v>
          </cell>
          <cell r="H747">
            <v>16.600000000000001</v>
          </cell>
          <cell r="I747">
            <v>878</v>
          </cell>
          <cell r="J747">
            <v>68.3</v>
          </cell>
          <cell r="K747">
            <v>797</v>
          </cell>
          <cell r="L747">
            <v>62</v>
          </cell>
        </row>
        <row r="748">
          <cell r="B748" t="str">
            <v>01370003</v>
          </cell>
          <cell r="C748">
            <v>84</v>
          </cell>
          <cell r="D748">
            <v>32.1</v>
          </cell>
          <cell r="E748">
            <v>47</v>
          </cell>
          <cell r="F748">
            <v>17.899999999999999</v>
          </cell>
          <cell r="G748">
            <v>102</v>
          </cell>
          <cell r="H748">
            <v>38.9</v>
          </cell>
          <cell r="I748">
            <v>189</v>
          </cell>
          <cell r="J748">
            <v>72.099999999999994</v>
          </cell>
          <cell r="K748">
            <v>147</v>
          </cell>
          <cell r="L748">
            <v>56.1</v>
          </cell>
        </row>
        <row r="749">
          <cell r="B749" t="str">
            <v>01370040</v>
          </cell>
          <cell r="C749">
            <v>315</v>
          </cell>
          <cell r="D749">
            <v>57.9</v>
          </cell>
          <cell r="E749">
            <v>195</v>
          </cell>
          <cell r="F749">
            <v>35.799999999999997</v>
          </cell>
          <cell r="G749">
            <v>77</v>
          </cell>
          <cell r="H749">
            <v>14.2</v>
          </cell>
          <cell r="I749">
            <v>512</v>
          </cell>
          <cell r="J749">
            <v>94.1</v>
          </cell>
          <cell r="K749">
            <v>483</v>
          </cell>
          <cell r="L749">
            <v>88.8</v>
          </cell>
        </row>
        <row r="750">
          <cell r="B750" t="str">
            <v>01370055</v>
          </cell>
          <cell r="C750">
            <v>243</v>
          </cell>
          <cell r="D750">
            <v>43.5</v>
          </cell>
          <cell r="E750">
            <v>113</v>
          </cell>
          <cell r="F750">
            <v>20.2</v>
          </cell>
          <cell r="G750">
            <v>138</v>
          </cell>
          <cell r="H750">
            <v>24.7</v>
          </cell>
          <cell r="I750">
            <v>475</v>
          </cell>
          <cell r="J750">
            <v>85</v>
          </cell>
          <cell r="K750">
            <v>442</v>
          </cell>
          <cell r="L750">
            <v>79.099999999999994</v>
          </cell>
        </row>
        <row r="751">
          <cell r="B751" t="str">
            <v>01370015</v>
          </cell>
          <cell r="C751">
            <v>112</v>
          </cell>
          <cell r="D751">
            <v>27.1</v>
          </cell>
          <cell r="E751">
            <v>51</v>
          </cell>
          <cell r="F751">
            <v>12.3</v>
          </cell>
          <cell r="G751">
            <v>104</v>
          </cell>
          <cell r="H751">
            <v>25.1</v>
          </cell>
          <cell r="I751">
            <v>302</v>
          </cell>
          <cell r="J751">
            <v>72.900000000000006</v>
          </cell>
          <cell r="K751">
            <v>260</v>
          </cell>
          <cell r="L751">
            <v>62.8</v>
          </cell>
        </row>
        <row r="752">
          <cell r="B752" t="str">
            <v>01370060</v>
          </cell>
          <cell r="C752">
            <v>176</v>
          </cell>
          <cell r="D752">
            <v>38.299999999999997</v>
          </cell>
          <cell r="E752">
            <v>106</v>
          </cell>
          <cell r="F752">
            <v>23.1</v>
          </cell>
          <cell r="G752">
            <v>109</v>
          </cell>
          <cell r="H752">
            <v>23.7</v>
          </cell>
          <cell r="I752">
            <v>394</v>
          </cell>
          <cell r="J752">
            <v>85.8</v>
          </cell>
          <cell r="K752">
            <v>357</v>
          </cell>
          <cell r="L752">
            <v>77.8</v>
          </cell>
        </row>
        <row r="753">
          <cell r="B753" t="str">
            <v>01370025</v>
          </cell>
          <cell r="C753">
            <v>213</v>
          </cell>
          <cell r="D753">
            <v>51.6</v>
          </cell>
          <cell r="E753">
            <v>151</v>
          </cell>
          <cell r="F753">
            <v>36.6</v>
          </cell>
          <cell r="G753">
            <v>78</v>
          </cell>
          <cell r="H753">
            <v>18.899999999999999</v>
          </cell>
          <cell r="I753">
            <v>394</v>
          </cell>
          <cell r="J753">
            <v>95.4</v>
          </cell>
          <cell r="K753">
            <v>371</v>
          </cell>
          <cell r="L753">
            <v>89.8</v>
          </cell>
        </row>
        <row r="754">
          <cell r="B754" t="str">
            <v>01370030</v>
          </cell>
          <cell r="C754">
            <v>195</v>
          </cell>
          <cell r="D754">
            <v>53.3</v>
          </cell>
          <cell r="E754">
            <v>121</v>
          </cell>
          <cell r="F754">
            <v>33.1</v>
          </cell>
          <cell r="G754">
            <v>117</v>
          </cell>
          <cell r="H754">
            <v>32</v>
          </cell>
          <cell r="I754">
            <v>341</v>
          </cell>
          <cell r="J754">
            <v>93.2</v>
          </cell>
          <cell r="K754">
            <v>311</v>
          </cell>
          <cell r="L754">
            <v>85</v>
          </cell>
        </row>
        <row r="755">
          <cell r="B755" t="str">
            <v>01370605</v>
          </cell>
          <cell r="C755">
            <v>160</v>
          </cell>
          <cell r="D755">
            <v>63.5</v>
          </cell>
          <cell r="E755">
            <v>72</v>
          </cell>
          <cell r="F755">
            <v>28.6</v>
          </cell>
          <cell r="G755">
            <v>98</v>
          </cell>
          <cell r="H755">
            <v>38.9</v>
          </cell>
          <cell r="I755">
            <v>231</v>
          </cell>
          <cell r="J755">
            <v>91.7</v>
          </cell>
          <cell r="K755">
            <v>210</v>
          </cell>
          <cell r="L755">
            <v>83.3</v>
          </cell>
        </row>
        <row r="756">
          <cell r="B756" t="str">
            <v>04530005</v>
          </cell>
          <cell r="C756">
            <v>172</v>
          </cell>
          <cell r="D756">
            <v>24.5</v>
          </cell>
          <cell r="E756">
            <v>90</v>
          </cell>
          <cell r="F756">
            <v>12.8</v>
          </cell>
          <cell r="G756">
            <v>105</v>
          </cell>
          <cell r="H756">
            <v>15</v>
          </cell>
          <cell r="I756">
            <v>531</v>
          </cell>
          <cell r="J756">
            <v>75.599999999999994</v>
          </cell>
          <cell r="K756">
            <v>474</v>
          </cell>
          <cell r="L756">
            <v>67.5</v>
          </cell>
        </row>
        <row r="757">
          <cell r="B757" t="str">
            <v>01380505</v>
          </cell>
          <cell r="C757">
            <v>24</v>
          </cell>
          <cell r="D757">
            <v>4.5999999999999996</v>
          </cell>
          <cell r="E757">
            <v>3</v>
          </cell>
          <cell r="F757">
            <v>0.6</v>
          </cell>
          <cell r="G757">
            <v>86</v>
          </cell>
          <cell r="H757">
            <v>16.399999999999999</v>
          </cell>
          <cell r="I757">
            <v>120</v>
          </cell>
          <cell r="J757">
            <v>22.9</v>
          </cell>
          <cell r="K757">
            <v>47</v>
          </cell>
          <cell r="L757">
            <v>9</v>
          </cell>
        </row>
        <row r="758">
          <cell r="B758" t="str">
            <v>01380010</v>
          </cell>
          <cell r="C758">
            <v>25</v>
          </cell>
          <cell r="D758">
            <v>4.5999999999999996</v>
          </cell>
          <cell r="E758">
            <v>7</v>
          </cell>
          <cell r="F758">
            <v>1.3</v>
          </cell>
          <cell r="G758">
            <v>102</v>
          </cell>
          <cell r="H758">
            <v>18.600000000000001</v>
          </cell>
          <cell r="I758">
            <v>147</v>
          </cell>
          <cell r="J758">
            <v>26.8</v>
          </cell>
          <cell r="K758">
            <v>58</v>
          </cell>
          <cell r="L758">
            <v>10.6</v>
          </cell>
        </row>
        <row r="759">
          <cell r="B759" t="str">
            <v>01380003</v>
          </cell>
          <cell r="C759">
            <v>4</v>
          </cell>
          <cell r="D759">
            <v>6.3</v>
          </cell>
          <cell r="E759">
            <v>0</v>
          </cell>
          <cell r="F759">
            <v>0</v>
          </cell>
          <cell r="G759">
            <v>13</v>
          </cell>
          <cell r="H759">
            <v>20.3</v>
          </cell>
          <cell r="I759">
            <v>20</v>
          </cell>
          <cell r="J759">
            <v>31.3</v>
          </cell>
          <cell r="K759">
            <v>12</v>
          </cell>
          <cell r="L759">
            <v>18.8</v>
          </cell>
        </row>
        <row r="760">
          <cell r="B760" t="str">
            <v>01390005</v>
          </cell>
          <cell r="C760">
            <v>39</v>
          </cell>
          <cell r="D760">
            <v>8.6999999999999993</v>
          </cell>
          <cell r="E760">
            <v>39</v>
          </cell>
          <cell r="F760">
            <v>8.6999999999999993</v>
          </cell>
          <cell r="G760">
            <v>38</v>
          </cell>
          <cell r="H760">
            <v>8.4</v>
          </cell>
          <cell r="I760">
            <v>79</v>
          </cell>
          <cell r="J760">
            <v>17.600000000000001</v>
          </cell>
          <cell r="K760">
            <v>13</v>
          </cell>
          <cell r="L760">
            <v>2.9</v>
          </cell>
        </row>
        <row r="761">
          <cell r="B761" t="str">
            <v>01390010</v>
          </cell>
          <cell r="C761">
            <v>31</v>
          </cell>
          <cell r="D761">
            <v>6.4</v>
          </cell>
          <cell r="E761">
            <v>22</v>
          </cell>
          <cell r="F761">
            <v>4.5</v>
          </cell>
          <cell r="G761">
            <v>45</v>
          </cell>
          <cell r="H761">
            <v>9.1999999999999993</v>
          </cell>
          <cell r="I761">
            <v>86</v>
          </cell>
          <cell r="J761">
            <v>17.600000000000001</v>
          </cell>
          <cell r="K761">
            <v>20</v>
          </cell>
          <cell r="L761">
            <v>4.0999999999999996</v>
          </cell>
        </row>
        <row r="762">
          <cell r="B762" t="str">
            <v>01390015</v>
          </cell>
          <cell r="C762">
            <v>21</v>
          </cell>
          <cell r="D762">
            <v>4.2</v>
          </cell>
          <cell r="E762">
            <v>5</v>
          </cell>
          <cell r="F762">
            <v>1</v>
          </cell>
          <cell r="G762">
            <v>52</v>
          </cell>
          <cell r="H762">
            <v>10.5</v>
          </cell>
          <cell r="I762">
            <v>87</v>
          </cell>
          <cell r="J762">
            <v>17.5</v>
          </cell>
          <cell r="K762">
            <v>26</v>
          </cell>
          <cell r="L762">
            <v>5.2</v>
          </cell>
        </row>
        <row r="763">
          <cell r="B763" t="str">
            <v>01390505</v>
          </cell>
          <cell r="C763">
            <v>27</v>
          </cell>
          <cell r="D763">
            <v>2.5</v>
          </cell>
          <cell r="E763">
            <v>5</v>
          </cell>
          <cell r="F763">
            <v>0.5</v>
          </cell>
          <cell r="G763">
            <v>126</v>
          </cell>
          <cell r="H763">
            <v>11.5</v>
          </cell>
          <cell r="I763">
            <v>155</v>
          </cell>
          <cell r="J763">
            <v>14.2</v>
          </cell>
          <cell r="K763">
            <v>42</v>
          </cell>
          <cell r="L763">
            <v>3.8</v>
          </cell>
        </row>
        <row r="764">
          <cell r="B764" t="str">
            <v>01390305</v>
          </cell>
          <cell r="C764">
            <v>33</v>
          </cell>
          <cell r="D764">
            <v>3.8</v>
          </cell>
          <cell r="E764">
            <v>4</v>
          </cell>
          <cell r="F764">
            <v>0.5</v>
          </cell>
          <cell r="G764">
            <v>123</v>
          </cell>
          <cell r="H764">
            <v>14.1</v>
          </cell>
          <cell r="I764">
            <v>148</v>
          </cell>
          <cell r="J764">
            <v>17</v>
          </cell>
          <cell r="K764">
            <v>25</v>
          </cell>
          <cell r="L764">
            <v>2.9</v>
          </cell>
        </row>
        <row r="765">
          <cell r="B765" t="str">
            <v>01390003</v>
          </cell>
          <cell r="C765">
            <v>10</v>
          </cell>
          <cell r="D765">
            <v>15.4</v>
          </cell>
          <cell r="E765">
            <v>8</v>
          </cell>
          <cell r="F765">
            <v>12.3</v>
          </cell>
          <cell r="G765">
            <v>30</v>
          </cell>
          <cell r="H765">
            <v>46.2</v>
          </cell>
          <cell r="I765">
            <v>35</v>
          </cell>
          <cell r="J765">
            <v>53.8</v>
          </cell>
          <cell r="K765">
            <v>10</v>
          </cell>
          <cell r="L765">
            <v>15.4</v>
          </cell>
        </row>
        <row r="766">
          <cell r="B766" t="str">
            <v>01410030</v>
          </cell>
          <cell r="C766">
            <v>93</v>
          </cell>
          <cell r="D766">
            <v>19.100000000000001</v>
          </cell>
          <cell r="E766">
            <v>61</v>
          </cell>
          <cell r="F766">
            <v>12.5</v>
          </cell>
          <cell r="G766">
            <v>62</v>
          </cell>
          <cell r="H766">
            <v>12.7</v>
          </cell>
          <cell r="I766">
            <v>191</v>
          </cell>
          <cell r="J766">
            <v>39.200000000000003</v>
          </cell>
          <cell r="K766">
            <v>129</v>
          </cell>
          <cell r="L766">
            <v>26.5</v>
          </cell>
        </row>
        <row r="767">
          <cell r="B767" t="str">
            <v>01410410</v>
          </cell>
          <cell r="C767">
            <v>111</v>
          </cell>
          <cell r="D767">
            <v>17.399999999999999</v>
          </cell>
          <cell r="E767">
            <v>36</v>
          </cell>
          <cell r="F767">
            <v>5.6</v>
          </cell>
          <cell r="G767">
            <v>113</v>
          </cell>
          <cell r="H767">
            <v>17.7</v>
          </cell>
          <cell r="I767">
            <v>226</v>
          </cell>
          <cell r="J767">
            <v>35.4</v>
          </cell>
          <cell r="K767">
            <v>133</v>
          </cell>
          <cell r="L767">
            <v>20.8</v>
          </cell>
        </row>
        <row r="768">
          <cell r="B768" t="str">
            <v>01410015</v>
          </cell>
          <cell r="C768">
            <v>69</v>
          </cell>
          <cell r="D768">
            <v>21.2</v>
          </cell>
          <cell r="E768">
            <v>43</v>
          </cell>
          <cell r="F768">
            <v>13.2</v>
          </cell>
          <cell r="G768">
            <v>39</v>
          </cell>
          <cell r="H768">
            <v>12</v>
          </cell>
          <cell r="I768">
            <v>113</v>
          </cell>
          <cell r="J768">
            <v>34.799999999999997</v>
          </cell>
          <cell r="K768">
            <v>61</v>
          </cell>
          <cell r="L768">
            <v>18.8</v>
          </cell>
        </row>
        <row r="769">
          <cell r="B769" t="str">
            <v>01410505</v>
          </cell>
          <cell r="C769">
            <v>153</v>
          </cell>
          <cell r="D769">
            <v>16.2</v>
          </cell>
          <cell r="E769">
            <v>37</v>
          </cell>
          <cell r="F769">
            <v>3.9</v>
          </cell>
          <cell r="G769">
            <v>146</v>
          </cell>
          <cell r="H769">
            <v>15.5</v>
          </cell>
          <cell r="I769">
            <v>300</v>
          </cell>
          <cell r="J769">
            <v>31.8</v>
          </cell>
          <cell r="K769">
            <v>182</v>
          </cell>
          <cell r="L769">
            <v>19.3</v>
          </cell>
        </row>
        <row r="770">
          <cell r="B770" t="str">
            <v>01410007</v>
          </cell>
          <cell r="C770">
            <v>42</v>
          </cell>
          <cell r="D770">
            <v>16.8</v>
          </cell>
          <cell r="E770">
            <v>20</v>
          </cell>
          <cell r="F770">
            <v>8</v>
          </cell>
          <cell r="G770">
            <v>50</v>
          </cell>
          <cell r="H770">
            <v>20</v>
          </cell>
          <cell r="I770">
            <v>103</v>
          </cell>
          <cell r="J770">
            <v>41.2</v>
          </cell>
          <cell r="K770">
            <v>63</v>
          </cell>
          <cell r="L770">
            <v>25.2</v>
          </cell>
        </row>
        <row r="771">
          <cell r="B771" t="str">
            <v>01420505</v>
          </cell>
          <cell r="C771">
            <v>4</v>
          </cell>
          <cell r="D771">
            <v>1.3</v>
          </cell>
          <cell r="E771">
            <v>3</v>
          </cell>
          <cell r="F771">
            <v>1</v>
          </cell>
          <cell r="G771">
            <v>56</v>
          </cell>
          <cell r="H771">
            <v>18</v>
          </cell>
          <cell r="I771">
            <v>116</v>
          </cell>
          <cell r="J771">
            <v>37.299999999999997</v>
          </cell>
          <cell r="K771">
            <v>85</v>
          </cell>
          <cell r="L771">
            <v>27.3</v>
          </cell>
        </row>
        <row r="772">
          <cell r="B772" t="str">
            <v>01420015</v>
          </cell>
          <cell r="C772">
            <v>2</v>
          </cell>
          <cell r="D772">
            <v>0.5</v>
          </cell>
          <cell r="E772">
            <v>2</v>
          </cell>
          <cell r="F772">
            <v>0.5</v>
          </cell>
          <cell r="G772">
            <v>75</v>
          </cell>
          <cell r="H772">
            <v>18.100000000000001</v>
          </cell>
          <cell r="I772">
            <v>164</v>
          </cell>
          <cell r="J772">
            <v>39.5</v>
          </cell>
          <cell r="K772">
            <v>124</v>
          </cell>
          <cell r="L772">
            <v>29.9</v>
          </cell>
        </row>
        <row r="773">
          <cell r="B773" t="str">
            <v>01420305</v>
          </cell>
          <cell r="C773">
            <v>2</v>
          </cell>
          <cell r="D773">
            <v>1</v>
          </cell>
          <cell r="E773">
            <v>2</v>
          </cell>
          <cell r="F773">
            <v>1</v>
          </cell>
          <cell r="G773">
            <v>33</v>
          </cell>
          <cell r="H773">
            <v>16.2</v>
          </cell>
          <cell r="I773">
            <v>73</v>
          </cell>
          <cell r="J773">
            <v>35.799999999999997</v>
          </cell>
          <cell r="K773">
            <v>52</v>
          </cell>
          <cell r="L773">
            <v>25.5</v>
          </cell>
        </row>
        <row r="774">
          <cell r="B774" t="str">
            <v>04350305</v>
          </cell>
          <cell r="C774">
            <v>38</v>
          </cell>
          <cell r="D774">
            <v>4.8</v>
          </cell>
          <cell r="E774">
            <v>20</v>
          </cell>
          <cell r="F774">
            <v>2.5</v>
          </cell>
          <cell r="G774">
            <v>148</v>
          </cell>
          <cell r="H774">
            <v>18.7</v>
          </cell>
          <cell r="I774">
            <v>226</v>
          </cell>
          <cell r="J774">
            <v>28.5</v>
          </cell>
          <cell r="K774">
            <v>77</v>
          </cell>
          <cell r="L774">
            <v>9.6999999999999993</v>
          </cell>
        </row>
        <row r="775">
          <cell r="B775" t="str">
            <v>01440505</v>
          </cell>
          <cell r="C775">
            <v>16</v>
          </cell>
          <cell r="D775">
            <v>2.9</v>
          </cell>
          <cell r="E775">
            <v>5</v>
          </cell>
          <cell r="F775">
            <v>0.9</v>
          </cell>
          <cell r="G775">
            <v>67</v>
          </cell>
          <cell r="H775">
            <v>12.3</v>
          </cell>
          <cell r="I775">
            <v>103</v>
          </cell>
          <cell r="J775">
            <v>19</v>
          </cell>
          <cell r="K775">
            <v>49</v>
          </cell>
          <cell r="L775">
            <v>9</v>
          </cell>
        </row>
        <row r="776">
          <cell r="B776" t="str">
            <v>01440305</v>
          </cell>
          <cell r="C776">
            <v>8</v>
          </cell>
          <cell r="D776">
            <v>1.7</v>
          </cell>
          <cell r="E776">
            <v>3</v>
          </cell>
          <cell r="F776">
            <v>0.7</v>
          </cell>
          <cell r="G776">
            <v>65</v>
          </cell>
          <cell r="H776">
            <v>14.2</v>
          </cell>
          <cell r="I776">
            <v>105</v>
          </cell>
          <cell r="J776">
            <v>22.9</v>
          </cell>
          <cell r="K776">
            <v>50</v>
          </cell>
          <cell r="L776">
            <v>10.9</v>
          </cell>
        </row>
        <row r="777">
          <cell r="B777" t="str">
            <v>01440007</v>
          </cell>
          <cell r="C777">
            <v>20</v>
          </cell>
          <cell r="D777">
            <v>5.0999999999999996</v>
          </cell>
          <cell r="E777">
            <v>16</v>
          </cell>
          <cell r="F777">
            <v>4.0999999999999996</v>
          </cell>
          <cell r="G777">
            <v>63</v>
          </cell>
          <cell r="H777">
            <v>16</v>
          </cell>
          <cell r="I777">
            <v>110</v>
          </cell>
          <cell r="J777">
            <v>27.9</v>
          </cell>
          <cell r="K777">
            <v>45</v>
          </cell>
          <cell r="L777">
            <v>11.4</v>
          </cell>
        </row>
        <row r="778">
          <cell r="B778" t="str">
            <v>01440015</v>
          </cell>
          <cell r="C778">
            <v>17</v>
          </cell>
          <cell r="D778">
            <v>4.4000000000000004</v>
          </cell>
          <cell r="E778">
            <v>16</v>
          </cell>
          <cell r="F778">
            <v>4.2</v>
          </cell>
          <cell r="G778">
            <v>66</v>
          </cell>
          <cell r="H778">
            <v>17.2</v>
          </cell>
          <cell r="I778">
            <v>122</v>
          </cell>
          <cell r="J778">
            <v>31.9</v>
          </cell>
          <cell r="K778">
            <v>77</v>
          </cell>
          <cell r="L778">
            <v>20.100000000000001</v>
          </cell>
        </row>
        <row r="779">
          <cell r="B779" t="str">
            <v>06900510</v>
          </cell>
          <cell r="C779">
            <v>12</v>
          </cell>
          <cell r="D779">
            <v>1.5</v>
          </cell>
          <cell r="E779">
            <v>1</v>
          </cell>
          <cell r="F779">
            <v>0.1</v>
          </cell>
          <cell r="G779">
            <v>118</v>
          </cell>
          <cell r="H779">
            <v>15.2</v>
          </cell>
          <cell r="I779">
            <v>147</v>
          </cell>
          <cell r="J779">
            <v>18.899999999999999</v>
          </cell>
          <cell r="K779">
            <v>45</v>
          </cell>
          <cell r="L779">
            <v>5.8</v>
          </cell>
        </row>
        <row r="780">
          <cell r="B780" t="str">
            <v>06900505</v>
          </cell>
          <cell r="C780">
            <v>30</v>
          </cell>
          <cell r="D780">
            <v>2.2999999999999998</v>
          </cell>
          <cell r="E780">
            <v>4</v>
          </cell>
          <cell r="F780">
            <v>0.3</v>
          </cell>
          <cell r="G780">
            <v>145</v>
          </cell>
          <cell r="H780">
            <v>11</v>
          </cell>
          <cell r="I780">
            <v>226</v>
          </cell>
          <cell r="J780">
            <v>17.100000000000001</v>
          </cell>
          <cell r="K780">
            <v>107</v>
          </cell>
          <cell r="L780">
            <v>8.1</v>
          </cell>
        </row>
        <row r="781">
          <cell r="B781" t="str">
            <v>01450005</v>
          </cell>
          <cell r="C781">
            <v>12</v>
          </cell>
          <cell r="D781">
            <v>2.8</v>
          </cell>
          <cell r="E781">
            <v>11</v>
          </cell>
          <cell r="F781">
            <v>2.5</v>
          </cell>
          <cell r="G781">
            <v>48</v>
          </cell>
          <cell r="H781">
            <v>11</v>
          </cell>
          <cell r="I781">
            <v>113</v>
          </cell>
          <cell r="J781">
            <v>25.9</v>
          </cell>
          <cell r="K781">
            <v>63</v>
          </cell>
          <cell r="L781">
            <v>14.4</v>
          </cell>
        </row>
        <row r="782">
          <cell r="B782" t="str">
            <v>01450020</v>
          </cell>
          <cell r="C782">
            <v>12</v>
          </cell>
          <cell r="D782">
            <v>2.1</v>
          </cell>
          <cell r="E782">
            <v>4</v>
          </cell>
          <cell r="F782">
            <v>0.7</v>
          </cell>
          <cell r="G782">
            <v>96</v>
          </cell>
          <cell r="H782">
            <v>16.600000000000001</v>
          </cell>
          <cell r="I782">
            <v>178</v>
          </cell>
          <cell r="J782">
            <v>30.7</v>
          </cell>
          <cell r="K782">
            <v>101</v>
          </cell>
          <cell r="L782">
            <v>17.399999999999999</v>
          </cell>
        </row>
        <row r="783">
          <cell r="B783" t="str">
            <v>04630205</v>
          </cell>
          <cell r="C783">
            <v>264</v>
          </cell>
          <cell r="D783">
            <v>52.3</v>
          </cell>
          <cell r="E783">
            <v>158</v>
          </cell>
          <cell r="F783">
            <v>31.3</v>
          </cell>
          <cell r="G783">
            <v>97</v>
          </cell>
          <cell r="H783">
            <v>19.2</v>
          </cell>
          <cell r="I783">
            <v>408</v>
          </cell>
          <cell r="J783">
            <v>80.8</v>
          </cell>
          <cell r="K783">
            <v>315</v>
          </cell>
          <cell r="L783">
            <v>62.4</v>
          </cell>
        </row>
        <row r="784">
          <cell r="B784" t="str">
            <v>04290010</v>
          </cell>
          <cell r="C784">
            <v>815</v>
          </cell>
          <cell r="D784">
            <v>68.099999999999994</v>
          </cell>
          <cell r="E784">
            <v>328</v>
          </cell>
          <cell r="F784">
            <v>27.4</v>
          </cell>
          <cell r="G784">
            <v>149</v>
          </cell>
          <cell r="H784">
            <v>12.5</v>
          </cell>
          <cell r="I784">
            <v>828</v>
          </cell>
          <cell r="J784">
            <v>69.2</v>
          </cell>
          <cell r="K784">
            <v>575</v>
          </cell>
          <cell r="L784">
            <v>48.1</v>
          </cell>
        </row>
        <row r="785">
          <cell r="B785" t="str">
            <v>01480005</v>
          </cell>
          <cell r="C785">
            <v>1</v>
          </cell>
          <cell r="D785">
            <v>0.5</v>
          </cell>
          <cell r="E785">
            <v>1</v>
          </cell>
          <cell r="F785">
            <v>0.5</v>
          </cell>
          <cell r="G785">
            <v>39</v>
          </cell>
          <cell r="H785">
            <v>18.899999999999999</v>
          </cell>
          <cell r="I785">
            <v>72</v>
          </cell>
          <cell r="J785">
            <v>35</v>
          </cell>
          <cell r="K785">
            <v>45</v>
          </cell>
          <cell r="L785">
            <v>21.8</v>
          </cell>
        </row>
        <row r="786">
          <cell r="B786" t="str">
            <v>01490015</v>
          </cell>
          <cell r="C786">
            <v>399</v>
          </cell>
          <cell r="D786">
            <v>77.599999999999994</v>
          </cell>
          <cell r="E786">
            <v>161</v>
          </cell>
          <cell r="F786">
            <v>31.3</v>
          </cell>
          <cell r="G786">
            <v>92</v>
          </cell>
          <cell r="H786">
            <v>17.899999999999999</v>
          </cell>
          <cell r="I786">
            <v>450</v>
          </cell>
          <cell r="J786">
            <v>87.5</v>
          </cell>
          <cell r="K786">
            <v>354</v>
          </cell>
          <cell r="L786">
            <v>68.900000000000006</v>
          </cell>
        </row>
        <row r="787">
          <cell r="B787" t="str">
            <v>01490017</v>
          </cell>
          <cell r="C787">
            <v>467</v>
          </cell>
          <cell r="D787">
            <v>81.8</v>
          </cell>
          <cell r="E787">
            <v>209</v>
          </cell>
          <cell r="F787">
            <v>36.6</v>
          </cell>
          <cell r="G787">
            <v>84</v>
          </cell>
          <cell r="H787">
            <v>14.7</v>
          </cell>
          <cell r="I787">
            <v>498</v>
          </cell>
          <cell r="J787">
            <v>87.2</v>
          </cell>
          <cell r="K787">
            <v>370</v>
          </cell>
          <cell r="L787">
            <v>64.8</v>
          </cell>
        </row>
        <row r="788">
          <cell r="B788" t="str">
            <v>01490009</v>
          </cell>
          <cell r="C788">
            <v>449</v>
          </cell>
          <cell r="D788">
            <v>76.5</v>
          </cell>
          <cell r="E788">
            <v>306</v>
          </cell>
          <cell r="F788">
            <v>52.1</v>
          </cell>
          <cell r="G788">
            <v>75</v>
          </cell>
          <cell r="H788">
            <v>12.8</v>
          </cell>
          <cell r="I788">
            <v>530</v>
          </cell>
          <cell r="J788">
            <v>90.3</v>
          </cell>
          <cell r="K788">
            <v>408</v>
          </cell>
          <cell r="L788">
            <v>69.5</v>
          </cell>
        </row>
        <row r="789">
          <cell r="B789" t="str">
            <v>01490053</v>
          </cell>
          <cell r="C789">
            <v>346</v>
          </cell>
          <cell r="D789">
            <v>54.1</v>
          </cell>
          <cell r="E789">
            <v>205</v>
          </cell>
          <cell r="F789">
            <v>32.1</v>
          </cell>
          <cell r="G789">
            <v>90</v>
          </cell>
          <cell r="H789">
            <v>14.1</v>
          </cell>
          <cell r="I789">
            <v>526</v>
          </cell>
          <cell r="J789">
            <v>82.3</v>
          </cell>
          <cell r="K789">
            <v>405</v>
          </cell>
          <cell r="L789">
            <v>63.4</v>
          </cell>
        </row>
        <row r="790">
          <cell r="B790" t="str">
            <v>01490080</v>
          </cell>
          <cell r="C790">
            <v>488</v>
          </cell>
          <cell r="D790">
            <v>65</v>
          </cell>
          <cell r="E790">
            <v>189</v>
          </cell>
          <cell r="F790">
            <v>25.2</v>
          </cell>
          <cell r="G790">
            <v>147</v>
          </cell>
          <cell r="H790">
            <v>19.600000000000001</v>
          </cell>
          <cell r="I790">
            <v>619</v>
          </cell>
          <cell r="J790">
            <v>82.4</v>
          </cell>
          <cell r="K790">
            <v>498</v>
          </cell>
          <cell r="L790">
            <v>66.3</v>
          </cell>
        </row>
        <row r="791">
          <cell r="B791" t="str">
            <v>01490040</v>
          </cell>
          <cell r="C791">
            <v>337</v>
          </cell>
          <cell r="D791">
            <v>69.599999999999994</v>
          </cell>
          <cell r="E791">
            <v>184</v>
          </cell>
          <cell r="F791">
            <v>38</v>
          </cell>
          <cell r="G791">
            <v>62</v>
          </cell>
          <cell r="H791">
            <v>12.8</v>
          </cell>
          <cell r="I791">
            <v>429</v>
          </cell>
          <cell r="J791">
            <v>88.6</v>
          </cell>
          <cell r="K791">
            <v>337</v>
          </cell>
          <cell r="L791">
            <v>69.599999999999994</v>
          </cell>
        </row>
        <row r="792">
          <cell r="B792" t="str">
            <v>01490525</v>
          </cell>
          <cell r="C792">
            <v>228</v>
          </cell>
          <cell r="D792">
            <v>47.9</v>
          </cell>
          <cell r="E792">
            <v>51</v>
          </cell>
          <cell r="F792">
            <v>10.7</v>
          </cell>
          <cell r="G792">
            <v>66</v>
          </cell>
          <cell r="H792">
            <v>13.9</v>
          </cell>
          <cell r="I792">
            <v>306</v>
          </cell>
          <cell r="J792">
            <v>64.3</v>
          </cell>
          <cell r="K792">
            <v>251</v>
          </cell>
          <cell r="L792">
            <v>52.7</v>
          </cell>
        </row>
        <row r="793">
          <cell r="B793" t="str">
            <v>01490022</v>
          </cell>
          <cell r="C793">
            <v>350</v>
          </cell>
          <cell r="D793">
            <v>67.3</v>
          </cell>
          <cell r="E793">
            <v>169</v>
          </cell>
          <cell r="F793">
            <v>32.5</v>
          </cell>
          <cell r="G793">
            <v>96</v>
          </cell>
          <cell r="H793">
            <v>18.5</v>
          </cell>
          <cell r="I793">
            <v>464</v>
          </cell>
          <cell r="J793">
            <v>89.2</v>
          </cell>
          <cell r="K793">
            <v>385</v>
          </cell>
          <cell r="L793">
            <v>74</v>
          </cell>
        </row>
        <row r="794">
          <cell r="B794" t="str">
            <v>01490025</v>
          </cell>
          <cell r="C794">
            <v>377</v>
          </cell>
          <cell r="D794">
            <v>75.7</v>
          </cell>
          <cell r="E794">
            <v>85</v>
          </cell>
          <cell r="F794">
            <v>17.100000000000001</v>
          </cell>
          <cell r="G794">
            <v>99</v>
          </cell>
          <cell r="H794">
            <v>19.899999999999999</v>
          </cell>
          <cell r="I794">
            <v>422</v>
          </cell>
          <cell r="J794">
            <v>84.7</v>
          </cell>
          <cell r="K794">
            <v>361</v>
          </cell>
          <cell r="L794">
            <v>72.5</v>
          </cell>
        </row>
        <row r="795">
          <cell r="B795" t="str">
            <v>01490536</v>
          </cell>
          <cell r="C795">
            <v>141</v>
          </cell>
          <cell r="D795">
            <v>80.099999999999994</v>
          </cell>
          <cell r="E795">
            <v>50</v>
          </cell>
          <cell r="F795">
            <v>28.4</v>
          </cell>
          <cell r="G795">
            <v>26</v>
          </cell>
          <cell r="H795">
            <v>14.8</v>
          </cell>
          <cell r="I795">
            <v>144</v>
          </cell>
          <cell r="J795">
            <v>81.8</v>
          </cell>
          <cell r="K795">
            <v>110</v>
          </cell>
          <cell r="L795">
            <v>62.5</v>
          </cell>
        </row>
        <row r="796">
          <cell r="B796" t="str">
            <v>01490020</v>
          </cell>
          <cell r="C796">
            <v>261</v>
          </cell>
          <cell r="D796">
            <v>68</v>
          </cell>
          <cell r="E796">
            <v>177</v>
          </cell>
          <cell r="F796">
            <v>46.1</v>
          </cell>
          <cell r="G796">
            <v>83</v>
          </cell>
          <cell r="H796">
            <v>21.6</v>
          </cell>
          <cell r="I796">
            <v>345</v>
          </cell>
          <cell r="J796">
            <v>89.8</v>
          </cell>
          <cell r="K796">
            <v>275</v>
          </cell>
          <cell r="L796">
            <v>71.599999999999994</v>
          </cell>
        </row>
        <row r="797">
          <cell r="B797" t="str">
            <v>01490003</v>
          </cell>
          <cell r="C797">
            <v>180</v>
          </cell>
          <cell r="D797">
            <v>55</v>
          </cell>
          <cell r="E797">
            <v>77</v>
          </cell>
          <cell r="F797">
            <v>23.5</v>
          </cell>
          <cell r="G797">
            <v>84</v>
          </cell>
          <cell r="H797">
            <v>25.7</v>
          </cell>
          <cell r="I797">
            <v>260</v>
          </cell>
          <cell r="J797">
            <v>79.5</v>
          </cell>
          <cell r="K797">
            <v>215</v>
          </cell>
          <cell r="L797">
            <v>65.7</v>
          </cell>
        </row>
        <row r="798">
          <cell r="B798" t="str">
            <v>01490075</v>
          </cell>
          <cell r="C798">
            <v>273</v>
          </cell>
          <cell r="D798">
            <v>75.2</v>
          </cell>
          <cell r="E798">
            <v>162</v>
          </cell>
          <cell r="F798">
            <v>44.6</v>
          </cell>
          <cell r="G798">
            <v>35</v>
          </cell>
          <cell r="H798">
            <v>9.6</v>
          </cell>
          <cell r="I798">
            <v>327</v>
          </cell>
          <cell r="J798">
            <v>90.1</v>
          </cell>
          <cell r="K798">
            <v>259</v>
          </cell>
          <cell r="L798">
            <v>71.3</v>
          </cell>
        </row>
        <row r="799">
          <cell r="B799" t="str">
            <v>01490002</v>
          </cell>
          <cell r="C799">
            <v>89</v>
          </cell>
          <cell r="D799">
            <v>64</v>
          </cell>
          <cell r="E799">
            <v>31</v>
          </cell>
          <cell r="F799">
            <v>22.3</v>
          </cell>
          <cell r="G799">
            <v>13</v>
          </cell>
          <cell r="H799">
            <v>9.4</v>
          </cell>
          <cell r="I799">
            <v>121</v>
          </cell>
          <cell r="J799">
            <v>87.1</v>
          </cell>
          <cell r="K799">
            <v>112</v>
          </cell>
          <cell r="L799">
            <v>80.599999999999994</v>
          </cell>
        </row>
        <row r="800">
          <cell r="B800" t="str">
            <v>01490011</v>
          </cell>
          <cell r="C800">
            <v>97</v>
          </cell>
          <cell r="D800">
            <v>56.4</v>
          </cell>
          <cell r="E800">
            <v>41</v>
          </cell>
          <cell r="F800">
            <v>23.8</v>
          </cell>
          <cell r="G800">
            <v>26</v>
          </cell>
          <cell r="H800">
            <v>15.1</v>
          </cell>
          <cell r="I800">
            <v>134</v>
          </cell>
          <cell r="J800">
            <v>77.900000000000006</v>
          </cell>
          <cell r="K800">
            <v>109</v>
          </cell>
          <cell r="L800">
            <v>63.4</v>
          </cell>
        </row>
        <row r="801">
          <cell r="B801" t="str">
            <v>01490515</v>
          </cell>
          <cell r="C801">
            <v>2759</v>
          </cell>
          <cell r="D801">
            <v>83.7</v>
          </cell>
          <cell r="E801">
            <v>1020</v>
          </cell>
          <cell r="F801">
            <v>31</v>
          </cell>
          <cell r="G801">
            <v>589</v>
          </cell>
          <cell r="H801">
            <v>17.899999999999999</v>
          </cell>
          <cell r="I801">
            <v>2641</v>
          </cell>
          <cell r="J801">
            <v>80.2</v>
          </cell>
          <cell r="K801">
            <v>1906</v>
          </cell>
          <cell r="L801">
            <v>57.8</v>
          </cell>
        </row>
        <row r="802">
          <cell r="B802" t="str">
            <v>01490048</v>
          </cell>
          <cell r="C802">
            <v>315</v>
          </cell>
          <cell r="D802">
            <v>63</v>
          </cell>
          <cell r="E802">
            <v>163</v>
          </cell>
          <cell r="F802">
            <v>32.6</v>
          </cell>
          <cell r="G802">
            <v>88</v>
          </cell>
          <cell r="H802">
            <v>17.600000000000001</v>
          </cell>
          <cell r="I802">
            <v>443</v>
          </cell>
          <cell r="J802">
            <v>88.6</v>
          </cell>
          <cell r="K802">
            <v>359</v>
          </cell>
          <cell r="L802">
            <v>71.8</v>
          </cell>
        </row>
        <row r="803">
          <cell r="B803" t="str">
            <v>01490027</v>
          </cell>
          <cell r="C803">
            <v>344</v>
          </cell>
          <cell r="D803">
            <v>65.3</v>
          </cell>
          <cell r="E803">
            <v>121</v>
          </cell>
          <cell r="F803">
            <v>23</v>
          </cell>
          <cell r="G803">
            <v>79</v>
          </cell>
          <cell r="H803">
            <v>15</v>
          </cell>
          <cell r="I803">
            <v>410</v>
          </cell>
          <cell r="J803">
            <v>77.8</v>
          </cell>
          <cell r="K803">
            <v>324</v>
          </cell>
          <cell r="L803">
            <v>61.5</v>
          </cell>
        </row>
        <row r="804">
          <cell r="B804" t="str">
            <v>01490540</v>
          </cell>
          <cell r="C804">
            <v>114</v>
          </cell>
          <cell r="D804">
            <v>75.5</v>
          </cell>
          <cell r="E804">
            <v>28</v>
          </cell>
          <cell r="F804">
            <v>18.5</v>
          </cell>
          <cell r="G804">
            <v>34</v>
          </cell>
          <cell r="H804">
            <v>22.5</v>
          </cell>
          <cell r="I804">
            <v>127</v>
          </cell>
          <cell r="J804">
            <v>84.1</v>
          </cell>
          <cell r="K804">
            <v>110</v>
          </cell>
          <cell r="L804">
            <v>72.8</v>
          </cell>
        </row>
        <row r="805">
          <cell r="B805" t="str">
            <v>01490018</v>
          </cell>
          <cell r="C805">
            <v>299</v>
          </cell>
          <cell r="D805">
            <v>49.9</v>
          </cell>
          <cell r="E805">
            <v>130</v>
          </cell>
          <cell r="F805">
            <v>21.7</v>
          </cell>
          <cell r="G805">
            <v>67</v>
          </cell>
          <cell r="H805">
            <v>11.2</v>
          </cell>
          <cell r="I805">
            <v>431</v>
          </cell>
          <cell r="J805">
            <v>72</v>
          </cell>
          <cell r="K805">
            <v>345</v>
          </cell>
          <cell r="L805">
            <v>57.6</v>
          </cell>
        </row>
        <row r="806">
          <cell r="B806" t="str">
            <v>01490001</v>
          </cell>
          <cell r="C806">
            <v>98</v>
          </cell>
          <cell r="D806">
            <v>57</v>
          </cell>
          <cell r="E806">
            <v>66</v>
          </cell>
          <cell r="F806">
            <v>38.4</v>
          </cell>
          <cell r="G806">
            <v>97</v>
          </cell>
          <cell r="H806">
            <v>56.4</v>
          </cell>
          <cell r="I806">
            <v>151</v>
          </cell>
          <cell r="J806">
            <v>87.8</v>
          </cell>
          <cell r="K806">
            <v>111</v>
          </cell>
          <cell r="L806">
            <v>64.5</v>
          </cell>
        </row>
        <row r="807">
          <cell r="B807" t="str">
            <v>01490537</v>
          </cell>
          <cell r="C807">
            <v>100</v>
          </cell>
          <cell r="D807">
            <v>56.8</v>
          </cell>
          <cell r="E807">
            <v>26</v>
          </cell>
          <cell r="F807">
            <v>14.8</v>
          </cell>
          <cell r="G807">
            <v>176</v>
          </cell>
          <cell r="H807">
            <v>100</v>
          </cell>
          <cell r="I807">
            <v>176</v>
          </cell>
          <cell r="J807">
            <v>100</v>
          </cell>
          <cell r="K807">
            <v>142</v>
          </cell>
          <cell r="L807">
            <v>80.7</v>
          </cell>
        </row>
        <row r="808">
          <cell r="B808" t="str">
            <v>01490004</v>
          </cell>
          <cell r="C808">
            <v>479</v>
          </cell>
          <cell r="D808">
            <v>67.400000000000006</v>
          </cell>
          <cell r="E808">
            <v>262</v>
          </cell>
          <cell r="F808">
            <v>36.799999999999997</v>
          </cell>
          <cell r="G808">
            <v>142</v>
          </cell>
          <cell r="H808">
            <v>20</v>
          </cell>
          <cell r="I808">
            <v>621</v>
          </cell>
          <cell r="J808">
            <v>87.3</v>
          </cell>
          <cell r="K808">
            <v>500</v>
          </cell>
          <cell r="L808">
            <v>70.3</v>
          </cell>
        </row>
        <row r="809">
          <cell r="B809" t="str">
            <v>01490085</v>
          </cell>
          <cell r="C809">
            <v>341</v>
          </cell>
          <cell r="D809">
            <v>74.5</v>
          </cell>
          <cell r="E809">
            <v>128</v>
          </cell>
          <cell r="F809">
            <v>27.9</v>
          </cell>
          <cell r="G809">
            <v>121</v>
          </cell>
          <cell r="H809">
            <v>26.4</v>
          </cell>
          <cell r="I809">
            <v>387</v>
          </cell>
          <cell r="J809">
            <v>84.5</v>
          </cell>
          <cell r="K809">
            <v>313</v>
          </cell>
          <cell r="L809">
            <v>68.3</v>
          </cell>
        </row>
        <row r="810">
          <cell r="B810" t="str">
            <v>01490090</v>
          </cell>
          <cell r="C810">
            <v>265</v>
          </cell>
          <cell r="D810">
            <v>82.3</v>
          </cell>
          <cell r="E810">
            <v>114</v>
          </cell>
          <cell r="F810">
            <v>35.4</v>
          </cell>
          <cell r="G810">
            <v>57</v>
          </cell>
          <cell r="H810">
            <v>17.7</v>
          </cell>
          <cell r="I810">
            <v>278</v>
          </cell>
          <cell r="J810">
            <v>86.3</v>
          </cell>
          <cell r="K810">
            <v>212</v>
          </cell>
          <cell r="L810">
            <v>65.8</v>
          </cell>
        </row>
        <row r="811">
          <cell r="B811" t="str">
            <v>01490049</v>
          </cell>
          <cell r="C811">
            <v>275</v>
          </cell>
          <cell r="D811">
            <v>79.7</v>
          </cell>
          <cell r="E811">
            <v>106</v>
          </cell>
          <cell r="F811">
            <v>30.7</v>
          </cell>
          <cell r="G811">
            <v>60</v>
          </cell>
          <cell r="H811">
            <v>17.399999999999999</v>
          </cell>
          <cell r="I811">
            <v>287</v>
          </cell>
          <cell r="J811">
            <v>83.2</v>
          </cell>
          <cell r="K811">
            <v>220</v>
          </cell>
          <cell r="L811">
            <v>63.8</v>
          </cell>
        </row>
        <row r="812">
          <cell r="B812" t="str">
            <v>04540205</v>
          </cell>
          <cell r="C812">
            <v>225</v>
          </cell>
          <cell r="D812">
            <v>31.4</v>
          </cell>
          <cell r="E812">
            <v>189</v>
          </cell>
          <cell r="F812">
            <v>26.4</v>
          </cell>
          <cell r="G812">
            <v>46</v>
          </cell>
          <cell r="H812">
            <v>6.4</v>
          </cell>
          <cell r="I812">
            <v>500</v>
          </cell>
          <cell r="J812">
            <v>69.7</v>
          </cell>
          <cell r="K812">
            <v>392</v>
          </cell>
          <cell r="L812">
            <v>54.7</v>
          </cell>
        </row>
        <row r="813">
          <cell r="B813" t="str">
            <v>01500025</v>
          </cell>
          <cell r="C813">
            <v>11</v>
          </cell>
          <cell r="D813">
            <v>3.3</v>
          </cell>
          <cell r="E813">
            <v>10</v>
          </cell>
          <cell r="F813">
            <v>3</v>
          </cell>
          <cell r="G813">
            <v>43</v>
          </cell>
          <cell r="H813">
            <v>12.8</v>
          </cell>
          <cell r="I813">
            <v>172</v>
          </cell>
          <cell r="J813">
            <v>51.2</v>
          </cell>
          <cell r="K813">
            <v>139</v>
          </cell>
          <cell r="L813">
            <v>41.4</v>
          </cell>
        </row>
        <row r="814">
          <cell r="B814" t="str">
            <v>01500505</v>
          </cell>
          <cell r="C814">
            <v>23</v>
          </cell>
          <cell r="D814">
            <v>6.6</v>
          </cell>
          <cell r="E814">
            <v>5</v>
          </cell>
          <cell r="F814">
            <v>1.4</v>
          </cell>
          <cell r="G814">
            <v>44</v>
          </cell>
          <cell r="H814">
            <v>12.6</v>
          </cell>
          <cell r="I814">
            <v>128</v>
          </cell>
          <cell r="J814">
            <v>36.700000000000003</v>
          </cell>
          <cell r="K814">
            <v>98</v>
          </cell>
          <cell r="L814">
            <v>28.1</v>
          </cell>
        </row>
        <row r="815">
          <cell r="B815" t="str">
            <v>01510505</v>
          </cell>
          <cell r="C815">
            <v>24</v>
          </cell>
          <cell r="D815">
            <v>5.3</v>
          </cell>
          <cell r="E815">
            <v>7</v>
          </cell>
          <cell r="F815">
            <v>1.5</v>
          </cell>
          <cell r="G815">
            <v>56</v>
          </cell>
          <cell r="H815">
            <v>12.3</v>
          </cell>
          <cell r="I815">
            <v>131</v>
          </cell>
          <cell r="J815">
            <v>28.8</v>
          </cell>
          <cell r="K815">
            <v>88</v>
          </cell>
          <cell r="L815">
            <v>19.3</v>
          </cell>
        </row>
        <row r="816">
          <cell r="B816" t="str">
            <v>01510005</v>
          </cell>
          <cell r="C816">
            <v>16</v>
          </cell>
          <cell r="D816">
            <v>4.5</v>
          </cell>
          <cell r="E816">
            <v>3</v>
          </cell>
          <cell r="F816">
            <v>0.8</v>
          </cell>
          <cell r="G816">
            <v>56</v>
          </cell>
          <cell r="H816">
            <v>15.6</v>
          </cell>
          <cell r="I816">
            <v>135</v>
          </cell>
          <cell r="J816">
            <v>37.6</v>
          </cell>
          <cell r="K816">
            <v>78</v>
          </cell>
          <cell r="L816">
            <v>21.7</v>
          </cell>
        </row>
        <row r="817">
          <cell r="B817" t="str">
            <v>01510015</v>
          </cell>
          <cell r="C817">
            <v>20</v>
          </cell>
          <cell r="D817">
            <v>5</v>
          </cell>
          <cell r="E817">
            <v>8</v>
          </cell>
          <cell r="F817">
            <v>2</v>
          </cell>
          <cell r="G817">
            <v>53</v>
          </cell>
          <cell r="H817">
            <v>13.2</v>
          </cell>
          <cell r="I817">
            <v>130</v>
          </cell>
          <cell r="J817">
            <v>32.299999999999997</v>
          </cell>
          <cell r="K817">
            <v>85</v>
          </cell>
          <cell r="L817">
            <v>21.1</v>
          </cell>
        </row>
        <row r="818">
          <cell r="B818" t="str">
            <v>01510010</v>
          </cell>
          <cell r="C818">
            <v>20</v>
          </cell>
          <cell r="D818">
            <v>5.6</v>
          </cell>
          <cell r="E818">
            <v>11</v>
          </cell>
          <cell r="F818">
            <v>3.1</v>
          </cell>
          <cell r="G818">
            <v>63</v>
          </cell>
          <cell r="H818">
            <v>17.600000000000001</v>
          </cell>
          <cell r="I818">
            <v>140</v>
          </cell>
          <cell r="J818">
            <v>39.1</v>
          </cell>
          <cell r="K818">
            <v>102</v>
          </cell>
          <cell r="L818">
            <v>28.5</v>
          </cell>
        </row>
        <row r="819">
          <cell r="B819" t="str">
            <v>01520505</v>
          </cell>
          <cell r="C819">
            <v>29</v>
          </cell>
          <cell r="D819">
            <v>6.4</v>
          </cell>
          <cell r="E819">
            <v>12</v>
          </cell>
          <cell r="F819">
            <v>2.6</v>
          </cell>
          <cell r="G819">
            <v>43</v>
          </cell>
          <cell r="H819">
            <v>9.5</v>
          </cell>
          <cell r="I819">
            <v>118</v>
          </cell>
          <cell r="J819">
            <v>25.9</v>
          </cell>
          <cell r="K819">
            <v>86</v>
          </cell>
          <cell r="L819">
            <v>18.899999999999999</v>
          </cell>
        </row>
        <row r="820">
          <cell r="B820" t="str">
            <v>01520015</v>
          </cell>
          <cell r="C820">
            <v>21</v>
          </cell>
          <cell r="D820">
            <v>6.8</v>
          </cell>
          <cell r="E820">
            <v>14</v>
          </cell>
          <cell r="F820">
            <v>4.5</v>
          </cell>
          <cell r="G820">
            <v>26</v>
          </cell>
          <cell r="H820">
            <v>8.4</v>
          </cell>
          <cell r="I820">
            <v>85</v>
          </cell>
          <cell r="J820">
            <v>27.4</v>
          </cell>
          <cell r="K820">
            <v>53</v>
          </cell>
          <cell r="L820">
            <v>17.100000000000001</v>
          </cell>
        </row>
        <row r="821">
          <cell r="B821" t="str">
            <v>01530003</v>
          </cell>
          <cell r="C821">
            <v>20</v>
          </cell>
          <cell r="D821">
            <v>19</v>
          </cell>
          <cell r="E821">
            <v>0</v>
          </cell>
          <cell r="F821">
            <v>0</v>
          </cell>
          <cell r="G821">
            <v>54</v>
          </cell>
          <cell r="H821">
            <v>51.4</v>
          </cell>
          <cell r="I821">
            <v>67</v>
          </cell>
          <cell r="J821">
            <v>63.8</v>
          </cell>
          <cell r="K821">
            <v>41</v>
          </cell>
          <cell r="L821">
            <v>39</v>
          </cell>
        </row>
        <row r="822">
          <cell r="B822" t="str">
            <v>01530605</v>
          </cell>
          <cell r="C822">
            <v>144</v>
          </cell>
          <cell r="D822">
            <v>20.7</v>
          </cell>
          <cell r="E822">
            <v>16</v>
          </cell>
          <cell r="F822">
            <v>2.2999999999999998</v>
          </cell>
          <cell r="G822">
            <v>179</v>
          </cell>
          <cell r="H822">
            <v>25.7</v>
          </cell>
          <cell r="I822">
            <v>363</v>
          </cell>
          <cell r="J822">
            <v>52.2</v>
          </cell>
          <cell r="K822">
            <v>254</v>
          </cell>
          <cell r="L822">
            <v>36.5</v>
          </cell>
        </row>
        <row r="823">
          <cell r="B823" t="str">
            <v>01530007</v>
          </cell>
          <cell r="C823">
            <v>172</v>
          </cell>
          <cell r="D823">
            <v>25</v>
          </cell>
          <cell r="E823">
            <v>119</v>
          </cell>
          <cell r="F823">
            <v>17.3</v>
          </cell>
          <cell r="G823">
            <v>132</v>
          </cell>
          <cell r="H823">
            <v>19.2</v>
          </cell>
          <cell r="I823">
            <v>361</v>
          </cell>
          <cell r="J823">
            <v>52.5</v>
          </cell>
          <cell r="K823">
            <v>255</v>
          </cell>
          <cell r="L823">
            <v>37.1</v>
          </cell>
        </row>
        <row r="824">
          <cell r="B824" t="str">
            <v>01530010</v>
          </cell>
          <cell r="C824">
            <v>121</v>
          </cell>
          <cell r="D824">
            <v>21.3</v>
          </cell>
          <cell r="E824">
            <v>64</v>
          </cell>
          <cell r="F824">
            <v>11.3</v>
          </cell>
          <cell r="G824">
            <v>109</v>
          </cell>
          <cell r="H824">
            <v>19.2</v>
          </cell>
          <cell r="I824">
            <v>349</v>
          </cell>
          <cell r="J824">
            <v>61.6</v>
          </cell>
          <cell r="K824">
            <v>292</v>
          </cell>
          <cell r="L824">
            <v>51.5</v>
          </cell>
        </row>
        <row r="825">
          <cell r="B825" t="str">
            <v>01530025</v>
          </cell>
          <cell r="C825">
            <v>121</v>
          </cell>
          <cell r="D825">
            <v>19.2</v>
          </cell>
          <cell r="E825">
            <v>67</v>
          </cell>
          <cell r="F825">
            <v>10.6</v>
          </cell>
          <cell r="G825">
            <v>126</v>
          </cell>
          <cell r="H825">
            <v>20</v>
          </cell>
          <cell r="I825">
            <v>325</v>
          </cell>
          <cell r="J825">
            <v>51.6</v>
          </cell>
          <cell r="K825">
            <v>236</v>
          </cell>
          <cell r="L825">
            <v>37.5</v>
          </cell>
        </row>
        <row r="826">
          <cell r="B826" t="str">
            <v>01530515</v>
          </cell>
          <cell r="C826">
            <v>6</v>
          </cell>
          <cell r="D826">
            <v>15.4</v>
          </cell>
          <cell r="E826">
            <v>1</v>
          </cell>
          <cell r="F826">
            <v>2.6</v>
          </cell>
          <cell r="G826">
            <v>18</v>
          </cell>
          <cell r="H826">
            <v>46.2</v>
          </cell>
          <cell r="I826">
            <v>28</v>
          </cell>
          <cell r="J826">
            <v>71.8</v>
          </cell>
          <cell r="K826">
            <v>16</v>
          </cell>
          <cell r="L826">
            <v>41</v>
          </cell>
        </row>
        <row r="827">
          <cell r="B827" t="str">
            <v>01530505</v>
          </cell>
          <cell r="C827">
            <v>236</v>
          </cell>
          <cell r="D827">
            <v>21.7</v>
          </cell>
          <cell r="E827">
            <v>61</v>
          </cell>
          <cell r="F827">
            <v>5.6</v>
          </cell>
          <cell r="G827">
            <v>166</v>
          </cell>
          <cell r="H827">
            <v>15.3</v>
          </cell>
          <cell r="I827">
            <v>432</v>
          </cell>
          <cell r="J827">
            <v>39.799999999999997</v>
          </cell>
          <cell r="K827">
            <v>298</v>
          </cell>
          <cell r="L827">
            <v>27.4</v>
          </cell>
        </row>
        <row r="828">
          <cell r="B828" t="str">
            <v>01530005</v>
          </cell>
          <cell r="C828">
            <v>6</v>
          </cell>
          <cell r="D828">
            <v>12.2</v>
          </cell>
          <cell r="E828">
            <v>0</v>
          </cell>
          <cell r="F828">
            <v>0</v>
          </cell>
          <cell r="G828">
            <v>31</v>
          </cell>
          <cell r="H828">
            <v>63.3</v>
          </cell>
          <cell r="I828">
            <v>34</v>
          </cell>
          <cell r="J828">
            <v>69.400000000000006</v>
          </cell>
          <cell r="K828">
            <v>19</v>
          </cell>
          <cell r="L828">
            <v>38.799999999999997</v>
          </cell>
        </row>
        <row r="829">
          <cell r="B829" t="str">
            <v>01530030</v>
          </cell>
          <cell r="C829">
            <v>124</v>
          </cell>
          <cell r="D829">
            <v>17.899999999999999</v>
          </cell>
          <cell r="E829">
            <v>72</v>
          </cell>
          <cell r="F829">
            <v>10.4</v>
          </cell>
          <cell r="G829">
            <v>128</v>
          </cell>
          <cell r="H829">
            <v>18.5</v>
          </cell>
          <cell r="I829">
            <v>399</v>
          </cell>
          <cell r="J829">
            <v>57.7</v>
          </cell>
          <cell r="K829">
            <v>298</v>
          </cell>
          <cell r="L829">
            <v>43.1</v>
          </cell>
        </row>
        <row r="830">
          <cell r="B830" t="str">
            <v>01530040</v>
          </cell>
          <cell r="C830">
            <v>38</v>
          </cell>
          <cell r="D830">
            <v>29.2</v>
          </cell>
          <cell r="E830">
            <v>27</v>
          </cell>
          <cell r="F830">
            <v>20.8</v>
          </cell>
          <cell r="G830">
            <v>25</v>
          </cell>
          <cell r="H830">
            <v>19.2</v>
          </cell>
          <cell r="I830">
            <v>91</v>
          </cell>
          <cell r="J830">
            <v>70</v>
          </cell>
          <cell r="K830">
            <v>80</v>
          </cell>
          <cell r="L830">
            <v>61.5</v>
          </cell>
        </row>
        <row r="831">
          <cell r="B831" t="str">
            <v>01530045</v>
          </cell>
          <cell r="C831">
            <v>79</v>
          </cell>
          <cell r="D831">
            <v>16.399999999999999</v>
          </cell>
          <cell r="E831">
            <v>7</v>
          </cell>
          <cell r="F831">
            <v>1.5</v>
          </cell>
          <cell r="G831">
            <v>116</v>
          </cell>
          <cell r="H831">
            <v>24.1</v>
          </cell>
          <cell r="I831">
            <v>219</v>
          </cell>
          <cell r="J831">
            <v>45.4</v>
          </cell>
          <cell r="K831">
            <v>151</v>
          </cell>
          <cell r="L831">
            <v>31.3</v>
          </cell>
        </row>
        <row r="832">
          <cell r="B832" t="str">
            <v>01530320</v>
          </cell>
          <cell r="C832">
            <v>189</v>
          </cell>
          <cell r="D832">
            <v>21.4</v>
          </cell>
          <cell r="E832">
            <v>59</v>
          </cell>
          <cell r="F832">
            <v>6.7</v>
          </cell>
          <cell r="G832">
            <v>192</v>
          </cell>
          <cell r="H832">
            <v>21.7</v>
          </cell>
          <cell r="I832">
            <v>460</v>
          </cell>
          <cell r="J832">
            <v>52</v>
          </cell>
          <cell r="K832">
            <v>309</v>
          </cell>
          <cell r="L832">
            <v>35</v>
          </cell>
        </row>
        <row r="833">
          <cell r="B833" t="str">
            <v>01540005</v>
          </cell>
          <cell r="C833">
            <v>1</v>
          </cell>
          <cell r="D833">
            <v>0.7</v>
          </cell>
          <cell r="E833">
            <v>0</v>
          </cell>
          <cell r="F833">
            <v>0</v>
          </cell>
          <cell r="G833">
            <v>15</v>
          </cell>
          <cell r="H833">
            <v>10.9</v>
          </cell>
          <cell r="I833">
            <v>39</v>
          </cell>
          <cell r="J833">
            <v>28.5</v>
          </cell>
          <cell r="K833">
            <v>32</v>
          </cell>
          <cell r="L833">
            <v>23.5</v>
          </cell>
        </row>
        <row r="834">
          <cell r="B834" t="str">
            <v>01550008</v>
          </cell>
          <cell r="C834">
            <v>177</v>
          </cell>
          <cell r="D834">
            <v>31.2</v>
          </cell>
          <cell r="E834">
            <v>91</v>
          </cell>
          <cell r="F834">
            <v>16</v>
          </cell>
          <cell r="G834">
            <v>60</v>
          </cell>
          <cell r="H834">
            <v>10.6</v>
          </cell>
          <cell r="I834">
            <v>193</v>
          </cell>
          <cell r="J834">
            <v>34</v>
          </cell>
          <cell r="K834">
            <v>36</v>
          </cell>
          <cell r="L834">
            <v>6.3</v>
          </cell>
        </row>
        <row r="835">
          <cell r="B835" t="str">
            <v>01550006</v>
          </cell>
          <cell r="C835">
            <v>174</v>
          </cell>
          <cell r="D835">
            <v>30.8</v>
          </cell>
          <cell r="E835">
            <v>52</v>
          </cell>
          <cell r="F835">
            <v>9.1999999999999993</v>
          </cell>
          <cell r="G835">
            <v>52</v>
          </cell>
          <cell r="H835">
            <v>9.1999999999999993</v>
          </cell>
          <cell r="I835">
            <v>142</v>
          </cell>
          <cell r="J835">
            <v>25.1</v>
          </cell>
          <cell r="K835">
            <v>28</v>
          </cell>
          <cell r="L835">
            <v>5</v>
          </cell>
        </row>
        <row r="836">
          <cell r="B836" t="str">
            <v>01550015</v>
          </cell>
          <cell r="C836">
            <v>137</v>
          </cell>
          <cell r="D836">
            <v>28.6</v>
          </cell>
          <cell r="E836">
            <v>60</v>
          </cell>
          <cell r="F836">
            <v>12.5</v>
          </cell>
          <cell r="G836">
            <v>71</v>
          </cell>
          <cell r="H836">
            <v>14.8</v>
          </cell>
          <cell r="I836">
            <v>149</v>
          </cell>
          <cell r="J836">
            <v>31.1</v>
          </cell>
          <cell r="K836">
            <v>14</v>
          </cell>
          <cell r="L836">
            <v>2.9</v>
          </cell>
        </row>
        <row r="837">
          <cell r="B837" t="str">
            <v>01550030</v>
          </cell>
          <cell r="C837">
            <v>124</v>
          </cell>
          <cell r="D837">
            <v>26.7</v>
          </cell>
          <cell r="E837">
            <v>22</v>
          </cell>
          <cell r="F837">
            <v>4.7</v>
          </cell>
          <cell r="G837">
            <v>63</v>
          </cell>
          <cell r="H837">
            <v>13.5</v>
          </cell>
          <cell r="I837">
            <v>107</v>
          </cell>
          <cell r="J837">
            <v>23</v>
          </cell>
          <cell r="K837">
            <v>21</v>
          </cell>
          <cell r="L837">
            <v>4.5</v>
          </cell>
        </row>
        <row r="838">
          <cell r="B838" t="str">
            <v>01550305</v>
          </cell>
          <cell r="C838">
            <v>216</v>
          </cell>
          <cell r="D838">
            <v>24.2</v>
          </cell>
          <cell r="E838">
            <v>31</v>
          </cell>
          <cell r="F838">
            <v>3.5</v>
          </cell>
          <cell r="G838">
            <v>118</v>
          </cell>
          <cell r="H838">
            <v>13.2</v>
          </cell>
          <cell r="I838">
            <v>202</v>
          </cell>
          <cell r="J838">
            <v>22.7</v>
          </cell>
          <cell r="K838">
            <v>62</v>
          </cell>
          <cell r="L838">
            <v>7</v>
          </cell>
        </row>
        <row r="839">
          <cell r="B839" t="str">
            <v>01550010</v>
          </cell>
          <cell r="C839">
            <v>173</v>
          </cell>
          <cell r="D839">
            <v>32.299999999999997</v>
          </cell>
          <cell r="E839">
            <v>68</v>
          </cell>
          <cell r="F839">
            <v>12.7</v>
          </cell>
          <cell r="G839">
            <v>50</v>
          </cell>
          <cell r="H839">
            <v>9.3000000000000007</v>
          </cell>
          <cell r="I839">
            <v>153</v>
          </cell>
          <cell r="J839">
            <v>28.6</v>
          </cell>
          <cell r="K839">
            <v>34</v>
          </cell>
          <cell r="L839">
            <v>6.4</v>
          </cell>
        </row>
        <row r="840">
          <cell r="B840" t="str">
            <v>01550001</v>
          </cell>
          <cell r="C840">
            <v>27</v>
          </cell>
          <cell r="D840">
            <v>34.6</v>
          </cell>
          <cell r="E840">
            <v>0</v>
          </cell>
          <cell r="F840">
            <v>0</v>
          </cell>
          <cell r="G840">
            <v>37</v>
          </cell>
          <cell r="H840">
            <v>47.4</v>
          </cell>
          <cell r="I840">
            <v>43</v>
          </cell>
          <cell r="J840">
            <v>55.1</v>
          </cell>
          <cell r="K840">
            <v>12</v>
          </cell>
          <cell r="L840">
            <v>15.4</v>
          </cell>
        </row>
        <row r="841">
          <cell r="B841" t="str">
            <v>01550505</v>
          </cell>
          <cell r="C841">
            <v>526</v>
          </cell>
          <cell r="D841">
            <v>24.1</v>
          </cell>
          <cell r="E841">
            <v>63</v>
          </cell>
          <cell r="F841">
            <v>2.9</v>
          </cell>
          <cell r="G841">
            <v>217</v>
          </cell>
          <cell r="H841">
            <v>9.9</v>
          </cell>
          <cell r="I841">
            <v>394</v>
          </cell>
          <cell r="J841">
            <v>18</v>
          </cell>
          <cell r="K841">
            <v>122</v>
          </cell>
          <cell r="L841">
            <v>5.6</v>
          </cell>
        </row>
        <row r="842">
          <cell r="B842" t="str">
            <v>01550035</v>
          </cell>
          <cell r="C842">
            <v>138</v>
          </cell>
          <cell r="D842">
            <v>30.3</v>
          </cell>
          <cell r="E842">
            <v>79</v>
          </cell>
          <cell r="F842">
            <v>17.399999999999999</v>
          </cell>
          <cell r="G842">
            <v>77</v>
          </cell>
          <cell r="H842">
            <v>16.899999999999999</v>
          </cell>
          <cell r="I842">
            <v>189</v>
          </cell>
          <cell r="J842">
            <v>41.5</v>
          </cell>
          <cell r="K842">
            <v>26</v>
          </cell>
          <cell r="L842">
            <v>5.7</v>
          </cell>
        </row>
        <row r="843">
          <cell r="B843" t="str">
            <v>01550310</v>
          </cell>
          <cell r="C843">
            <v>204</v>
          </cell>
          <cell r="D843">
            <v>23.9</v>
          </cell>
          <cell r="E843">
            <v>30</v>
          </cell>
          <cell r="F843">
            <v>3.5</v>
          </cell>
          <cell r="G843">
            <v>114</v>
          </cell>
          <cell r="H843">
            <v>13.4</v>
          </cell>
          <cell r="I843">
            <v>182</v>
          </cell>
          <cell r="J843">
            <v>21.4</v>
          </cell>
          <cell r="K843">
            <v>34</v>
          </cell>
          <cell r="L843">
            <v>4</v>
          </cell>
        </row>
        <row r="844">
          <cell r="B844" t="str">
            <v>01570305</v>
          </cell>
          <cell r="C844">
            <v>8</v>
          </cell>
          <cell r="D844">
            <v>3.2</v>
          </cell>
          <cell r="E844">
            <v>4</v>
          </cell>
          <cell r="F844">
            <v>1.6</v>
          </cell>
          <cell r="G844">
            <v>46</v>
          </cell>
          <cell r="H844">
            <v>18.5</v>
          </cell>
          <cell r="I844">
            <v>54</v>
          </cell>
          <cell r="J844">
            <v>21.7</v>
          </cell>
          <cell r="K844">
            <v>6</v>
          </cell>
          <cell r="L844">
            <v>2.4</v>
          </cell>
        </row>
        <row r="845">
          <cell r="B845" t="str">
            <v>01570006</v>
          </cell>
          <cell r="C845">
            <v>9</v>
          </cell>
          <cell r="D845">
            <v>2.8</v>
          </cell>
          <cell r="E845">
            <v>9</v>
          </cell>
          <cell r="F845">
            <v>2.8</v>
          </cell>
          <cell r="G845">
            <v>40</v>
          </cell>
          <cell r="H845">
            <v>12.4</v>
          </cell>
          <cell r="I845">
            <v>50</v>
          </cell>
          <cell r="J845">
            <v>15.5</v>
          </cell>
          <cell r="K845">
            <v>3</v>
          </cell>
          <cell r="L845">
            <v>0.9</v>
          </cell>
        </row>
        <row r="846">
          <cell r="B846" t="str">
            <v>01570025</v>
          </cell>
          <cell r="C846">
            <v>57</v>
          </cell>
          <cell r="D846">
            <v>9.1</v>
          </cell>
          <cell r="E846">
            <v>19</v>
          </cell>
          <cell r="F846">
            <v>3</v>
          </cell>
          <cell r="G846">
            <v>109</v>
          </cell>
          <cell r="H846">
            <v>17.3</v>
          </cell>
          <cell r="I846">
            <v>163</v>
          </cell>
          <cell r="J846">
            <v>25.9</v>
          </cell>
          <cell r="K846">
            <v>51</v>
          </cell>
          <cell r="L846">
            <v>8.1</v>
          </cell>
        </row>
        <row r="847">
          <cell r="B847" t="str">
            <v>06950505</v>
          </cell>
          <cell r="C847">
            <v>56</v>
          </cell>
          <cell r="D847">
            <v>3.6</v>
          </cell>
          <cell r="E847">
            <v>4</v>
          </cell>
          <cell r="F847">
            <v>0.3</v>
          </cell>
          <cell r="G847">
            <v>241</v>
          </cell>
          <cell r="H847">
            <v>15.4</v>
          </cell>
          <cell r="I847">
            <v>305</v>
          </cell>
          <cell r="J847">
            <v>19.5</v>
          </cell>
          <cell r="K847">
            <v>87</v>
          </cell>
          <cell r="L847">
            <v>5.5</v>
          </cell>
        </row>
        <row r="848">
          <cell r="B848" t="str">
            <v>01580505</v>
          </cell>
          <cell r="C848">
            <v>13</v>
          </cell>
          <cell r="D848">
            <v>2.8</v>
          </cell>
          <cell r="E848">
            <v>5</v>
          </cell>
          <cell r="F848">
            <v>1.1000000000000001</v>
          </cell>
          <cell r="G848">
            <v>87</v>
          </cell>
          <cell r="H848">
            <v>18.600000000000001</v>
          </cell>
          <cell r="I848">
            <v>105</v>
          </cell>
          <cell r="J848">
            <v>22.5</v>
          </cell>
          <cell r="K848">
            <v>25</v>
          </cell>
          <cell r="L848">
            <v>5.4</v>
          </cell>
        </row>
        <row r="849">
          <cell r="B849" t="str">
            <v>01580305</v>
          </cell>
          <cell r="C849">
            <v>12</v>
          </cell>
          <cell r="D849">
            <v>3.4</v>
          </cell>
          <cell r="E849">
            <v>3</v>
          </cell>
          <cell r="F849">
            <v>0.9</v>
          </cell>
          <cell r="G849">
            <v>72</v>
          </cell>
          <cell r="H849">
            <v>20.5</v>
          </cell>
          <cell r="I849">
            <v>95</v>
          </cell>
          <cell r="J849">
            <v>27.1</v>
          </cell>
          <cell r="K849">
            <v>34</v>
          </cell>
          <cell r="L849">
            <v>9.6999999999999993</v>
          </cell>
        </row>
        <row r="850">
          <cell r="B850" t="str">
            <v>01580015</v>
          </cell>
          <cell r="C850">
            <v>17</v>
          </cell>
          <cell r="D850">
            <v>4.4000000000000004</v>
          </cell>
          <cell r="E850">
            <v>7</v>
          </cell>
          <cell r="F850">
            <v>1.8</v>
          </cell>
          <cell r="G850">
            <v>74</v>
          </cell>
          <cell r="H850">
            <v>19.100000000000001</v>
          </cell>
          <cell r="I850">
            <v>107</v>
          </cell>
          <cell r="J850">
            <v>27.6</v>
          </cell>
          <cell r="K850">
            <v>39</v>
          </cell>
          <cell r="L850">
            <v>10.1</v>
          </cell>
        </row>
        <row r="851">
          <cell r="B851" t="str">
            <v>01580005</v>
          </cell>
          <cell r="C851">
            <v>34</v>
          </cell>
          <cell r="D851">
            <v>7.7</v>
          </cell>
          <cell r="E851">
            <v>18</v>
          </cell>
          <cell r="F851">
            <v>4.0999999999999996</v>
          </cell>
          <cell r="G851">
            <v>74</v>
          </cell>
          <cell r="H851">
            <v>16.8</v>
          </cell>
          <cell r="I851">
            <v>120</v>
          </cell>
          <cell r="J851">
            <v>27.2</v>
          </cell>
          <cell r="K851">
            <v>47</v>
          </cell>
          <cell r="L851">
            <v>10.7</v>
          </cell>
        </row>
        <row r="852">
          <cell r="B852" t="str">
            <v>01590005</v>
          </cell>
          <cell r="C852">
            <v>38</v>
          </cell>
          <cell r="D852">
            <v>8.9</v>
          </cell>
          <cell r="E852">
            <v>13</v>
          </cell>
          <cell r="F852">
            <v>3.1</v>
          </cell>
          <cell r="G852">
            <v>56</v>
          </cell>
          <cell r="H852">
            <v>13.1</v>
          </cell>
          <cell r="I852">
            <v>91</v>
          </cell>
          <cell r="J852">
            <v>21.4</v>
          </cell>
          <cell r="K852">
            <v>28</v>
          </cell>
          <cell r="L852">
            <v>6.6</v>
          </cell>
        </row>
        <row r="853">
          <cell r="B853" t="str">
            <v>01590010</v>
          </cell>
          <cell r="C853">
            <v>11</v>
          </cell>
          <cell r="D853">
            <v>2.7</v>
          </cell>
          <cell r="E853">
            <v>1</v>
          </cell>
          <cell r="F853">
            <v>0.2</v>
          </cell>
          <cell r="G853">
            <v>68</v>
          </cell>
          <cell r="H853">
            <v>16.8</v>
          </cell>
          <cell r="I853">
            <v>85</v>
          </cell>
          <cell r="J853">
            <v>21</v>
          </cell>
          <cell r="K853">
            <v>21</v>
          </cell>
          <cell r="L853">
            <v>5.2</v>
          </cell>
        </row>
        <row r="854">
          <cell r="B854" t="str">
            <v>01590017</v>
          </cell>
          <cell r="C854">
            <v>27</v>
          </cell>
          <cell r="D854">
            <v>8.1</v>
          </cell>
          <cell r="E854">
            <v>9</v>
          </cell>
          <cell r="F854">
            <v>2.7</v>
          </cell>
          <cell r="G854">
            <v>63</v>
          </cell>
          <cell r="H854">
            <v>18.899999999999999</v>
          </cell>
          <cell r="I854">
            <v>88</v>
          </cell>
          <cell r="J854">
            <v>26.3</v>
          </cell>
          <cell r="K854">
            <v>25</v>
          </cell>
          <cell r="L854">
            <v>7.5</v>
          </cell>
        </row>
        <row r="855">
          <cell r="B855" t="str">
            <v>01590505</v>
          </cell>
          <cell r="C855">
            <v>43</v>
          </cell>
          <cell r="D855">
            <v>4.5</v>
          </cell>
          <cell r="E855">
            <v>5</v>
          </cell>
          <cell r="F855">
            <v>0.5</v>
          </cell>
          <cell r="G855">
            <v>150</v>
          </cell>
          <cell r="H855">
            <v>15.8</v>
          </cell>
          <cell r="I855">
            <v>195</v>
          </cell>
          <cell r="J855">
            <v>20.6</v>
          </cell>
          <cell r="K855">
            <v>52</v>
          </cell>
          <cell r="L855">
            <v>5.5</v>
          </cell>
        </row>
        <row r="856">
          <cell r="B856" t="str">
            <v>01590305</v>
          </cell>
          <cell r="C856">
            <v>11</v>
          </cell>
          <cell r="D856">
            <v>3.2</v>
          </cell>
          <cell r="E856">
            <v>0</v>
          </cell>
          <cell r="F856">
            <v>0</v>
          </cell>
          <cell r="G856">
            <v>64</v>
          </cell>
          <cell r="H856">
            <v>18.600000000000001</v>
          </cell>
          <cell r="I856">
            <v>73</v>
          </cell>
          <cell r="J856">
            <v>21.2</v>
          </cell>
          <cell r="K856">
            <v>17</v>
          </cell>
          <cell r="L856">
            <v>4.9000000000000004</v>
          </cell>
        </row>
        <row r="857">
          <cell r="B857" t="str">
            <v>01590025</v>
          </cell>
          <cell r="C857">
            <v>31</v>
          </cell>
          <cell r="D857">
            <v>8</v>
          </cell>
          <cell r="E857">
            <v>6</v>
          </cell>
          <cell r="F857">
            <v>1.6</v>
          </cell>
          <cell r="G857">
            <v>73</v>
          </cell>
          <cell r="H857">
            <v>18.899999999999999</v>
          </cell>
          <cell r="I857">
            <v>103</v>
          </cell>
          <cell r="J857">
            <v>26.7</v>
          </cell>
          <cell r="K857">
            <v>39</v>
          </cell>
          <cell r="L857">
            <v>10.1</v>
          </cell>
        </row>
        <row r="858">
          <cell r="B858" t="str">
            <v>01600020</v>
          </cell>
          <cell r="C858">
            <v>212</v>
          </cell>
          <cell r="D858">
            <v>42.2</v>
          </cell>
          <cell r="E858">
            <v>192</v>
          </cell>
          <cell r="F858">
            <v>38.200000000000003</v>
          </cell>
          <cell r="G858">
            <v>80</v>
          </cell>
          <cell r="H858">
            <v>15.9</v>
          </cell>
          <cell r="I858">
            <v>415</v>
          </cell>
          <cell r="J858">
            <v>82.7</v>
          </cell>
          <cell r="K858">
            <v>320</v>
          </cell>
          <cell r="L858">
            <v>63.7</v>
          </cell>
        </row>
        <row r="859">
          <cell r="B859" t="str">
            <v>01600310</v>
          </cell>
          <cell r="C859">
            <v>137</v>
          </cell>
          <cell r="D859">
            <v>25.1</v>
          </cell>
          <cell r="E859">
            <v>127</v>
          </cell>
          <cell r="F859">
            <v>23.3</v>
          </cell>
          <cell r="G859">
            <v>91</v>
          </cell>
          <cell r="H859">
            <v>16.7</v>
          </cell>
          <cell r="I859">
            <v>410</v>
          </cell>
          <cell r="J859">
            <v>75.2</v>
          </cell>
          <cell r="K859">
            <v>301</v>
          </cell>
          <cell r="L859">
            <v>55.2</v>
          </cell>
        </row>
        <row r="860">
          <cell r="B860" t="str">
            <v>01600090</v>
          </cell>
          <cell r="C860">
            <v>178</v>
          </cell>
          <cell r="D860">
            <v>33.6</v>
          </cell>
          <cell r="E860">
            <v>146</v>
          </cell>
          <cell r="F860">
            <v>27.5</v>
          </cell>
          <cell r="G860">
            <v>117</v>
          </cell>
          <cell r="H860">
            <v>22.1</v>
          </cell>
          <cell r="I860">
            <v>418</v>
          </cell>
          <cell r="J860">
            <v>78.900000000000006</v>
          </cell>
          <cell r="K860">
            <v>316</v>
          </cell>
          <cell r="L860">
            <v>59.6</v>
          </cell>
        </row>
        <row r="861">
          <cell r="B861" t="str">
            <v>01600030</v>
          </cell>
          <cell r="C861">
            <v>214</v>
          </cell>
          <cell r="D861">
            <v>40.5</v>
          </cell>
          <cell r="E861">
            <v>185</v>
          </cell>
          <cell r="F861">
            <v>35</v>
          </cell>
          <cell r="G861">
            <v>84</v>
          </cell>
          <cell r="H861">
            <v>15.9</v>
          </cell>
          <cell r="I861">
            <v>365</v>
          </cell>
          <cell r="J861">
            <v>69.099999999999994</v>
          </cell>
          <cell r="K861">
            <v>251</v>
          </cell>
          <cell r="L861">
            <v>47.5</v>
          </cell>
        </row>
        <row r="862">
          <cell r="B862" t="str">
            <v>01600080</v>
          </cell>
          <cell r="C862">
            <v>229</v>
          </cell>
          <cell r="D862">
            <v>45.4</v>
          </cell>
          <cell r="E862">
            <v>206</v>
          </cell>
          <cell r="F862">
            <v>40.9</v>
          </cell>
          <cell r="G862">
            <v>83</v>
          </cell>
          <cell r="H862">
            <v>16.5</v>
          </cell>
          <cell r="I862">
            <v>440</v>
          </cell>
          <cell r="J862">
            <v>87.3</v>
          </cell>
          <cell r="K862">
            <v>356</v>
          </cell>
          <cell r="L862">
            <v>70.599999999999994</v>
          </cell>
        </row>
        <row r="863">
          <cell r="B863" t="str">
            <v>01600345</v>
          </cell>
          <cell r="C863">
            <v>219</v>
          </cell>
          <cell r="D863">
            <v>31.7</v>
          </cell>
          <cell r="E863">
            <v>172</v>
          </cell>
          <cell r="F863">
            <v>24.9</v>
          </cell>
          <cell r="G863">
            <v>107</v>
          </cell>
          <cell r="H863">
            <v>15.5</v>
          </cell>
          <cell r="I863">
            <v>478</v>
          </cell>
          <cell r="J863">
            <v>69.2</v>
          </cell>
          <cell r="K863">
            <v>359</v>
          </cell>
          <cell r="L863">
            <v>52</v>
          </cell>
        </row>
        <row r="864">
          <cell r="B864" t="str">
            <v>01600002</v>
          </cell>
          <cell r="C864">
            <v>143</v>
          </cell>
          <cell r="D864">
            <v>28.3</v>
          </cell>
          <cell r="E864">
            <v>118</v>
          </cell>
          <cell r="F864">
            <v>23.4</v>
          </cell>
          <cell r="G864">
            <v>73</v>
          </cell>
          <cell r="H864">
            <v>14.5</v>
          </cell>
          <cell r="I864">
            <v>335</v>
          </cell>
          <cell r="J864">
            <v>66.3</v>
          </cell>
          <cell r="K864">
            <v>255</v>
          </cell>
          <cell r="L864">
            <v>50.5</v>
          </cell>
        </row>
        <row r="865">
          <cell r="B865" t="str">
            <v>01600015</v>
          </cell>
          <cell r="C865">
            <v>158</v>
          </cell>
          <cell r="D865">
            <v>31.5</v>
          </cell>
          <cell r="E865">
            <v>136</v>
          </cell>
          <cell r="F865">
            <v>27.1</v>
          </cell>
          <cell r="G865">
            <v>65</v>
          </cell>
          <cell r="H865">
            <v>13</v>
          </cell>
          <cell r="I865">
            <v>392</v>
          </cell>
          <cell r="J865">
            <v>78.2</v>
          </cell>
          <cell r="K865">
            <v>326</v>
          </cell>
          <cell r="L865">
            <v>65.099999999999994</v>
          </cell>
        </row>
        <row r="866">
          <cell r="B866" t="str">
            <v>01600330</v>
          </cell>
          <cell r="C866">
            <v>191</v>
          </cell>
          <cell r="D866">
            <v>30.9</v>
          </cell>
          <cell r="E866">
            <v>179</v>
          </cell>
          <cell r="F866">
            <v>29</v>
          </cell>
          <cell r="G866">
            <v>96</v>
          </cell>
          <cell r="H866">
            <v>15.5</v>
          </cell>
          <cell r="I866">
            <v>520</v>
          </cell>
          <cell r="J866">
            <v>84.1</v>
          </cell>
          <cell r="K866">
            <v>414</v>
          </cell>
          <cell r="L866">
            <v>67</v>
          </cell>
        </row>
        <row r="867">
          <cell r="B867" t="str">
            <v>01600315</v>
          </cell>
          <cell r="C867">
            <v>160</v>
          </cell>
          <cell r="D867">
            <v>23</v>
          </cell>
          <cell r="E867">
            <v>139</v>
          </cell>
          <cell r="F867">
            <v>20</v>
          </cell>
          <cell r="G867">
            <v>126</v>
          </cell>
          <cell r="H867">
            <v>18.100000000000001</v>
          </cell>
          <cell r="I867">
            <v>448</v>
          </cell>
          <cell r="J867">
            <v>64.400000000000006</v>
          </cell>
          <cell r="K867">
            <v>303</v>
          </cell>
          <cell r="L867">
            <v>43.5</v>
          </cell>
        </row>
        <row r="868">
          <cell r="B868" t="str">
            <v>01600340</v>
          </cell>
          <cell r="C868">
            <v>237</v>
          </cell>
          <cell r="D868">
            <v>35.4</v>
          </cell>
          <cell r="E868">
            <v>218</v>
          </cell>
          <cell r="F868">
            <v>32.5</v>
          </cell>
          <cell r="G868">
            <v>104</v>
          </cell>
          <cell r="H868">
            <v>15.5</v>
          </cell>
          <cell r="I868">
            <v>493</v>
          </cell>
          <cell r="J868">
            <v>73.599999999999994</v>
          </cell>
          <cell r="K868">
            <v>398</v>
          </cell>
          <cell r="L868">
            <v>59.4</v>
          </cell>
        </row>
        <row r="869">
          <cell r="B869" t="str">
            <v>01600050</v>
          </cell>
          <cell r="C869">
            <v>162</v>
          </cell>
          <cell r="D869">
            <v>33.5</v>
          </cell>
          <cell r="E869">
            <v>139</v>
          </cell>
          <cell r="F869">
            <v>28.7</v>
          </cell>
          <cell r="G869">
            <v>93</v>
          </cell>
          <cell r="H869">
            <v>19.2</v>
          </cell>
          <cell r="I869">
            <v>380</v>
          </cell>
          <cell r="J869">
            <v>78.5</v>
          </cell>
          <cell r="K869">
            <v>255</v>
          </cell>
          <cell r="L869">
            <v>52.7</v>
          </cell>
        </row>
        <row r="870">
          <cell r="B870" t="str">
            <v>01600010</v>
          </cell>
          <cell r="C870">
            <v>185</v>
          </cell>
          <cell r="D870">
            <v>37.299999999999997</v>
          </cell>
          <cell r="E870">
            <v>161</v>
          </cell>
          <cell r="F870">
            <v>32.5</v>
          </cell>
          <cell r="G870">
            <v>88</v>
          </cell>
          <cell r="H870">
            <v>17.7</v>
          </cell>
          <cell r="I870">
            <v>391</v>
          </cell>
          <cell r="J870">
            <v>78.8</v>
          </cell>
          <cell r="K870">
            <v>303</v>
          </cell>
          <cell r="L870">
            <v>61.1</v>
          </cell>
        </row>
        <row r="871">
          <cell r="B871" t="str">
            <v>01600360</v>
          </cell>
          <cell r="C871">
            <v>304</v>
          </cell>
          <cell r="D871">
            <v>45.2</v>
          </cell>
          <cell r="E871">
            <v>266</v>
          </cell>
          <cell r="F871">
            <v>39.5</v>
          </cell>
          <cell r="G871">
            <v>101</v>
          </cell>
          <cell r="H871">
            <v>15</v>
          </cell>
          <cell r="I871">
            <v>558</v>
          </cell>
          <cell r="J871">
            <v>82.9</v>
          </cell>
          <cell r="K871">
            <v>424</v>
          </cell>
          <cell r="L871">
            <v>63</v>
          </cell>
        </row>
        <row r="872">
          <cell r="B872" t="str">
            <v>01600085</v>
          </cell>
          <cell r="C872">
            <v>2</v>
          </cell>
          <cell r="D872">
            <v>11.1</v>
          </cell>
          <cell r="E872">
            <v>1</v>
          </cell>
          <cell r="F872">
            <v>5.6</v>
          </cell>
          <cell r="G872">
            <v>18</v>
          </cell>
          <cell r="H872">
            <v>100</v>
          </cell>
          <cell r="I872">
            <v>18</v>
          </cell>
          <cell r="J872">
            <v>100</v>
          </cell>
          <cell r="K872">
            <v>17</v>
          </cell>
          <cell r="L872">
            <v>94.4</v>
          </cell>
        </row>
        <row r="873">
          <cell r="B873" t="str">
            <v>01600320</v>
          </cell>
          <cell r="C873">
            <v>1</v>
          </cell>
          <cell r="D873">
            <v>3</v>
          </cell>
          <cell r="E873">
            <v>0</v>
          </cell>
          <cell r="F873">
            <v>0</v>
          </cell>
          <cell r="G873">
            <v>33</v>
          </cell>
          <cell r="H873">
            <v>100</v>
          </cell>
          <cell r="I873">
            <v>33</v>
          </cell>
          <cell r="J873">
            <v>100</v>
          </cell>
          <cell r="K873">
            <v>31</v>
          </cell>
          <cell r="L873">
            <v>93.9</v>
          </cell>
        </row>
        <row r="874">
          <cell r="B874" t="str">
            <v>01600505</v>
          </cell>
          <cell r="C874">
            <v>583</v>
          </cell>
          <cell r="D874">
            <v>18.5</v>
          </cell>
          <cell r="E874">
            <v>352</v>
          </cell>
          <cell r="F874">
            <v>11.2</v>
          </cell>
          <cell r="G874">
            <v>325</v>
          </cell>
          <cell r="H874">
            <v>10.3</v>
          </cell>
          <cell r="I874">
            <v>1771</v>
          </cell>
          <cell r="J874">
            <v>56.3</v>
          </cell>
          <cell r="K874">
            <v>1393</v>
          </cell>
          <cell r="L874">
            <v>44.3</v>
          </cell>
        </row>
        <row r="875">
          <cell r="B875" t="str">
            <v>01600027</v>
          </cell>
          <cell r="C875">
            <v>114</v>
          </cell>
          <cell r="D875">
            <v>45.8</v>
          </cell>
          <cell r="E875">
            <v>110</v>
          </cell>
          <cell r="F875">
            <v>44.2</v>
          </cell>
          <cell r="G875">
            <v>19</v>
          </cell>
          <cell r="H875">
            <v>7.6</v>
          </cell>
          <cell r="I875">
            <v>217</v>
          </cell>
          <cell r="J875">
            <v>87.1</v>
          </cell>
          <cell r="K875">
            <v>173</v>
          </cell>
          <cell r="L875">
            <v>69.5</v>
          </cell>
        </row>
        <row r="876">
          <cell r="B876" t="str">
            <v>01600036</v>
          </cell>
          <cell r="C876">
            <v>134</v>
          </cell>
          <cell r="D876">
            <v>26.5</v>
          </cell>
          <cell r="E876">
            <v>117</v>
          </cell>
          <cell r="F876">
            <v>23.2</v>
          </cell>
          <cell r="G876">
            <v>78</v>
          </cell>
          <cell r="H876">
            <v>15.4</v>
          </cell>
          <cell r="I876">
            <v>321</v>
          </cell>
          <cell r="J876">
            <v>63.6</v>
          </cell>
          <cell r="K876">
            <v>230</v>
          </cell>
          <cell r="L876">
            <v>45.5</v>
          </cell>
        </row>
        <row r="877">
          <cell r="B877" t="str">
            <v>01600040</v>
          </cell>
          <cell r="C877">
            <v>174</v>
          </cell>
          <cell r="D877">
            <v>31.7</v>
          </cell>
          <cell r="E877">
            <v>159</v>
          </cell>
          <cell r="F877">
            <v>29</v>
          </cell>
          <cell r="G877">
            <v>59</v>
          </cell>
          <cell r="H877">
            <v>10.7</v>
          </cell>
          <cell r="I877">
            <v>349</v>
          </cell>
          <cell r="J877">
            <v>63.6</v>
          </cell>
          <cell r="K877">
            <v>283</v>
          </cell>
          <cell r="L877">
            <v>51.5</v>
          </cell>
        </row>
        <row r="878">
          <cell r="B878" t="str">
            <v>01600018</v>
          </cell>
          <cell r="C878">
            <v>116</v>
          </cell>
          <cell r="D878">
            <v>23.3</v>
          </cell>
          <cell r="E878">
            <v>108</v>
          </cell>
          <cell r="F878">
            <v>21.7</v>
          </cell>
          <cell r="G878">
            <v>115</v>
          </cell>
          <cell r="H878">
            <v>23.1</v>
          </cell>
          <cell r="I878">
            <v>332</v>
          </cell>
          <cell r="J878">
            <v>66.7</v>
          </cell>
          <cell r="K878">
            <v>215</v>
          </cell>
          <cell r="L878">
            <v>43.2</v>
          </cell>
        </row>
        <row r="879">
          <cell r="B879" t="str">
            <v>01600005</v>
          </cell>
          <cell r="C879">
            <v>231</v>
          </cell>
          <cell r="D879">
            <v>38.1</v>
          </cell>
          <cell r="E879">
            <v>189</v>
          </cell>
          <cell r="F879">
            <v>31.1</v>
          </cell>
          <cell r="G879">
            <v>88</v>
          </cell>
          <cell r="H879">
            <v>14.5</v>
          </cell>
          <cell r="I879">
            <v>484</v>
          </cell>
          <cell r="J879">
            <v>79.7</v>
          </cell>
          <cell r="K879">
            <v>390</v>
          </cell>
          <cell r="L879">
            <v>64.3</v>
          </cell>
        </row>
        <row r="880">
          <cell r="B880" t="str">
            <v>01600075</v>
          </cell>
          <cell r="C880">
            <v>126</v>
          </cell>
          <cell r="D880">
            <v>25.6</v>
          </cell>
          <cell r="E880">
            <v>102</v>
          </cell>
          <cell r="F880">
            <v>20.7</v>
          </cell>
          <cell r="G880">
            <v>75</v>
          </cell>
          <cell r="H880">
            <v>15.2</v>
          </cell>
          <cell r="I880">
            <v>352</v>
          </cell>
          <cell r="J880">
            <v>71.5</v>
          </cell>
          <cell r="K880">
            <v>301</v>
          </cell>
          <cell r="L880">
            <v>61.2</v>
          </cell>
        </row>
        <row r="881">
          <cell r="B881" t="str">
            <v>01600515</v>
          </cell>
          <cell r="C881">
            <v>12</v>
          </cell>
          <cell r="D881">
            <v>10.1</v>
          </cell>
          <cell r="E881">
            <v>11</v>
          </cell>
          <cell r="F881">
            <v>9.1999999999999993</v>
          </cell>
          <cell r="G881">
            <v>13</v>
          </cell>
          <cell r="H881">
            <v>10.9</v>
          </cell>
          <cell r="I881">
            <v>89</v>
          </cell>
          <cell r="J881">
            <v>74.8</v>
          </cell>
          <cell r="K881">
            <v>80</v>
          </cell>
          <cell r="L881">
            <v>67.2</v>
          </cell>
        </row>
        <row r="882">
          <cell r="B882" t="str">
            <v>01600055</v>
          </cell>
          <cell r="C882">
            <v>102</v>
          </cell>
          <cell r="D882">
            <v>39.5</v>
          </cell>
          <cell r="E882">
            <v>86</v>
          </cell>
          <cell r="F882">
            <v>33.299999999999997</v>
          </cell>
          <cell r="G882">
            <v>47</v>
          </cell>
          <cell r="H882">
            <v>18.2</v>
          </cell>
          <cell r="I882">
            <v>184</v>
          </cell>
          <cell r="J882">
            <v>71.3</v>
          </cell>
          <cell r="K882">
            <v>109</v>
          </cell>
          <cell r="L882">
            <v>42.2</v>
          </cell>
        </row>
        <row r="883">
          <cell r="B883" t="str">
            <v>04560050</v>
          </cell>
          <cell r="C883">
            <v>561</v>
          </cell>
          <cell r="D883">
            <v>68.7</v>
          </cell>
          <cell r="E883">
            <v>400</v>
          </cell>
          <cell r="F883">
            <v>49</v>
          </cell>
          <cell r="G883">
            <v>127</v>
          </cell>
          <cell r="H883">
            <v>15.5</v>
          </cell>
          <cell r="I883">
            <v>638</v>
          </cell>
          <cell r="J883">
            <v>78.099999999999994</v>
          </cell>
          <cell r="K883">
            <v>384</v>
          </cell>
          <cell r="L883">
            <v>47</v>
          </cell>
        </row>
        <row r="884">
          <cell r="B884" t="str">
            <v>04580505</v>
          </cell>
          <cell r="C884">
            <v>3</v>
          </cell>
          <cell r="D884">
            <v>3.2</v>
          </cell>
          <cell r="E884">
            <v>1</v>
          </cell>
          <cell r="F884">
            <v>1.1000000000000001</v>
          </cell>
          <cell r="G884">
            <v>26</v>
          </cell>
          <cell r="H884">
            <v>27.7</v>
          </cell>
          <cell r="I884">
            <v>70</v>
          </cell>
          <cell r="J884">
            <v>74.5</v>
          </cell>
          <cell r="K884">
            <v>62</v>
          </cell>
          <cell r="L884">
            <v>66</v>
          </cell>
        </row>
        <row r="885">
          <cell r="B885" t="str">
            <v>01610020</v>
          </cell>
          <cell r="C885">
            <v>28</v>
          </cell>
          <cell r="D885">
            <v>8.1</v>
          </cell>
          <cell r="E885">
            <v>19</v>
          </cell>
          <cell r="F885">
            <v>5.5</v>
          </cell>
          <cell r="G885">
            <v>54</v>
          </cell>
          <cell r="H885">
            <v>15.6</v>
          </cell>
          <cell r="I885">
            <v>144</v>
          </cell>
          <cell r="J885">
            <v>41.6</v>
          </cell>
          <cell r="K885">
            <v>111</v>
          </cell>
          <cell r="L885">
            <v>32.1</v>
          </cell>
        </row>
        <row r="886">
          <cell r="B886" t="str">
            <v>01610010</v>
          </cell>
          <cell r="C886">
            <v>35</v>
          </cell>
          <cell r="D886">
            <v>9.5</v>
          </cell>
          <cell r="E886">
            <v>24</v>
          </cell>
          <cell r="F886">
            <v>6.5</v>
          </cell>
          <cell r="G886">
            <v>54</v>
          </cell>
          <cell r="H886">
            <v>14.6</v>
          </cell>
          <cell r="I886">
            <v>163</v>
          </cell>
          <cell r="J886">
            <v>44.1</v>
          </cell>
          <cell r="K886">
            <v>119</v>
          </cell>
          <cell r="L886">
            <v>32.200000000000003</v>
          </cell>
        </row>
        <row r="887">
          <cell r="B887" t="str">
            <v>01610505</v>
          </cell>
          <cell r="C887">
            <v>82</v>
          </cell>
          <cell r="D887">
            <v>9.1999999999999993</v>
          </cell>
          <cell r="E887">
            <v>10</v>
          </cell>
          <cell r="F887">
            <v>1.1000000000000001</v>
          </cell>
          <cell r="G887">
            <v>128</v>
          </cell>
          <cell r="H887">
            <v>14.3</v>
          </cell>
          <cell r="I887">
            <v>272</v>
          </cell>
          <cell r="J887">
            <v>30.4</v>
          </cell>
          <cell r="K887">
            <v>182</v>
          </cell>
          <cell r="L887">
            <v>20.3</v>
          </cell>
        </row>
        <row r="888">
          <cell r="B888" t="str">
            <v>01610305</v>
          </cell>
          <cell r="C888">
            <v>46</v>
          </cell>
          <cell r="D888">
            <v>6.7</v>
          </cell>
          <cell r="E888">
            <v>12</v>
          </cell>
          <cell r="F888">
            <v>1.8</v>
          </cell>
          <cell r="G888">
            <v>109</v>
          </cell>
          <cell r="H888">
            <v>15.9</v>
          </cell>
          <cell r="I888">
            <v>250</v>
          </cell>
          <cell r="J888">
            <v>36.5</v>
          </cell>
          <cell r="K888">
            <v>176</v>
          </cell>
          <cell r="L888">
            <v>25.7</v>
          </cell>
        </row>
        <row r="889">
          <cell r="B889" t="str">
            <v>01610023</v>
          </cell>
          <cell r="C889">
            <v>17</v>
          </cell>
          <cell r="D889">
            <v>4.5999999999999996</v>
          </cell>
          <cell r="E889">
            <v>3</v>
          </cell>
          <cell r="F889">
            <v>0.8</v>
          </cell>
          <cell r="G889">
            <v>49</v>
          </cell>
          <cell r="H889">
            <v>13.4</v>
          </cell>
          <cell r="I889">
            <v>120</v>
          </cell>
          <cell r="J889">
            <v>32.799999999999997</v>
          </cell>
          <cell r="K889">
            <v>94</v>
          </cell>
          <cell r="L889">
            <v>25.7</v>
          </cell>
        </row>
        <row r="890">
          <cell r="B890" t="str">
            <v>01620505</v>
          </cell>
          <cell r="C890">
            <v>12</v>
          </cell>
          <cell r="D890">
            <v>2.7</v>
          </cell>
          <cell r="E890">
            <v>6</v>
          </cell>
          <cell r="F890">
            <v>1.4</v>
          </cell>
          <cell r="G890">
            <v>55</v>
          </cell>
          <cell r="H890">
            <v>12.5</v>
          </cell>
          <cell r="I890">
            <v>92</v>
          </cell>
          <cell r="J890">
            <v>21</v>
          </cell>
          <cell r="K890">
            <v>62</v>
          </cell>
          <cell r="L890">
            <v>14.1</v>
          </cell>
        </row>
        <row r="891">
          <cell r="B891" t="str">
            <v>01620305</v>
          </cell>
          <cell r="C891">
            <v>9</v>
          </cell>
          <cell r="D891">
            <v>2.2999999999999998</v>
          </cell>
          <cell r="E891">
            <v>2</v>
          </cell>
          <cell r="F891">
            <v>0.5</v>
          </cell>
          <cell r="G891">
            <v>61</v>
          </cell>
          <cell r="H891">
            <v>15.7</v>
          </cell>
          <cell r="I891">
            <v>111</v>
          </cell>
          <cell r="J891">
            <v>28.6</v>
          </cell>
          <cell r="K891">
            <v>64</v>
          </cell>
          <cell r="L891">
            <v>16.5</v>
          </cell>
        </row>
        <row r="892">
          <cell r="B892" t="str">
            <v>01620010</v>
          </cell>
          <cell r="C892">
            <v>9</v>
          </cell>
          <cell r="D892">
            <v>2.2999999999999998</v>
          </cell>
          <cell r="E892">
            <v>9</v>
          </cell>
          <cell r="F892">
            <v>2.2999999999999998</v>
          </cell>
          <cell r="G892">
            <v>82</v>
          </cell>
          <cell r="H892">
            <v>21.2</v>
          </cell>
          <cell r="I892">
            <v>135</v>
          </cell>
          <cell r="J892">
            <v>35</v>
          </cell>
          <cell r="K892">
            <v>68</v>
          </cell>
          <cell r="L892">
            <v>17.600000000000001</v>
          </cell>
        </row>
        <row r="893">
          <cell r="B893" t="str">
            <v>01620025</v>
          </cell>
          <cell r="C893">
            <v>16</v>
          </cell>
          <cell r="D893">
            <v>4</v>
          </cell>
          <cell r="E893">
            <v>9</v>
          </cell>
          <cell r="F893">
            <v>2.2999999999999998</v>
          </cell>
          <cell r="G893">
            <v>71</v>
          </cell>
          <cell r="H893">
            <v>17.8</v>
          </cell>
          <cell r="I893">
            <v>124</v>
          </cell>
          <cell r="J893">
            <v>31</v>
          </cell>
          <cell r="K893">
            <v>69</v>
          </cell>
          <cell r="L893">
            <v>17.3</v>
          </cell>
        </row>
        <row r="894">
          <cell r="B894" t="str">
            <v>01630016</v>
          </cell>
          <cell r="C894">
            <v>290</v>
          </cell>
          <cell r="D894">
            <v>59.9</v>
          </cell>
          <cell r="E894">
            <v>152</v>
          </cell>
          <cell r="F894">
            <v>31.4</v>
          </cell>
          <cell r="G894">
            <v>36</v>
          </cell>
          <cell r="H894">
            <v>7.4</v>
          </cell>
          <cell r="I894">
            <v>382</v>
          </cell>
          <cell r="J894">
            <v>78.900000000000006</v>
          </cell>
          <cell r="K894">
            <v>264</v>
          </cell>
          <cell r="L894">
            <v>54.5</v>
          </cell>
        </row>
        <row r="895">
          <cell r="B895" t="str">
            <v>01630011</v>
          </cell>
          <cell r="C895">
            <v>48</v>
          </cell>
          <cell r="D895">
            <v>18.5</v>
          </cell>
          <cell r="E895">
            <v>9</v>
          </cell>
          <cell r="F895">
            <v>3.5</v>
          </cell>
          <cell r="G895">
            <v>22</v>
          </cell>
          <cell r="H895">
            <v>8.5</v>
          </cell>
          <cell r="I895">
            <v>127</v>
          </cell>
          <cell r="J895">
            <v>49</v>
          </cell>
          <cell r="K895">
            <v>112</v>
          </cell>
          <cell r="L895">
            <v>43.2</v>
          </cell>
        </row>
        <row r="896">
          <cell r="B896" t="str">
            <v>01630405</v>
          </cell>
          <cell r="C896">
            <v>767</v>
          </cell>
          <cell r="D896">
            <v>59.2</v>
          </cell>
          <cell r="E896">
            <v>146</v>
          </cell>
          <cell r="F896">
            <v>11.3</v>
          </cell>
          <cell r="G896">
            <v>208</v>
          </cell>
          <cell r="H896">
            <v>16</v>
          </cell>
          <cell r="I896">
            <v>851</v>
          </cell>
          <cell r="J896">
            <v>65.7</v>
          </cell>
          <cell r="K896">
            <v>690</v>
          </cell>
          <cell r="L896">
            <v>53.2</v>
          </cell>
        </row>
        <row r="897">
          <cell r="B897" t="str">
            <v>01630020</v>
          </cell>
          <cell r="C897">
            <v>116</v>
          </cell>
          <cell r="D897">
            <v>41.1</v>
          </cell>
          <cell r="E897">
            <v>52</v>
          </cell>
          <cell r="F897">
            <v>18.399999999999999</v>
          </cell>
          <cell r="G897">
            <v>24</v>
          </cell>
          <cell r="H897">
            <v>8.5</v>
          </cell>
          <cell r="I897">
            <v>202</v>
          </cell>
          <cell r="J897">
            <v>71.599999999999994</v>
          </cell>
          <cell r="K897">
            <v>165</v>
          </cell>
          <cell r="L897">
            <v>58.5</v>
          </cell>
        </row>
        <row r="898">
          <cell r="B898" t="str">
            <v>01630090</v>
          </cell>
          <cell r="C898">
            <v>71</v>
          </cell>
          <cell r="D898">
            <v>22.8</v>
          </cell>
          <cell r="E898">
            <v>10</v>
          </cell>
          <cell r="F898">
            <v>3.2</v>
          </cell>
          <cell r="G898">
            <v>128</v>
          </cell>
          <cell r="H898">
            <v>41</v>
          </cell>
          <cell r="I898">
            <v>181</v>
          </cell>
          <cell r="J898">
            <v>58</v>
          </cell>
          <cell r="K898">
            <v>120</v>
          </cell>
          <cell r="L898">
            <v>38.5</v>
          </cell>
        </row>
        <row r="899">
          <cell r="B899" t="str">
            <v>01630505</v>
          </cell>
          <cell r="C899">
            <v>912</v>
          </cell>
          <cell r="D899">
            <v>58.1</v>
          </cell>
          <cell r="E899">
            <v>224</v>
          </cell>
          <cell r="F899">
            <v>14.3</v>
          </cell>
          <cell r="G899">
            <v>188</v>
          </cell>
          <cell r="H899">
            <v>12</v>
          </cell>
          <cell r="I899">
            <v>904</v>
          </cell>
          <cell r="J899">
            <v>57.6</v>
          </cell>
          <cell r="K899">
            <v>687</v>
          </cell>
          <cell r="L899">
            <v>43.8</v>
          </cell>
        </row>
        <row r="900">
          <cell r="B900" t="str">
            <v>01630035</v>
          </cell>
          <cell r="C900">
            <v>416</v>
          </cell>
          <cell r="D900">
            <v>66.8</v>
          </cell>
          <cell r="E900">
            <v>241</v>
          </cell>
          <cell r="F900">
            <v>38.700000000000003</v>
          </cell>
          <cell r="G900">
            <v>63</v>
          </cell>
          <cell r="H900">
            <v>10.1</v>
          </cell>
          <cell r="I900">
            <v>536</v>
          </cell>
          <cell r="J900">
            <v>86</v>
          </cell>
          <cell r="K900">
            <v>390</v>
          </cell>
          <cell r="L900">
            <v>62.6</v>
          </cell>
        </row>
        <row r="901">
          <cell r="B901" t="str">
            <v>01630045</v>
          </cell>
          <cell r="C901">
            <v>378</v>
          </cell>
          <cell r="D901">
            <v>56.7</v>
          </cell>
          <cell r="E901">
            <v>184</v>
          </cell>
          <cell r="F901">
            <v>27.6</v>
          </cell>
          <cell r="G901">
            <v>107</v>
          </cell>
          <cell r="H901">
            <v>16</v>
          </cell>
          <cell r="I901">
            <v>550</v>
          </cell>
          <cell r="J901">
            <v>82.5</v>
          </cell>
          <cell r="K901">
            <v>433</v>
          </cell>
          <cell r="L901">
            <v>64.900000000000006</v>
          </cell>
        </row>
        <row r="902">
          <cell r="B902" t="str">
            <v>01630004</v>
          </cell>
          <cell r="C902">
            <v>138</v>
          </cell>
          <cell r="D902">
            <v>46.3</v>
          </cell>
          <cell r="E902">
            <v>82</v>
          </cell>
          <cell r="F902">
            <v>27.5</v>
          </cell>
          <cell r="G902">
            <v>66</v>
          </cell>
          <cell r="H902">
            <v>22.1</v>
          </cell>
          <cell r="I902">
            <v>232</v>
          </cell>
          <cell r="J902">
            <v>77.900000000000006</v>
          </cell>
          <cell r="K902">
            <v>176</v>
          </cell>
          <cell r="L902">
            <v>59.1</v>
          </cell>
        </row>
        <row r="903">
          <cell r="B903" t="str">
            <v>01630095</v>
          </cell>
          <cell r="C903">
            <v>124</v>
          </cell>
          <cell r="D903">
            <v>28.4</v>
          </cell>
          <cell r="E903">
            <v>46</v>
          </cell>
          <cell r="F903">
            <v>10.5</v>
          </cell>
          <cell r="G903">
            <v>68</v>
          </cell>
          <cell r="H903">
            <v>15.6</v>
          </cell>
          <cell r="I903">
            <v>243</v>
          </cell>
          <cell r="J903">
            <v>55.6</v>
          </cell>
          <cell r="K903">
            <v>194</v>
          </cell>
          <cell r="L903">
            <v>44.4</v>
          </cell>
        </row>
        <row r="904">
          <cell r="B904" t="str">
            <v>01630525</v>
          </cell>
          <cell r="C904">
            <v>232</v>
          </cell>
          <cell r="D904">
            <v>75.3</v>
          </cell>
          <cell r="E904">
            <v>173</v>
          </cell>
          <cell r="F904">
            <v>56.2</v>
          </cell>
          <cell r="G904">
            <v>54</v>
          </cell>
          <cell r="H904">
            <v>17.5</v>
          </cell>
          <cell r="I904">
            <v>290</v>
          </cell>
          <cell r="J904">
            <v>94.2</v>
          </cell>
          <cell r="K904">
            <v>161</v>
          </cell>
          <cell r="L904">
            <v>52.3</v>
          </cell>
        </row>
        <row r="905">
          <cell r="B905" t="str">
            <v>01630055</v>
          </cell>
          <cell r="C905">
            <v>216</v>
          </cell>
          <cell r="D905">
            <v>45.5</v>
          </cell>
          <cell r="E905">
            <v>96</v>
          </cell>
          <cell r="F905">
            <v>20.2</v>
          </cell>
          <cell r="G905">
            <v>53</v>
          </cell>
          <cell r="H905">
            <v>11.2</v>
          </cell>
          <cell r="I905">
            <v>350</v>
          </cell>
          <cell r="J905">
            <v>73.7</v>
          </cell>
          <cell r="K905">
            <v>280</v>
          </cell>
          <cell r="L905">
            <v>58.9</v>
          </cell>
        </row>
        <row r="906">
          <cell r="B906" t="str">
            <v>01630060</v>
          </cell>
          <cell r="C906">
            <v>385</v>
          </cell>
          <cell r="D906">
            <v>55.7</v>
          </cell>
          <cell r="E906">
            <v>207</v>
          </cell>
          <cell r="F906">
            <v>30</v>
          </cell>
          <cell r="G906">
            <v>76</v>
          </cell>
          <cell r="H906">
            <v>11</v>
          </cell>
          <cell r="I906">
            <v>543</v>
          </cell>
          <cell r="J906">
            <v>78.599999999999994</v>
          </cell>
          <cell r="K906">
            <v>413</v>
          </cell>
          <cell r="L906">
            <v>59.8</v>
          </cell>
        </row>
        <row r="907">
          <cell r="B907" t="str">
            <v>01630030</v>
          </cell>
          <cell r="C907">
            <v>157</v>
          </cell>
          <cell r="D907">
            <v>33.1</v>
          </cell>
          <cell r="E907">
            <v>52</v>
          </cell>
          <cell r="F907">
            <v>11</v>
          </cell>
          <cell r="G907">
            <v>102</v>
          </cell>
          <cell r="H907">
            <v>21.5</v>
          </cell>
          <cell r="I907">
            <v>318</v>
          </cell>
          <cell r="J907">
            <v>67.099999999999994</v>
          </cell>
          <cell r="K907">
            <v>257</v>
          </cell>
          <cell r="L907">
            <v>54.2</v>
          </cell>
        </row>
        <row r="908">
          <cell r="B908" t="str">
            <v>01630070</v>
          </cell>
          <cell r="C908">
            <v>93</v>
          </cell>
          <cell r="D908">
            <v>37.5</v>
          </cell>
          <cell r="E908">
            <v>43</v>
          </cell>
          <cell r="F908">
            <v>17.3</v>
          </cell>
          <cell r="G908">
            <v>28</v>
          </cell>
          <cell r="H908">
            <v>11.3</v>
          </cell>
          <cell r="I908">
            <v>156</v>
          </cell>
          <cell r="J908">
            <v>62.9</v>
          </cell>
          <cell r="K908">
            <v>116</v>
          </cell>
          <cell r="L908">
            <v>46.8</v>
          </cell>
        </row>
        <row r="909">
          <cell r="B909" t="str">
            <v>01630510</v>
          </cell>
          <cell r="C909">
            <v>961</v>
          </cell>
          <cell r="D909">
            <v>60.1</v>
          </cell>
          <cell r="E909">
            <v>308</v>
          </cell>
          <cell r="F909">
            <v>19.3</v>
          </cell>
          <cell r="G909">
            <v>184</v>
          </cell>
          <cell r="H909">
            <v>11.5</v>
          </cell>
          <cell r="I909">
            <v>995</v>
          </cell>
          <cell r="J909">
            <v>62.3</v>
          </cell>
          <cell r="K909">
            <v>708</v>
          </cell>
          <cell r="L909">
            <v>44.3</v>
          </cell>
        </row>
        <row r="910">
          <cell r="B910" t="str">
            <v>01630605</v>
          </cell>
          <cell r="C910">
            <v>603</v>
          </cell>
          <cell r="D910">
            <v>62.2</v>
          </cell>
          <cell r="E910">
            <v>109</v>
          </cell>
          <cell r="F910">
            <v>11.2</v>
          </cell>
          <cell r="G910">
            <v>240</v>
          </cell>
          <cell r="H910">
            <v>24.8</v>
          </cell>
          <cell r="I910">
            <v>661</v>
          </cell>
          <cell r="J910">
            <v>68.2</v>
          </cell>
          <cell r="K910">
            <v>472</v>
          </cell>
          <cell r="L910">
            <v>48.7</v>
          </cell>
        </row>
        <row r="911">
          <cell r="B911" t="str">
            <v>01630075</v>
          </cell>
          <cell r="C911">
            <v>16</v>
          </cell>
          <cell r="D911">
            <v>9.8000000000000007</v>
          </cell>
          <cell r="E911">
            <v>3</v>
          </cell>
          <cell r="F911">
            <v>1.8</v>
          </cell>
          <cell r="G911">
            <v>28</v>
          </cell>
          <cell r="H911">
            <v>17.2</v>
          </cell>
          <cell r="I911">
            <v>58</v>
          </cell>
          <cell r="J911">
            <v>35.6</v>
          </cell>
          <cell r="K911">
            <v>41</v>
          </cell>
          <cell r="L911">
            <v>25.2</v>
          </cell>
        </row>
        <row r="912">
          <cell r="B912" t="str">
            <v>01630420</v>
          </cell>
          <cell r="C912">
            <v>192</v>
          </cell>
          <cell r="D912">
            <v>31.1</v>
          </cell>
          <cell r="E912">
            <v>25</v>
          </cell>
          <cell r="F912">
            <v>4</v>
          </cell>
          <cell r="G912">
            <v>118</v>
          </cell>
          <cell r="H912">
            <v>19.100000000000001</v>
          </cell>
          <cell r="I912">
            <v>306</v>
          </cell>
          <cell r="J912">
            <v>49.5</v>
          </cell>
          <cell r="K912">
            <v>237</v>
          </cell>
          <cell r="L912">
            <v>38.299999999999997</v>
          </cell>
        </row>
        <row r="913">
          <cell r="B913" t="str">
            <v>01630050</v>
          </cell>
          <cell r="C913">
            <v>328</v>
          </cell>
          <cell r="D913">
            <v>64.599999999999994</v>
          </cell>
          <cell r="E913">
            <v>183</v>
          </cell>
          <cell r="F913">
            <v>36</v>
          </cell>
          <cell r="G913">
            <v>40</v>
          </cell>
          <cell r="H913">
            <v>7.9</v>
          </cell>
          <cell r="I913">
            <v>409</v>
          </cell>
          <cell r="J913">
            <v>80.5</v>
          </cell>
          <cell r="K913">
            <v>285</v>
          </cell>
          <cell r="L913">
            <v>56.1</v>
          </cell>
        </row>
        <row r="914">
          <cell r="B914" t="str">
            <v>01630085</v>
          </cell>
          <cell r="C914">
            <v>88</v>
          </cell>
          <cell r="D914">
            <v>30.8</v>
          </cell>
          <cell r="E914">
            <v>40</v>
          </cell>
          <cell r="F914">
            <v>14</v>
          </cell>
          <cell r="G914">
            <v>63</v>
          </cell>
          <cell r="H914">
            <v>22</v>
          </cell>
          <cell r="I914">
            <v>163</v>
          </cell>
          <cell r="J914">
            <v>57</v>
          </cell>
          <cell r="K914">
            <v>103</v>
          </cell>
          <cell r="L914">
            <v>36</v>
          </cell>
        </row>
        <row r="915">
          <cell r="B915" t="str">
            <v>01630305</v>
          </cell>
          <cell r="C915">
            <v>700</v>
          </cell>
          <cell r="D915">
            <v>60.2</v>
          </cell>
          <cell r="E915">
            <v>161</v>
          </cell>
          <cell r="F915">
            <v>13.8</v>
          </cell>
          <cell r="G915">
            <v>184</v>
          </cell>
          <cell r="H915">
            <v>15.8</v>
          </cell>
          <cell r="I915">
            <v>815</v>
          </cell>
          <cell r="J915">
            <v>70.099999999999994</v>
          </cell>
          <cell r="K915">
            <v>646</v>
          </cell>
          <cell r="L915">
            <v>55.5</v>
          </cell>
        </row>
        <row r="916">
          <cell r="B916" t="str">
            <v>01630100</v>
          </cell>
          <cell r="C916">
            <v>256</v>
          </cell>
          <cell r="D916">
            <v>60.4</v>
          </cell>
          <cell r="E916">
            <v>134</v>
          </cell>
          <cell r="F916">
            <v>31.6</v>
          </cell>
          <cell r="G916">
            <v>24</v>
          </cell>
          <cell r="H916">
            <v>5.7</v>
          </cell>
          <cell r="I916">
            <v>320</v>
          </cell>
          <cell r="J916">
            <v>75.5</v>
          </cell>
          <cell r="K916">
            <v>231</v>
          </cell>
          <cell r="L916">
            <v>54.5</v>
          </cell>
        </row>
        <row r="917">
          <cell r="B917" t="str">
            <v>01630005</v>
          </cell>
          <cell r="C917">
            <v>267</v>
          </cell>
          <cell r="D917">
            <v>57.1</v>
          </cell>
          <cell r="E917">
            <v>157</v>
          </cell>
          <cell r="F917">
            <v>33.5</v>
          </cell>
          <cell r="G917">
            <v>51</v>
          </cell>
          <cell r="H917">
            <v>10.9</v>
          </cell>
          <cell r="I917">
            <v>385</v>
          </cell>
          <cell r="J917">
            <v>82.3</v>
          </cell>
          <cell r="K917">
            <v>308</v>
          </cell>
          <cell r="L917">
            <v>65.8</v>
          </cell>
        </row>
        <row r="918">
          <cell r="B918" t="str">
            <v>01630080</v>
          </cell>
          <cell r="C918">
            <v>9</v>
          </cell>
          <cell r="D918">
            <v>18.8</v>
          </cell>
          <cell r="E918">
            <v>1</v>
          </cell>
          <cell r="F918">
            <v>2.1</v>
          </cell>
          <cell r="G918">
            <v>46</v>
          </cell>
          <cell r="H918">
            <v>95.8</v>
          </cell>
          <cell r="I918">
            <v>48</v>
          </cell>
          <cell r="J918">
            <v>100</v>
          </cell>
          <cell r="K918">
            <v>36</v>
          </cell>
          <cell r="L918">
            <v>75</v>
          </cell>
        </row>
        <row r="919">
          <cell r="B919" t="str">
            <v>01630040</v>
          </cell>
          <cell r="C919">
            <v>403</v>
          </cell>
          <cell r="D919">
            <v>63.9</v>
          </cell>
          <cell r="E919">
            <v>214</v>
          </cell>
          <cell r="F919">
            <v>33.9</v>
          </cell>
          <cell r="G919">
            <v>51</v>
          </cell>
          <cell r="H919">
            <v>8.1</v>
          </cell>
          <cell r="I919">
            <v>488</v>
          </cell>
          <cell r="J919">
            <v>77.3</v>
          </cell>
          <cell r="K919">
            <v>379</v>
          </cell>
          <cell r="L919">
            <v>60.1</v>
          </cell>
        </row>
        <row r="920">
          <cell r="B920" t="str">
            <v>01640010</v>
          </cell>
          <cell r="C920">
            <v>50</v>
          </cell>
          <cell r="D920">
            <v>12.1</v>
          </cell>
          <cell r="E920">
            <v>11</v>
          </cell>
          <cell r="F920">
            <v>2.7</v>
          </cell>
          <cell r="G920">
            <v>47</v>
          </cell>
          <cell r="H920">
            <v>11.4</v>
          </cell>
          <cell r="I920">
            <v>83</v>
          </cell>
          <cell r="J920">
            <v>20.100000000000001</v>
          </cell>
          <cell r="K920">
            <v>31</v>
          </cell>
          <cell r="L920">
            <v>7.5</v>
          </cell>
        </row>
        <row r="921">
          <cell r="B921" t="str">
            <v>01640505</v>
          </cell>
          <cell r="C921">
            <v>22</v>
          </cell>
          <cell r="D921">
            <v>3.5</v>
          </cell>
          <cell r="E921">
            <v>0</v>
          </cell>
          <cell r="F921">
            <v>0</v>
          </cell>
          <cell r="G921">
            <v>93</v>
          </cell>
          <cell r="H921">
            <v>14.8</v>
          </cell>
          <cell r="I921">
            <v>134</v>
          </cell>
          <cell r="J921">
            <v>21.3</v>
          </cell>
          <cell r="K921">
            <v>49</v>
          </cell>
          <cell r="L921">
            <v>7.8</v>
          </cell>
        </row>
        <row r="922">
          <cell r="B922" t="str">
            <v>01640405</v>
          </cell>
          <cell r="C922">
            <v>23</v>
          </cell>
          <cell r="D922">
            <v>3.3</v>
          </cell>
          <cell r="E922">
            <v>0</v>
          </cell>
          <cell r="F922">
            <v>0</v>
          </cell>
          <cell r="G922">
            <v>156</v>
          </cell>
          <cell r="H922">
            <v>22.3</v>
          </cell>
          <cell r="I922">
            <v>190</v>
          </cell>
          <cell r="J922">
            <v>27.2</v>
          </cell>
          <cell r="K922">
            <v>44</v>
          </cell>
          <cell r="L922">
            <v>6.3</v>
          </cell>
        </row>
        <row r="923">
          <cell r="B923" t="str">
            <v>01640005</v>
          </cell>
          <cell r="C923">
            <v>2</v>
          </cell>
          <cell r="D923">
            <v>4.3</v>
          </cell>
          <cell r="E923">
            <v>0</v>
          </cell>
          <cell r="F923">
            <v>0</v>
          </cell>
          <cell r="G923">
            <v>25</v>
          </cell>
          <cell r="H923">
            <v>53.2</v>
          </cell>
          <cell r="I923">
            <v>27</v>
          </cell>
          <cell r="J923">
            <v>57.4</v>
          </cell>
          <cell r="K923">
            <v>5</v>
          </cell>
          <cell r="L923">
            <v>10.6</v>
          </cell>
        </row>
        <row r="924">
          <cell r="B924" t="str">
            <v>01640020</v>
          </cell>
          <cell r="C924">
            <v>17</v>
          </cell>
          <cell r="D924">
            <v>4</v>
          </cell>
          <cell r="E924">
            <v>5</v>
          </cell>
          <cell r="F924">
            <v>1.2</v>
          </cell>
          <cell r="G924">
            <v>53</v>
          </cell>
          <cell r="H924">
            <v>12.6</v>
          </cell>
          <cell r="I924">
            <v>75</v>
          </cell>
          <cell r="J924">
            <v>17.8</v>
          </cell>
          <cell r="K924">
            <v>16</v>
          </cell>
          <cell r="L924">
            <v>3.8</v>
          </cell>
        </row>
        <row r="925">
          <cell r="B925" t="str">
            <v>04680505</v>
          </cell>
          <cell r="C925">
            <v>9</v>
          </cell>
          <cell r="D925">
            <v>9.3000000000000007</v>
          </cell>
          <cell r="E925">
            <v>0</v>
          </cell>
          <cell r="F925">
            <v>0</v>
          </cell>
          <cell r="G925">
            <v>0</v>
          </cell>
          <cell r="H925">
            <v>0</v>
          </cell>
          <cell r="I925">
            <v>5</v>
          </cell>
          <cell r="J925">
            <v>5.2</v>
          </cell>
          <cell r="K925">
            <v>5</v>
          </cell>
          <cell r="L925">
            <v>5.2</v>
          </cell>
        </row>
        <row r="926">
          <cell r="B926" t="str">
            <v>01650003</v>
          </cell>
          <cell r="C926">
            <v>512</v>
          </cell>
          <cell r="D926">
            <v>58</v>
          </cell>
          <cell r="E926">
            <v>227</v>
          </cell>
          <cell r="F926">
            <v>25.7</v>
          </cell>
          <cell r="G926">
            <v>102</v>
          </cell>
          <cell r="H926">
            <v>11.6</v>
          </cell>
          <cell r="I926">
            <v>573</v>
          </cell>
          <cell r="J926">
            <v>64.900000000000006</v>
          </cell>
          <cell r="K926">
            <v>369</v>
          </cell>
          <cell r="L926">
            <v>41.8</v>
          </cell>
        </row>
        <row r="927">
          <cell r="B927" t="str">
            <v>01650013</v>
          </cell>
          <cell r="C927">
            <v>488</v>
          </cell>
          <cell r="D927">
            <v>53.5</v>
          </cell>
          <cell r="E927">
            <v>187</v>
          </cell>
          <cell r="F927">
            <v>20.5</v>
          </cell>
          <cell r="G927">
            <v>101</v>
          </cell>
          <cell r="H927">
            <v>11.1</v>
          </cell>
          <cell r="I927">
            <v>634</v>
          </cell>
          <cell r="J927">
            <v>69.5</v>
          </cell>
          <cell r="K927">
            <v>436</v>
          </cell>
          <cell r="L927">
            <v>47.8</v>
          </cell>
        </row>
        <row r="928">
          <cell r="B928" t="str">
            <v>01650027</v>
          </cell>
          <cell r="C928">
            <v>190</v>
          </cell>
          <cell r="D928">
            <v>32.6</v>
          </cell>
          <cell r="E928">
            <v>62</v>
          </cell>
          <cell r="F928">
            <v>10.7</v>
          </cell>
          <cell r="G928">
            <v>139</v>
          </cell>
          <cell r="H928">
            <v>23.9</v>
          </cell>
          <cell r="I928">
            <v>340</v>
          </cell>
          <cell r="J928">
            <v>58.4</v>
          </cell>
          <cell r="K928">
            <v>226</v>
          </cell>
          <cell r="L928">
            <v>38.799999999999997</v>
          </cell>
        </row>
        <row r="929">
          <cell r="B929" t="str">
            <v>01650047</v>
          </cell>
          <cell r="C929">
            <v>399</v>
          </cell>
          <cell r="D929">
            <v>44.5</v>
          </cell>
          <cell r="E929">
            <v>112</v>
          </cell>
          <cell r="F929">
            <v>12.5</v>
          </cell>
          <cell r="G929">
            <v>194</v>
          </cell>
          <cell r="H929">
            <v>21.6</v>
          </cell>
          <cell r="I929">
            <v>555</v>
          </cell>
          <cell r="J929">
            <v>61.9</v>
          </cell>
          <cell r="K929">
            <v>390</v>
          </cell>
          <cell r="L929">
            <v>43.5</v>
          </cell>
        </row>
        <row r="930">
          <cell r="B930" t="str">
            <v>01650049</v>
          </cell>
          <cell r="C930">
            <v>155</v>
          </cell>
          <cell r="D930">
            <v>51.8</v>
          </cell>
          <cell r="E930">
            <v>0</v>
          </cell>
          <cell r="F930">
            <v>0</v>
          </cell>
          <cell r="G930">
            <v>101</v>
          </cell>
          <cell r="H930">
            <v>33.799999999999997</v>
          </cell>
          <cell r="I930">
            <v>170</v>
          </cell>
          <cell r="J930">
            <v>56.9</v>
          </cell>
          <cell r="K930">
            <v>121</v>
          </cell>
          <cell r="L930">
            <v>40.5</v>
          </cell>
        </row>
        <row r="931">
          <cell r="B931" t="str">
            <v>01650505</v>
          </cell>
          <cell r="C931">
            <v>963</v>
          </cell>
          <cell r="D931">
            <v>52.5</v>
          </cell>
          <cell r="E931">
            <v>270</v>
          </cell>
          <cell r="F931">
            <v>14.7</v>
          </cell>
          <cell r="G931">
            <v>259</v>
          </cell>
          <cell r="H931">
            <v>14.1</v>
          </cell>
          <cell r="I931">
            <v>1069</v>
          </cell>
          <cell r="J931">
            <v>58.3</v>
          </cell>
          <cell r="K931">
            <v>731</v>
          </cell>
          <cell r="L931">
            <v>39.9</v>
          </cell>
        </row>
        <row r="932">
          <cell r="B932" t="str">
            <v>01650057</v>
          </cell>
          <cell r="C932">
            <v>792</v>
          </cell>
          <cell r="D932">
            <v>65.099999999999994</v>
          </cell>
          <cell r="E932">
            <v>466</v>
          </cell>
          <cell r="F932">
            <v>38.299999999999997</v>
          </cell>
          <cell r="G932">
            <v>105</v>
          </cell>
          <cell r="H932">
            <v>8.6</v>
          </cell>
          <cell r="I932">
            <v>951</v>
          </cell>
          <cell r="J932">
            <v>78.099999999999994</v>
          </cell>
          <cell r="K932">
            <v>642</v>
          </cell>
          <cell r="L932">
            <v>52.8</v>
          </cell>
        </row>
        <row r="933">
          <cell r="B933" t="str">
            <v>06980020</v>
          </cell>
          <cell r="C933">
            <v>9</v>
          </cell>
          <cell r="D933">
            <v>4</v>
          </cell>
          <cell r="E933">
            <v>5</v>
          </cell>
          <cell r="F933">
            <v>2.2000000000000002</v>
          </cell>
          <cell r="G933">
            <v>19</v>
          </cell>
          <cell r="H933">
            <v>8.4</v>
          </cell>
          <cell r="I933">
            <v>51</v>
          </cell>
          <cell r="J933">
            <v>22.7</v>
          </cell>
          <cell r="K933">
            <v>31</v>
          </cell>
          <cell r="L933">
            <v>13.8</v>
          </cell>
        </row>
        <row r="934">
          <cell r="B934" t="str">
            <v>06980510</v>
          </cell>
          <cell r="C934">
            <v>11</v>
          </cell>
          <cell r="D934">
            <v>2.6</v>
          </cell>
          <cell r="E934">
            <v>4</v>
          </cell>
          <cell r="F934">
            <v>0.9</v>
          </cell>
          <cell r="G934">
            <v>41</v>
          </cell>
          <cell r="H934">
            <v>9.6999999999999993</v>
          </cell>
          <cell r="I934">
            <v>78</v>
          </cell>
          <cell r="J934">
            <v>18.399999999999999</v>
          </cell>
          <cell r="K934">
            <v>34</v>
          </cell>
          <cell r="L934">
            <v>8</v>
          </cell>
        </row>
        <row r="935">
          <cell r="B935" t="str">
            <v>06980030</v>
          </cell>
          <cell r="C935">
            <v>4</v>
          </cell>
          <cell r="D935">
            <v>1</v>
          </cell>
          <cell r="E935">
            <v>1</v>
          </cell>
          <cell r="F935">
            <v>0.3</v>
          </cell>
          <cell r="G935">
            <v>48</v>
          </cell>
          <cell r="H935">
            <v>12.4</v>
          </cell>
          <cell r="I935">
            <v>74</v>
          </cell>
          <cell r="J935">
            <v>19.2</v>
          </cell>
          <cell r="K935">
            <v>28</v>
          </cell>
          <cell r="L935">
            <v>7.3</v>
          </cell>
        </row>
        <row r="936">
          <cell r="B936" t="str">
            <v>06980010</v>
          </cell>
          <cell r="C936">
            <v>4</v>
          </cell>
          <cell r="D936">
            <v>1.1000000000000001</v>
          </cell>
          <cell r="E936">
            <v>0</v>
          </cell>
          <cell r="F936">
            <v>0</v>
          </cell>
          <cell r="G936">
            <v>36</v>
          </cell>
          <cell r="H936">
            <v>10</v>
          </cell>
          <cell r="I936">
            <v>52</v>
          </cell>
          <cell r="J936">
            <v>14.4</v>
          </cell>
          <cell r="K936">
            <v>18</v>
          </cell>
          <cell r="L936">
            <v>5</v>
          </cell>
        </row>
        <row r="937">
          <cell r="B937" t="str">
            <v>01670007</v>
          </cell>
          <cell r="C937">
            <v>41</v>
          </cell>
          <cell r="D937">
            <v>5.8</v>
          </cell>
          <cell r="E937">
            <v>29</v>
          </cell>
          <cell r="F937">
            <v>4.0999999999999996</v>
          </cell>
          <cell r="G937">
            <v>70</v>
          </cell>
          <cell r="H937">
            <v>9.9</v>
          </cell>
          <cell r="I937">
            <v>158</v>
          </cell>
          <cell r="J937">
            <v>22.3</v>
          </cell>
          <cell r="K937">
            <v>93</v>
          </cell>
          <cell r="L937">
            <v>13.1</v>
          </cell>
        </row>
        <row r="938">
          <cell r="B938" t="str">
            <v>01670035</v>
          </cell>
          <cell r="C938">
            <v>47</v>
          </cell>
          <cell r="D938">
            <v>4.5999999999999996</v>
          </cell>
          <cell r="E938">
            <v>4</v>
          </cell>
          <cell r="F938">
            <v>0.4</v>
          </cell>
          <cell r="G938">
            <v>166</v>
          </cell>
          <cell r="H938">
            <v>16.399999999999999</v>
          </cell>
          <cell r="I938">
            <v>256</v>
          </cell>
          <cell r="J938">
            <v>25.3</v>
          </cell>
          <cell r="K938">
            <v>123</v>
          </cell>
          <cell r="L938">
            <v>12.2</v>
          </cell>
        </row>
        <row r="939">
          <cell r="B939" t="str">
            <v>01670014</v>
          </cell>
          <cell r="C939">
            <v>37</v>
          </cell>
          <cell r="D939">
            <v>4.4000000000000004</v>
          </cell>
          <cell r="E939">
            <v>17</v>
          </cell>
          <cell r="F939">
            <v>2</v>
          </cell>
          <cell r="G939">
            <v>124</v>
          </cell>
          <cell r="H939">
            <v>14.9</v>
          </cell>
          <cell r="I939">
            <v>225</v>
          </cell>
          <cell r="J939">
            <v>26.9</v>
          </cell>
          <cell r="K939">
            <v>120</v>
          </cell>
          <cell r="L939">
            <v>14.4</v>
          </cell>
        </row>
        <row r="940">
          <cell r="B940" t="str">
            <v>01670505</v>
          </cell>
          <cell r="C940">
            <v>58</v>
          </cell>
          <cell r="D940">
            <v>4.4000000000000004</v>
          </cell>
          <cell r="E940">
            <v>9</v>
          </cell>
          <cell r="F940">
            <v>0.7</v>
          </cell>
          <cell r="G940">
            <v>151</v>
          </cell>
          <cell r="H940">
            <v>11.5</v>
          </cell>
          <cell r="I940">
            <v>246</v>
          </cell>
          <cell r="J940">
            <v>18.7</v>
          </cell>
          <cell r="K940">
            <v>120</v>
          </cell>
          <cell r="L940">
            <v>9.1</v>
          </cell>
        </row>
        <row r="941">
          <cell r="B941" t="str">
            <v>01670003</v>
          </cell>
          <cell r="C941">
            <v>1</v>
          </cell>
          <cell r="D941">
            <v>1.2</v>
          </cell>
          <cell r="E941">
            <v>0</v>
          </cell>
          <cell r="F941">
            <v>0</v>
          </cell>
          <cell r="G941">
            <v>37</v>
          </cell>
          <cell r="H941">
            <v>43</v>
          </cell>
          <cell r="I941">
            <v>42</v>
          </cell>
          <cell r="J941">
            <v>48.8</v>
          </cell>
          <cell r="K941">
            <v>14</v>
          </cell>
          <cell r="L941">
            <v>16.3</v>
          </cell>
        </row>
        <row r="942">
          <cell r="B942" t="str">
            <v>01680015</v>
          </cell>
          <cell r="C942">
            <v>10</v>
          </cell>
          <cell r="D942">
            <v>6.8</v>
          </cell>
          <cell r="E942">
            <v>9</v>
          </cell>
          <cell r="F942">
            <v>6.1</v>
          </cell>
          <cell r="G942">
            <v>11</v>
          </cell>
          <cell r="H942">
            <v>7.5</v>
          </cell>
          <cell r="I942">
            <v>30</v>
          </cell>
          <cell r="J942">
            <v>20.399999999999999</v>
          </cell>
          <cell r="K942">
            <v>17</v>
          </cell>
          <cell r="L942">
            <v>11.6</v>
          </cell>
        </row>
        <row r="943">
          <cell r="B943" t="str">
            <v>01680020</v>
          </cell>
          <cell r="C943">
            <v>23</v>
          </cell>
          <cell r="D943">
            <v>6.7</v>
          </cell>
          <cell r="E943">
            <v>19</v>
          </cell>
          <cell r="F943">
            <v>5.6</v>
          </cell>
          <cell r="G943">
            <v>65</v>
          </cell>
          <cell r="H943">
            <v>19.100000000000001</v>
          </cell>
          <cell r="I943">
            <v>91</v>
          </cell>
          <cell r="J943">
            <v>26.7</v>
          </cell>
          <cell r="K943">
            <v>25</v>
          </cell>
          <cell r="L943">
            <v>7.3</v>
          </cell>
        </row>
        <row r="944">
          <cell r="B944" t="str">
            <v>01680010</v>
          </cell>
          <cell r="C944">
            <v>11</v>
          </cell>
          <cell r="D944">
            <v>6.6</v>
          </cell>
          <cell r="E944">
            <v>10</v>
          </cell>
          <cell r="F944">
            <v>6</v>
          </cell>
          <cell r="G944">
            <v>26</v>
          </cell>
          <cell r="H944">
            <v>15.6</v>
          </cell>
          <cell r="I944">
            <v>47</v>
          </cell>
          <cell r="J944">
            <v>28.1</v>
          </cell>
          <cell r="K944">
            <v>20</v>
          </cell>
          <cell r="L944">
            <v>12</v>
          </cell>
        </row>
        <row r="945">
          <cell r="B945" t="str">
            <v>01680005</v>
          </cell>
          <cell r="C945">
            <v>19</v>
          </cell>
          <cell r="D945">
            <v>7.1</v>
          </cell>
          <cell r="E945">
            <v>19</v>
          </cell>
          <cell r="F945">
            <v>7.1</v>
          </cell>
          <cell r="G945">
            <v>37</v>
          </cell>
          <cell r="H945">
            <v>13.9</v>
          </cell>
          <cell r="I945">
            <v>69</v>
          </cell>
          <cell r="J945">
            <v>25.8</v>
          </cell>
          <cell r="K945">
            <v>29</v>
          </cell>
          <cell r="L945">
            <v>10.9</v>
          </cell>
        </row>
        <row r="946">
          <cell r="B946" t="str">
            <v>01680505</v>
          </cell>
          <cell r="C946">
            <v>50</v>
          </cell>
          <cell r="D946">
            <v>4.8</v>
          </cell>
          <cell r="E946">
            <v>15</v>
          </cell>
          <cell r="F946">
            <v>1.4</v>
          </cell>
          <cell r="G946">
            <v>215</v>
          </cell>
          <cell r="H946">
            <v>20.5</v>
          </cell>
          <cell r="I946">
            <v>275</v>
          </cell>
          <cell r="J946">
            <v>26.2</v>
          </cell>
          <cell r="K946">
            <v>92</v>
          </cell>
          <cell r="L946">
            <v>8.8000000000000007</v>
          </cell>
        </row>
        <row r="947">
          <cell r="B947" t="str">
            <v>01680300</v>
          </cell>
          <cell r="C947">
            <v>24</v>
          </cell>
          <cell r="D947">
            <v>4.8</v>
          </cell>
          <cell r="E947">
            <v>13</v>
          </cell>
          <cell r="F947">
            <v>2.6</v>
          </cell>
          <cell r="G947">
            <v>102</v>
          </cell>
          <cell r="H947">
            <v>20.3</v>
          </cell>
          <cell r="I947">
            <v>140</v>
          </cell>
          <cell r="J947">
            <v>27.8</v>
          </cell>
          <cell r="K947">
            <v>44</v>
          </cell>
          <cell r="L947">
            <v>8.6999999999999993</v>
          </cell>
        </row>
        <row r="948">
          <cell r="B948" t="str">
            <v>01680016</v>
          </cell>
          <cell r="C948">
            <v>55</v>
          </cell>
          <cell r="D948">
            <v>8.1999999999999993</v>
          </cell>
          <cell r="E948">
            <v>37</v>
          </cell>
          <cell r="F948">
            <v>5.5</v>
          </cell>
          <cell r="G948">
            <v>137</v>
          </cell>
          <cell r="H948">
            <v>20.5</v>
          </cell>
          <cell r="I948">
            <v>191</v>
          </cell>
          <cell r="J948">
            <v>28.6</v>
          </cell>
          <cell r="K948">
            <v>66</v>
          </cell>
          <cell r="L948">
            <v>9.9</v>
          </cell>
        </row>
        <row r="949">
          <cell r="B949" t="str">
            <v>04640305</v>
          </cell>
          <cell r="C949">
            <v>11</v>
          </cell>
          <cell r="D949">
            <v>4.8</v>
          </cell>
          <cell r="E949">
            <v>11</v>
          </cell>
          <cell r="F949">
            <v>4.8</v>
          </cell>
          <cell r="G949">
            <v>49</v>
          </cell>
          <cell r="H949">
            <v>21.3</v>
          </cell>
          <cell r="I949">
            <v>66</v>
          </cell>
          <cell r="J949">
            <v>28.7</v>
          </cell>
          <cell r="K949">
            <v>7</v>
          </cell>
          <cell r="L949">
            <v>3</v>
          </cell>
        </row>
        <row r="950">
          <cell r="B950" t="str">
            <v>01690005</v>
          </cell>
          <cell r="C950">
            <v>8</v>
          </cell>
          <cell r="D950">
            <v>1.7</v>
          </cell>
          <cell r="E950">
            <v>3</v>
          </cell>
          <cell r="F950">
            <v>0.7</v>
          </cell>
          <cell r="G950">
            <v>87</v>
          </cell>
          <cell r="H950">
            <v>19</v>
          </cell>
          <cell r="I950">
            <v>161</v>
          </cell>
          <cell r="J950">
            <v>35.200000000000003</v>
          </cell>
          <cell r="K950">
            <v>100</v>
          </cell>
          <cell r="L950">
            <v>21.8</v>
          </cell>
        </row>
        <row r="951">
          <cell r="B951" t="str">
            <v>01700045</v>
          </cell>
          <cell r="C951">
            <v>534</v>
          </cell>
          <cell r="D951">
            <v>41.6</v>
          </cell>
          <cell r="E951">
            <v>142</v>
          </cell>
          <cell r="F951">
            <v>11.1</v>
          </cell>
          <cell r="G951">
            <v>257</v>
          </cell>
          <cell r="H951">
            <v>20</v>
          </cell>
          <cell r="I951">
            <v>694</v>
          </cell>
          <cell r="J951">
            <v>54</v>
          </cell>
          <cell r="K951">
            <v>449</v>
          </cell>
          <cell r="L951">
            <v>34.9</v>
          </cell>
        </row>
        <row r="952">
          <cell r="B952" t="str">
            <v>01700030</v>
          </cell>
          <cell r="C952">
            <v>398</v>
          </cell>
          <cell r="D952">
            <v>47.6</v>
          </cell>
          <cell r="E952">
            <v>250</v>
          </cell>
          <cell r="F952">
            <v>29.9</v>
          </cell>
          <cell r="G952">
            <v>107</v>
          </cell>
          <cell r="H952">
            <v>12.8</v>
          </cell>
          <cell r="I952">
            <v>507</v>
          </cell>
          <cell r="J952">
            <v>60.6</v>
          </cell>
          <cell r="K952">
            <v>300</v>
          </cell>
          <cell r="L952">
            <v>35.9</v>
          </cell>
        </row>
        <row r="953">
          <cell r="B953" t="str">
            <v>01700006</v>
          </cell>
          <cell r="C953">
            <v>79</v>
          </cell>
          <cell r="D953">
            <v>48.2</v>
          </cell>
          <cell r="E953">
            <v>52</v>
          </cell>
          <cell r="F953">
            <v>31.7</v>
          </cell>
          <cell r="G953">
            <v>54</v>
          </cell>
          <cell r="H953">
            <v>32.9</v>
          </cell>
          <cell r="I953">
            <v>100</v>
          </cell>
          <cell r="J953">
            <v>61</v>
          </cell>
          <cell r="K953">
            <v>36</v>
          </cell>
          <cell r="L953">
            <v>22</v>
          </cell>
        </row>
        <row r="954">
          <cell r="B954" t="str">
            <v>01700008</v>
          </cell>
          <cell r="C954">
            <v>265</v>
          </cell>
          <cell r="D954">
            <v>42.7</v>
          </cell>
          <cell r="E954">
            <v>177</v>
          </cell>
          <cell r="F954">
            <v>28.5</v>
          </cell>
          <cell r="G954">
            <v>103</v>
          </cell>
          <cell r="H954">
            <v>16.600000000000001</v>
          </cell>
          <cell r="I954">
            <v>353</v>
          </cell>
          <cell r="J954">
            <v>56.8</v>
          </cell>
          <cell r="K954">
            <v>202</v>
          </cell>
          <cell r="L954">
            <v>32.5</v>
          </cell>
        </row>
        <row r="955">
          <cell r="B955" t="str">
            <v>01700505</v>
          </cell>
          <cell r="C955">
            <v>404</v>
          </cell>
          <cell r="D955">
            <v>37</v>
          </cell>
          <cell r="E955">
            <v>129</v>
          </cell>
          <cell r="F955">
            <v>11.8</v>
          </cell>
          <cell r="G955">
            <v>168</v>
          </cell>
          <cell r="H955">
            <v>15.4</v>
          </cell>
          <cell r="I955">
            <v>503</v>
          </cell>
          <cell r="J955">
            <v>46.1</v>
          </cell>
          <cell r="K955">
            <v>305</v>
          </cell>
          <cell r="L955">
            <v>28</v>
          </cell>
        </row>
        <row r="956">
          <cell r="B956" t="str">
            <v>01700025</v>
          </cell>
          <cell r="C956">
            <v>257</v>
          </cell>
          <cell r="D956">
            <v>48.7</v>
          </cell>
          <cell r="E956">
            <v>177</v>
          </cell>
          <cell r="F956">
            <v>33.5</v>
          </cell>
          <cell r="G956">
            <v>57</v>
          </cell>
          <cell r="H956">
            <v>10.8</v>
          </cell>
          <cell r="I956">
            <v>341</v>
          </cell>
          <cell r="J956">
            <v>64.599999999999994</v>
          </cell>
          <cell r="K956">
            <v>197</v>
          </cell>
          <cell r="L956">
            <v>37.299999999999997</v>
          </cell>
        </row>
        <row r="957">
          <cell r="B957" t="str">
            <v>01710015</v>
          </cell>
          <cell r="C957">
            <v>10</v>
          </cell>
          <cell r="D957">
            <v>2.6</v>
          </cell>
          <cell r="E957">
            <v>5</v>
          </cell>
          <cell r="F957">
            <v>1.3</v>
          </cell>
          <cell r="G957">
            <v>67</v>
          </cell>
          <cell r="H957">
            <v>17.7</v>
          </cell>
          <cell r="I957">
            <v>117</v>
          </cell>
          <cell r="J957">
            <v>30.9</v>
          </cell>
          <cell r="K957">
            <v>61</v>
          </cell>
          <cell r="L957">
            <v>16.100000000000001</v>
          </cell>
        </row>
        <row r="958">
          <cell r="B958" t="str">
            <v>01710005</v>
          </cell>
          <cell r="C958">
            <v>0</v>
          </cell>
          <cell r="D958">
            <v>0</v>
          </cell>
          <cell r="E958">
            <v>0</v>
          </cell>
          <cell r="F958">
            <v>0</v>
          </cell>
          <cell r="G958">
            <v>37</v>
          </cell>
          <cell r="H958">
            <v>14.6</v>
          </cell>
          <cell r="I958">
            <v>53</v>
          </cell>
          <cell r="J958">
            <v>20.9</v>
          </cell>
          <cell r="K958">
            <v>23</v>
          </cell>
          <cell r="L958">
            <v>9.1</v>
          </cell>
        </row>
        <row r="959">
          <cell r="B959" t="str">
            <v>01710310</v>
          </cell>
          <cell r="C959">
            <v>16</v>
          </cell>
          <cell r="D959">
            <v>1.6</v>
          </cell>
          <cell r="E959">
            <v>5</v>
          </cell>
          <cell r="F959">
            <v>0.5</v>
          </cell>
          <cell r="G959">
            <v>152</v>
          </cell>
          <cell r="H959">
            <v>15</v>
          </cell>
          <cell r="I959">
            <v>247</v>
          </cell>
          <cell r="J959">
            <v>24.3</v>
          </cell>
          <cell r="K959">
            <v>128</v>
          </cell>
          <cell r="L959">
            <v>12.6</v>
          </cell>
        </row>
        <row r="960">
          <cell r="B960" t="str">
            <v>01710020</v>
          </cell>
          <cell r="C960">
            <v>2</v>
          </cell>
          <cell r="D960">
            <v>0.5</v>
          </cell>
          <cell r="E960">
            <v>1</v>
          </cell>
          <cell r="F960">
            <v>0.2</v>
          </cell>
          <cell r="G960">
            <v>61</v>
          </cell>
          <cell r="H960">
            <v>14.4</v>
          </cell>
          <cell r="I960">
            <v>101</v>
          </cell>
          <cell r="J960">
            <v>23.9</v>
          </cell>
          <cell r="K960">
            <v>56</v>
          </cell>
          <cell r="L960">
            <v>13.2</v>
          </cell>
        </row>
        <row r="961">
          <cell r="B961" t="str">
            <v>01710505</v>
          </cell>
          <cell r="C961">
            <v>23</v>
          </cell>
          <cell r="D961">
            <v>1.7</v>
          </cell>
          <cell r="E961">
            <v>8</v>
          </cell>
          <cell r="F961">
            <v>0.6</v>
          </cell>
          <cell r="G961">
            <v>192</v>
          </cell>
          <cell r="H961">
            <v>14</v>
          </cell>
          <cell r="I961">
            <v>311</v>
          </cell>
          <cell r="J961">
            <v>22.7</v>
          </cell>
          <cell r="K961">
            <v>140</v>
          </cell>
          <cell r="L961">
            <v>10.199999999999999</v>
          </cell>
        </row>
        <row r="962">
          <cell r="B962" t="str">
            <v>01710025</v>
          </cell>
          <cell r="C962">
            <v>30</v>
          </cell>
          <cell r="D962">
            <v>6.8</v>
          </cell>
          <cell r="E962">
            <v>20</v>
          </cell>
          <cell r="F962">
            <v>4.5</v>
          </cell>
          <cell r="G962">
            <v>79</v>
          </cell>
          <cell r="H962">
            <v>17.899999999999999</v>
          </cell>
          <cell r="I962">
            <v>131</v>
          </cell>
          <cell r="J962">
            <v>29.6</v>
          </cell>
          <cell r="K962">
            <v>60</v>
          </cell>
          <cell r="L962">
            <v>13.6</v>
          </cell>
        </row>
        <row r="963">
          <cell r="B963" t="str">
            <v>01710010</v>
          </cell>
          <cell r="C963">
            <v>2</v>
          </cell>
          <cell r="D963">
            <v>0.6</v>
          </cell>
          <cell r="E963">
            <v>1</v>
          </cell>
          <cell r="F963">
            <v>0.3</v>
          </cell>
          <cell r="G963">
            <v>58</v>
          </cell>
          <cell r="H963">
            <v>16.100000000000001</v>
          </cell>
          <cell r="I963">
            <v>78</v>
          </cell>
          <cell r="J963">
            <v>21.6</v>
          </cell>
          <cell r="K963">
            <v>27</v>
          </cell>
          <cell r="L963">
            <v>7.5</v>
          </cell>
        </row>
        <row r="964">
          <cell r="B964" t="str">
            <v>07000505</v>
          </cell>
          <cell r="C964">
            <v>80</v>
          </cell>
          <cell r="D964">
            <v>12.1</v>
          </cell>
          <cell r="E964">
            <v>41</v>
          </cell>
          <cell r="F964">
            <v>6.2</v>
          </cell>
          <cell r="G964">
            <v>126</v>
          </cell>
          <cell r="H964">
            <v>19.100000000000001</v>
          </cell>
          <cell r="I964">
            <v>248</v>
          </cell>
          <cell r="J964">
            <v>37.5</v>
          </cell>
          <cell r="K964">
            <v>131</v>
          </cell>
          <cell r="L964">
            <v>19.8</v>
          </cell>
        </row>
        <row r="965">
          <cell r="B965" t="str">
            <v>04660550</v>
          </cell>
          <cell r="C965">
            <v>8</v>
          </cell>
          <cell r="D965">
            <v>4.5999999999999996</v>
          </cell>
          <cell r="E965">
            <v>7</v>
          </cell>
          <cell r="F965">
            <v>4</v>
          </cell>
          <cell r="G965">
            <v>45</v>
          </cell>
          <cell r="H965">
            <v>26</v>
          </cell>
          <cell r="I965">
            <v>83</v>
          </cell>
          <cell r="J965">
            <v>48</v>
          </cell>
          <cell r="K965">
            <v>51</v>
          </cell>
          <cell r="L965">
            <v>29.5</v>
          </cell>
        </row>
        <row r="966">
          <cell r="B966" t="str">
            <v>04920005</v>
          </cell>
          <cell r="C966">
            <v>65</v>
          </cell>
          <cell r="D966">
            <v>17.8</v>
          </cell>
          <cell r="E966">
            <v>58</v>
          </cell>
          <cell r="F966">
            <v>15.8</v>
          </cell>
          <cell r="G966">
            <v>67</v>
          </cell>
          <cell r="H966">
            <v>18.3</v>
          </cell>
          <cell r="I966">
            <v>291</v>
          </cell>
          <cell r="J966">
            <v>79.5</v>
          </cell>
          <cell r="K966">
            <v>270</v>
          </cell>
          <cell r="L966">
            <v>73.8</v>
          </cell>
        </row>
        <row r="967">
          <cell r="B967" t="str">
            <v>07050505</v>
          </cell>
          <cell r="C967">
            <v>23</v>
          </cell>
          <cell r="D967">
            <v>1.9</v>
          </cell>
          <cell r="E967">
            <v>2</v>
          </cell>
          <cell r="F967">
            <v>0.2</v>
          </cell>
          <cell r="G967">
            <v>163</v>
          </cell>
          <cell r="H967">
            <v>13.7</v>
          </cell>
          <cell r="I967">
            <v>215</v>
          </cell>
          <cell r="J967">
            <v>18.100000000000001</v>
          </cell>
          <cell r="K967">
            <v>69</v>
          </cell>
          <cell r="L967">
            <v>5.8</v>
          </cell>
        </row>
        <row r="968">
          <cell r="B968" t="str">
            <v>07050405</v>
          </cell>
          <cell r="C968">
            <v>3</v>
          </cell>
          <cell r="D968">
            <v>0.5</v>
          </cell>
          <cell r="E968">
            <v>3</v>
          </cell>
          <cell r="F968">
            <v>0.5</v>
          </cell>
          <cell r="G968">
            <v>117</v>
          </cell>
          <cell r="H968">
            <v>18</v>
          </cell>
          <cell r="I968">
            <v>153</v>
          </cell>
          <cell r="J968">
            <v>23.6</v>
          </cell>
          <cell r="K968">
            <v>41</v>
          </cell>
          <cell r="L968">
            <v>6.3</v>
          </cell>
        </row>
        <row r="969">
          <cell r="B969" t="str">
            <v>01720005</v>
          </cell>
          <cell r="C969">
            <v>18</v>
          </cell>
          <cell r="D969">
            <v>5.7</v>
          </cell>
          <cell r="E969">
            <v>18</v>
          </cell>
          <cell r="F969">
            <v>5.7</v>
          </cell>
          <cell r="G969">
            <v>63</v>
          </cell>
          <cell r="H969">
            <v>20.100000000000001</v>
          </cell>
          <cell r="I969">
            <v>152</v>
          </cell>
          <cell r="J969">
            <v>48.4</v>
          </cell>
          <cell r="K969">
            <v>107</v>
          </cell>
          <cell r="L969">
            <v>34.1</v>
          </cell>
        </row>
        <row r="970">
          <cell r="B970" t="str">
            <v>01720505</v>
          </cell>
          <cell r="C970">
            <v>12</v>
          </cell>
          <cell r="D970">
            <v>2.9</v>
          </cell>
          <cell r="E970">
            <v>2</v>
          </cell>
          <cell r="F970">
            <v>0.5</v>
          </cell>
          <cell r="G970">
            <v>72</v>
          </cell>
          <cell r="H970">
            <v>17.3</v>
          </cell>
          <cell r="I970">
            <v>152</v>
          </cell>
          <cell r="J970">
            <v>36.6</v>
          </cell>
          <cell r="K970">
            <v>98</v>
          </cell>
          <cell r="L970">
            <v>23.6</v>
          </cell>
        </row>
        <row r="971">
          <cell r="B971" t="str">
            <v>01720020</v>
          </cell>
          <cell r="C971">
            <v>12</v>
          </cell>
          <cell r="D971">
            <v>4.3</v>
          </cell>
          <cell r="E971">
            <v>4</v>
          </cell>
          <cell r="F971">
            <v>1.4</v>
          </cell>
          <cell r="G971">
            <v>51</v>
          </cell>
          <cell r="H971">
            <v>18.399999999999999</v>
          </cell>
          <cell r="I971">
            <v>106</v>
          </cell>
          <cell r="J971">
            <v>38.299999999999997</v>
          </cell>
          <cell r="K971">
            <v>69</v>
          </cell>
          <cell r="L971">
            <v>24.9</v>
          </cell>
        </row>
        <row r="972">
          <cell r="B972" t="str">
            <v>01720035</v>
          </cell>
          <cell r="C972">
            <v>38</v>
          </cell>
          <cell r="D972">
            <v>7.7</v>
          </cell>
          <cell r="E972">
            <v>24</v>
          </cell>
          <cell r="F972">
            <v>4.9000000000000004</v>
          </cell>
          <cell r="G972">
            <v>85</v>
          </cell>
          <cell r="H972">
            <v>17.2</v>
          </cell>
          <cell r="I972">
            <v>212</v>
          </cell>
          <cell r="J972">
            <v>42.9</v>
          </cell>
          <cell r="K972">
            <v>148</v>
          </cell>
          <cell r="L972">
            <v>30</v>
          </cell>
        </row>
        <row r="973">
          <cell r="B973" t="str">
            <v>39010900</v>
          </cell>
          <cell r="C973">
            <v>7</v>
          </cell>
          <cell r="D973">
            <v>1</v>
          </cell>
          <cell r="E973">
            <v>7</v>
          </cell>
          <cell r="F973">
            <v>1</v>
          </cell>
          <cell r="G973">
            <v>121</v>
          </cell>
          <cell r="H973">
            <v>18.100000000000001</v>
          </cell>
          <cell r="I973">
            <v>368</v>
          </cell>
          <cell r="J973">
            <v>55.2</v>
          </cell>
          <cell r="K973">
            <v>319</v>
          </cell>
          <cell r="L973">
            <v>47.8</v>
          </cell>
        </row>
        <row r="974">
          <cell r="B974" t="str">
            <v>04690505</v>
          </cell>
          <cell r="C974">
            <v>687</v>
          </cell>
          <cell r="D974">
            <v>60</v>
          </cell>
          <cell r="E974">
            <v>392</v>
          </cell>
          <cell r="F974">
            <v>34.200000000000003</v>
          </cell>
          <cell r="G974">
            <v>221</v>
          </cell>
          <cell r="H974">
            <v>19.3</v>
          </cell>
          <cell r="I974">
            <v>871</v>
          </cell>
          <cell r="J974">
            <v>76.099999999999994</v>
          </cell>
          <cell r="K974">
            <v>646</v>
          </cell>
          <cell r="L974">
            <v>56.4</v>
          </cell>
        </row>
        <row r="975">
          <cell r="B975" t="str">
            <v>01730005</v>
          </cell>
          <cell r="C975">
            <v>5</v>
          </cell>
          <cell r="D975">
            <v>2.1</v>
          </cell>
          <cell r="E975">
            <v>2</v>
          </cell>
          <cell r="F975">
            <v>0.9</v>
          </cell>
          <cell r="G975">
            <v>29</v>
          </cell>
          <cell r="H975">
            <v>12.3</v>
          </cell>
          <cell r="I975">
            <v>72</v>
          </cell>
          <cell r="J975">
            <v>30.6</v>
          </cell>
          <cell r="K975">
            <v>52</v>
          </cell>
          <cell r="L975">
            <v>22.1</v>
          </cell>
        </row>
        <row r="976">
          <cell r="B976" t="str">
            <v>01730010</v>
          </cell>
          <cell r="C976">
            <v>4</v>
          </cell>
          <cell r="D976">
            <v>1.9</v>
          </cell>
          <cell r="E976">
            <v>1</v>
          </cell>
          <cell r="F976">
            <v>0.5</v>
          </cell>
          <cell r="G976">
            <v>26</v>
          </cell>
          <cell r="H976">
            <v>12.3</v>
          </cell>
          <cell r="I976">
            <v>45</v>
          </cell>
          <cell r="J976">
            <v>21.2</v>
          </cell>
          <cell r="K976">
            <v>28</v>
          </cell>
          <cell r="L976">
            <v>13.2</v>
          </cell>
        </row>
        <row r="977">
          <cell r="B977" t="str">
            <v>01740305</v>
          </cell>
          <cell r="C977">
            <v>38</v>
          </cell>
          <cell r="D977">
            <v>8.6999999999999993</v>
          </cell>
          <cell r="E977">
            <v>19</v>
          </cell>
          <cell r="F977">
            <v>4.4000000000000004</v>
          </cell>
          <cell r="G977">
            <v>84</v>
          </cell>
          <cell r="H977">
            <v>19.3</v>
          </cell>
          <cell r="I977">
            <v>144</v>
          </cell>
          <cell r="J977">
            <v>33.1</v>
          </cell>
          <cell r="K977">
            <v>76</v>
          </cell>
          <cell r="L977">
            <v>17.5</v>
          </cell>
        </row>
        <row r="978">
          <cell r="B978" t="str">
            <v>01740010</v>
          </cell>
          <cell r="C978">
            <v>43</v>
          </cell>
          <cell r="D978">
            <v>8.6</v>
          </cell>
          <cell r="E978">
            <v>28</v>
          </cell>
          <cell r="F978">
            <v>5.6</v>
          </cell>
          <cell r="G978">
            <v>59</v>
          </cell>
          <cell r="H978">
            <v>11.8</v>
          </cell>
          <cell r="I978">
            <v>149</v>
          </cell>
          <cell r="J978">
            <v>29.7</v>
          </cell>
          <cell r="K978">
            <v>84</v>
          </cell>
          <cell r="L978">
            <v>16.7</v>
          </cell>
        </row>
        <row r="979">
          <cell r="B979" t="str">
            <v>01740505</v>
          </cell>
          <cell r="C979">
            <v>42</v>
          </cell>
          <cell r="D979">
            <v>8.4</v>
          </cell>
          <cell r="E979">
            <v>15</v>
          </cell>
          <cell r="F979">
            <v>3</v>
          </cell>
          <cell r="G979">
            <v>89</v>
          </cell>
          <cell r="H979">
            <v>17.7</v>
          </cell>
          <cell r="I979">
            <v>159</v>
          </cell>
          <cell r="J979">
            <v>31.7</v>
          </cell>
          <cell r="K979">
            <v>86</v>
          </cell>
          <cell r="L979">
            <v>17.100000000000001</v>
          </cell>
        </row>
        <row r="980">
          <cell r="B980" t="str">
            <v>01750005</v>
          </cell>
          <cell r="C980">
            <v>9</v>
          </cell>
          <cell r="D980">
            <v>2.4</v>
          </cell>
          <cell r="E980">
            <v>2</v>
          </cell>
          <cell r="F980">
            <v>0.5</v>
          </cell>
          <cell r="G980">
            <v>44</v>
          </cell>
          <cell r="H980">
            <v>11.9</v>
          </cell>
          <cell r="I980">
            <v>57</v>
          </cell>
          <cell r="J980">
            <v>15.4</v>
          </cell>
          <cell r="K980">
            <v>10</v>
          </cell>
          <cell r="L980">
            <v>2.7</v>
          </cell>
        </row>
        <row r="981">
          <cell r="B981" t="str">
            <v>01750505</v>
          </cell>
          <cell r="C981">
            <v>10</v>
          </cell>
          <cell r="D981">
            <v>1.2</v>
          </cell>
          <cell r="E981">
            <v>4</v>
          </cell>
          <cell r="F981">
            <v>0.5</v>
          </cell>
          <cell r="G981">
            <v>88</v>
          </cell>
          <cell r="H981">
            <v>10.5</v>
          </cell>
          <cell r="I981">
            <v>114</v>
          </cell>
          <cell r="J981">
            <v>13.5</v>
          </cell>
          <cell r="K981">
            <v>32</v>
          </cell>
          <cell r="L981">
            <v>3.8</v>
          </cell>
        </row>
        <row r="982">
          <cell r="B982" t="str">
            <v>01750003</v>
          </cell>
          <cell r="C982">
            <v>24</v>
          </cell>
          <cell r="D982">
            <v>5.7</v>
          </cell>
          <cell r="E982">
            <v>9</v>
          </cell>
          <cell r="F982">
            <v>2.1</v>
          </cell>
          <cell r="G982">
            <v>38</v>
          </cell>
          <cell r="H982">
            <v>9.1</v>
          </cell>
          <cell r="I982">
            <v>62</v>
          </cell>
          <cell r="J982">
            <v>14.8</v>
          </cell>
          <cell r="K982">
            <v>22</v>
          </cell>
          <cell r="L982">
            <v>5.3</v>
          </cell>
        </row>
        <row r="983">
          <cell r="B983" t="str">
            <v>01750007</v>
          </cell>
          <cell r="C983">
            <v>14</v>
          </cell>
          <cell r="D983">
            <v>4</v>
          </cell>
          <cell r="E983">
            <v>11</v>
          </cell>
          <cell r="F983">
            <v>3.2</v>
          </cell>
          <cell r="G983">
            <v>39</v>
          </cell>
          <cell r="H983">
            <v>11.2</v>
          </cell>
          <cell r="I983">
            <v>61</v>
          </cell>
          <cell r="J983">
            <v>17.5</v>
          </cell>
          <cell r="K983">
            <v>17</v>
          </cell>
          <cell r="L983">
            <v>4.9000000000000004</v>
          </cell>
        </row>
        <row r="984">
          <cell r="B984" t="str">
            <v>01750305</v>
          </cell>
          <cell r="C984">
            <v>10</v>
          </cell>
          <cell r="D984">
            <v>1.6</v>
          </cell>
          <cell r="E984">
            <v>3</v>
          </cell>
          <cell r="F984">
            <v>0.5</v>
          </cell>
          <cell r="G984">
            <v>64</v>
          </cell>
          <cell r="H984">
            <v>10.199999999999999</v>
          </cell>
          <cell r="I984">
            <v>87</v>
          </cell>
          <cell r="J984">
            <v>13.9</v>
          </cell>
          <cell r="K984">
            <v>27</v>
          </cell>
          <cell r="L984">
            <v>4.3</v>
          </cell>
        </row>
        <row r="985">
          <cell r="B985" t="str">
            <v>01760130</v>
          </cell>
          <cell r="C985">
            <v>46</v>
          </cell>
          <cell r="D985">
            <v>9.3000000000000007</v>
          </cell>
          <cell r="E985">
            <v>18</v>
          </cell>
          <cell r="F985">
            <v>3.6</v>
          </cell>
          <cell r="G985">
            <v>69</v>
          </cell>
          <cell r="H985">
            <v>13.9</v>
          </cell>
          <cell r="I985">
            <v>118</v>
          </cell>
          <cell r="J985">
            <v>23.7</v>
          </cell>
          <cell r="K985">
            <v>55</v>
          </cell>
          <cell r="L985">
            <v>11.1</v>
          </cell>
        </row>
        <row r="986">
          <cell r="B986" t="str">
            <v>01760140</v>
          </cell>
          <cell r="C986">
            <v>120</v>
          </cell>
          <cell r="D986">
            <v>28.2</v>
          </cell>
          <cell r="E986">
            <v>75</v>
          </cell>
          <cell r="F986">
            <v>17.600000000000001</v>
          </cell>
          <cell r="G986">
            <v>68</v>
          </cell>
          <cell r="H986">
            <v>16</v>
          </cell>
          <cell r="I986">
            <v>243</v>
          </cell>
          <cell r="J986">
            <v>57</v>
          </cell>
          <cell r="K986">
            <v>170</v>
          </cell>
          <cell r="L986">
            <v>39.9</v>
          </cell>
        </row>
        <row r="987">
          <cell r="B987" t="str">
            <v>01760510</v>
          </cell>
          <cell r="C987">
            <v>3</v>
          </cell>
          <cell r="D987">
            <v>13.6</v>
          </cell>
          <cell r="E987">
            <v>0</v>
          </cell>
          <cell r="F987">
            <v>0</v>
          </cell>
          <cell r="G987">
            <v>22</v>
          </cell>
          <cell r="H987">
            <v>100</v>
          </cell>
          <cell r="I987">
            <v>22</v>
          </cell>
          <cell r="J987">
            <v>100</v>
          </cell>
          <cell r="K987">
            <v>7</v>
          </cell>
          <cell r="L987">
            <v>31.8</v>
          </cell>
        </row>
        <row r="988">
          <cell r="B988" t="str">
            <v>01760068</v>
          </cell>
          <cell r="C988">
            <v>173</v>
          </cell>
          <cell r="D988">
            <v>31.8</v>
          </cell>
          <cell r="E988">
            <v>87</v>
          </cell>
          <cell r="F988">
            <v>16</v>
          </cell>
          <cell r="G988">
            <v>81</v>
          </cell>
          <cell r="H988">
            <v>14.9</v>
          </cell>
          <cell r="I988">
            <v>309</v>
          </cell>
          <cell r="J988">
            <v>56.8</v>
          </cell>
          <cell r="K988">
            <v>213</v>
          </cell>
          <cell r="L988">
            <v>39.200000000000003</v>
          </cell>
        </row>
        <row r="989">
          <cell r="B989" t="str">
            <v>01760320</v>
          </cell>
          <cell r="C989">
            <v>131</v>
          </cell>
          <cell r="D989">
            <v>27.5</v>
          </cell>
          <cell r="E989">
            <v>57</v>
          </cell>
          <cell r="F989">
            <v>12</v>
          </cell>
          <cell r="G989">
            <v>93</v>
          </cell>
          <cell r="H989">
            <v>19.5</v>
          </cell>
          <cell r="I989">
            <v>282</v>
          </cell>
          <cell r="J989">
            <v>59.2</v>
          </cell>
          <cell r="K989">
            <v>178</v>
          </cell>
          <cell r="L989">
            <v>37.4</v>
          </cell>
        </row>
        <row r="990">
          <cell r="B990" t="str">
            <v>01760315</v>
          </cell>
          <cell r="C990">
            <v>31</v>
          </cell>
          <cell r="D990">
            <v>6.1</v>
          </cell>
          <cell r="E990">
            <v>0</v>
          </cell>
          <cell r="F990">
            <v>0</v>
          </cell>
          <cell r="G990">
            <v>98</v>
          </cell>
          <cell r="H990">
            <v>19.399999999999999</v>
          </cell>
          <cell r="I990">
            <v>169</v>
          </cell>
          <cell r="J990">
            <v>33.4</v>
          </cell>
          <cell r="K990">
            <v>99</v>
          </cell>
          <cell r="L990">
            <v>19.600000000000001</v>
          </cell>
        </row>
        <row r="991">
          <cell r="B991" t="str">
            <v>01760505</v>
          </cell>
          <cell r="C991">
            <v>229</v>
          </cell>
          <cell r="D991">
            <v>19.5</v>
          </cell>
          <cell r="E991">
            <v>89</v>
          </cell>
          <cell r="F991">
            <v>7.6</v>
          </cell>
          <cell r="G991">
            <v>183</v>
          </cell>
          <cell r="H991">
            <v>15.6</v>
          </cell>
          <cell r="I991">
            <v>472</v>
          </cell>
          <cell r="J991">
            <v>40.200000000000003</v>
          </cell>
          <cell r="K991">
            <v>291</v>
          </cell>
          <cell r="L991">
            <v>24.8</v>
          </cell>
        </row>
        <row r="992">
          <cell r="B992" t="str">
            <v>01760605</v>
          </cell>
          <cell r="C992">
            <v>18</v>
          </cell>
          <cell r="D992">
            <v>7</v>
          </cell>
          <cell r="E992">
            <v>0</v>
          </cell>
          <cell r="F992">
            <v>0</v>
          </cell>
          <cell r="G992">
            <v>93</v>
          </cell>
          <cell r="H992">
            <v>36.200000000000003</v>
          </cell>
          <cell r="I992">
            <v>151</v>
          </cell>
          <cell r="J992">
            <v>58.8</v>
          </cell>
          <cell r="K992">
            <v>93</v>
          </cell>
          <cell r="L992">
            <v>36.200000000000003</v>
          </cell>
        </row>
        <row r="993">
          <cell r="B993" t="str">
            <v>01760150</v>
          </cell>
          <cell r="C993">
            <v>162</v>
          </cell>
          <cell r="D993">
            <v>27.7</v>
          </cell>
          <cell r="E993">
            <v>108</v>
          </cell>
          <cell r="F993">
            <v>18.5</v>
          </cell>
          <cell r="G993">
            <v>78</v>
          </cell>
          <cell r="H993">
            <v>13.3</v>
          </cell>
          <cell r="I993">
            <v>304</v>
          </cell>
          <cell r="J993">
            <v>52</v>
          </cell>
          <cell r="K993">
            <v>180</v>
          </cell>
          <cell r="L993">
            <v>30.8</v>
          </cell>
        </row>
        <row r="994">
          <cell r="B994" t="str">
            <v>01770015</v>
          </cell>
          <cell r="C994">
            <v>4</v>
          </cell>
          <cell r="D994">
            <v>0.8</v>
          </cell>
          <cell r="E994">
            <v>4</v>
          </cell>
          <cell r="F994">
            <v>0.8</v>
          </cell>
          <cell r="G994">
            <v>66</v>
          </cell>
          <cell r="H994">
            <v>13.2</v>
          </cell>
          <cell r="I994">
            <v>107</v>
          </cell>
          <cell r="J994">
            <v>21.4</v>
          </cell>
          <cell r="K994">
            <v>47</v>
          </cell>
          <cell r="L994">
            <v>9.4</v>
          </cell>
        </row>
        <row r="995">
          <cell r="B995" t="str">
            <v>01770013</v>
          </cell>
          <cell r="C995">
            <v>9</v>
          </cell>
          <cell r="D995">
            <v>2.6</v>
          </cell>
          <cell r="E995">
            <v>9</v>
          </cell>
          <cell r="F995">
            <v>2.6</v>
          </cell>
          <cell r="G995">
            <v>41</v>
          </cell>
          <cell r="H995">
            <v>12</v>
          </cell>
          <cell r="I995">
            <v>68</v>
          </cell>
          <cell r="J995">
            <v>19.8</v>
          </cell>
          <cell r="K995">
            <v>30</v>
          </cell>
          <cell r="L995">
            <v>8.6999999999999993</v>
          </cell>
        </row>
        <row r="996">
          <cell r="B996" t="str">
            <v>01770505</v>
          </cell>
          <cell r="C996">
            <v>2</v>
          </cell>
          <cell r="D996">
            <v>0.3</v>
          </cell>
          <cell r="E996">
            <v>0</v>
          </cell>
          <cell r="F996">
            <v>0</v>
          </cell>
          <cell r="G996">
            <v>89</v>
          </cell>
          <cell r="H996">
            <v>11.7</v>
          </cell>
          <cell r="I996">
            <v>121</v>
          </cell>
          <cell r="J996">
            <v>15.9</v>
          </cell>
          <cell r="K996">
            <v>48</v>
          </cell>
          <cell r="L996">
            <v>6.3</v>
          </cell>
        </row>
        <row r="997">
          <cell r="B997" t="str">
            <v>01770305</v>
          </cell>
          <cell r="C997">
            <v>7</v>
          </cell>
          <cell r="D997">
            <v>1</v>
          </cell>
          <cell r="E997">
            <v>6</v>
          </cell>
          <cell r="F997">
            <v>0.8</v>
          </cell>
          <cell r="G997">
            <v>109</v>
          </cell>
          <cell r="H997">
            <v>15.4</v>
          </cell>
          <cell r="I997">
            <v>163</v>
          </cell>
          <cell r="J997">
            <v>23</v>
          </cell>
          <cell r="K997">
            <v>66</v>
          </cell>
          <cell r="L997">
            <v>9.3000000000000007</v>
          </cell>
        </row>
        <row r="998">
          <cell r="B998" t="str">
            <v>01780003</v>
          </cell>
          <cell r="C998">
            <v>24</v>
          </cell>
          <cell r="D998">
            <v>8.3000000000000007</v>
          </cell>
          <cell r="E998">
            <v>0</v>
          </cell>
          <cell r="F998">
            <v>0</v>
          </cell>
          <cell r="G998">
            <v>36</v>
          </cell>
          <cell r="H998">
            <v>12.4</v>
          </cell>
          <cell r="I998">
            <v>51</v>
          </cell>
          <cell r="J998">
            <v>17.600000000000001</v>
          </cell>
          <cell r="K998">
            <v>22</v>
          </cell>
          <cell r="L998">
            <v>7.6</v>
          </cell>
        </row>
        <row r="999">
          <cell r="B999" t="str">
            <v>01780017</v>
          </cell>
          <cell r="C999">
            <v>9</v>
          </cell>
          <cell r="D999">
            <v>3.6</v>
          </cell>
          <cell r="E999">
            <v>2</v>
          </cell>
          <cell r="F999">
            <v>0.8</v>
          </cell>
          <cell r="G999">
            <v>37</v>
          </cell>
          <cell r="H999">
            <v>14.7</v>
          </cell>
          <cell r="I999">
            <v>50</v>
          </cell>
          <cell r="J999">
            <v>19.899999999999999</v>
          </cell>
          <cell r="K999">
            <v>17</v>
          </cell>
          <cell r="L999">
            <v>6.8</v>
          </cell>
        </row>
        <row r="1000">
          <cell r="B1000" t="str">
            <v>01780025</v>
          </cell>
          <cell r="C1000">
            <v>6</v>
          </cell>
          <cell r="D1000">
            <v>2.2999999999999998</v>
          </cell>
          <cell r="E1000">
            <v>1</v>
          </cell>
          <cell r="F1000">
            <v>0.4</v>
          </cell>
          <cell r="G1000">
            <v>30</v>
          </cell>
          <cell r="H1000">
            <v>11.3</v>
          </cell>
          <cell r="I1000">
            <v>41</v>
          </cell>
          <cell r="J1000">
            <v>15.5</v>
          </cell>
          <cell r="K1000">
            <v>9</v>
          </cell>
          <cell r="L1000">
            <v>3.4</v>
          </cell>
        </row>
        <row r="1001">
          <cell r="B1001" t="str">
            <v>01780020</v>
          </cell>
          <cell r="C1001">
            <v>117</v>
          </cell>
          <cell r="D1001">
            <v>27.2</v>
          </cell>
          <cell r="E1001">
            <v>80</v>
          </cell>
          <cell r="F1001">
            <v>18.600000000000001</v>
          </cell>
          <cell r="G1001">
            <v>66</v>
          </cell>
          <cell r="H1001">
            <v>15.3</v>
          </cell>
          <cell r="I1001">
            <v>195</v>
          </cell>
          <cell r="J1001">
            <v>45.3</v>
          </cell>
          <cell r="K1001">
            <v>105</v>
          </cell>
          <cell r="L1001">
            <v>24.4</v>
          </cell>
        </row>
        <row r="1002">
          <cell r="B1002" t="str">
            <v>01780505</v>
          </cell>
          <cell r="C1002">
            <v>85</v>
          </cell>
          <cell r="D1002">
            <v>8.6</v>
          </cell>
          <cell r="E1002">
            <v>12</v>
          </cell>
          <cell r="F1002">
            <v>1.2</v>
          </cell>
          <cell r="G1002">
            <v>147</v>
          </cell>
          <cell r="H1002">
            <v>14.9</v>
          </cell>
          <cell r="I1002">
            <v>235</v>
          </cell>
          <cell r="J1002">
            <v>23.8</v>
          </cell>
          <cell r="K1002">
            <v>117</v>
          </cell>
          <cell r="L1002">
            <v>11.8</v>
          </cell>
        </row>
        <row r="1003">
          <cell r="B1003" t="str">
            <v>01780305</v>
          </cell>
          <cell r="C1003">
            <v>83</v>
          </cell>
          <cell r="D1003">
            <v>10.8</v>
          </cell>
          <cell r="E1003">
            <v>19</v>
          </cell>
          <cell r="F1003">
            <v>2.5</v>
          </cell>
          <cell r="G1003">
            <v>128</v>
          </cell>
          <cell r="H1003">
            <v>16.600000000000001</v>
          </cell>
          <cell r="I1003">
            <v>204</v>
          </cell>
          <cell r="J1003">
            <v>26.4</v>
          </cell>
          <cell r="K1003">
            <v>74</v>
          </cell>
          <cell r="L1003">
            <v>9.6</v>
          </cell>
        </row>
        <row r="1004">
          <cell r="B1004" t="str">
            <v>01780035</v>
          </cell>
          <cell r="C1004">
            <v>53</v>
          </cell>
          <cell r="D1004">
            <v>12.4</v>
          </cell>
          <cell r="E1004">
            <v>32</v>
          </cell>
          <cell r="F1004">
            <v>7.5</v>
          </cell>
          <cell r="G1004">
            <v>53</v>
          </cell>
          <cell r="H1004">
            <v>12.4</v>
          </cell>
          <cell r="I1004">
            <v>124</v>
          </cell>
          <cell r="J1004">
            <v>28.9</v>
          </cell>
          <cell r="K1004">
            <v>62</v>
          </cell>
          <cell r="L1004">
            <v>14.5</v>
          </cell>
        </row>
        <row r="1005">
          <cell r="B1005" t="str">
            <v>01780050</v>
          </cell>
          <cell r="C1005">
            <v>14</v>
          </cell>
          <cell r="D1005">
            <v>3.8</v>
          </cell>
          <cell r="E1005">
            <v>3</v>
          </cell>
          <cell r="F1005">
            <v>0.8</v>
          </cell>
          <cell r="G1005">
            <v>43</v>
          </cell>
          <cell r="H1005">
            <v>11.5</v>
          </cell>
          <cell r="I1005">
            <v>66</v>
          </cell>
          <cell r="J1005">
            <v>17.7</v>
          </cell>
          <cell r="K1005">
            <v>25</v>
          </cell>
          <cell r="L1005">
            <v>6.7</v>
          </cell>
        </row>
        <row r="1006">
          <cell r="B1006" t="str">
            <v>07100179</v>
          </cell>
          <cell r="C1006">
            <v>14</v>
          </cell>
          <cell r="D1006">
            <v>3.3</v>
          </cell>
          <cell r="E1006">
            <v>8</v>
          </cell>
          <cell r="F1006">
            <v>1.9</v>
          </cell>
          <cell r="G1006">
            <v>47</v>
          </cell>
          <cell r="H1006">
            <v>11</v>
          </cell>
          <cell r="I1006">
            <v>81</v>
          </cell>
          <cell r="J1006">
            <v>18.899999999999999</v>
          </cell>
          <cell r="K1006">
            <v>35</v>
          </cell>
          <cell r="L1006">
            <v>8.1999999999999993</v>
          </cell>
        </row>
        <row r="1007">
          <cell r="B1007" t="str">
            <v>07100001</v>
          </cell>
          <cell r="C1007">
            <v>18</v>
          </cell>
          <cell r="D1007">
            <v>4.0999999999999996</v>
          </cell>
          <cell r="E1007">
            <v>12</v>
          </cell>
          <cell r="F1007">
            <v>2.7</v>
          </cell>
          <cell r="G1007">
            <v>61</v>
          </cell>
          <cell r="H1007">
            <v>14</v>
          </cell>
          <cell r="I1007">
            <v>101</v>
          </cell>
          <cell r="J1007">
            <v>23.1</v>
          </cell>
          <cell r="K1007">
            <v>42</v>
          </cell>
          <cell r="L1007">
            <v>9.6</v>
          </cell>
        </row>
        <row r="1008">
          <cell r="B1008" t="str">
            <v>07100015</v>
          </cell>
          <cell r="C1008">
            <v>17</v>
          </cell>
          <cell r="D1008">
            <v>2.2000000000000002</v>
          </cell>
          <cell r="E1008">
            <v>4</v>
          </cell>
          <cell r="F1008">
            <v>0.5</v>
          </cell>
          <cell r="G1008">
            <v>124</v>
          </cell>
          <cell r="H1008">
            <v>15.9</v>
          </cell>
          <cell r="I1008">
            <v>172</v>
          </cell>
          <cell r="J1008">
            <v>22.1</v>
          </cell>
          <cell r="K1008">
            <v>65</v>
          </cell>
          <cell r="L1008">
            <v>8.3000000000000007</v>
          </cell>
        </row>
        <row r="1009">
          <cell r="B1009" t="str">
            <v>07100510</v>
          </cell>
          <cell r="C1009">
            <v>17</v>
          </cell>
          <cell r="D1009">
            <v>2.9</v>
          </cell>
          <cell r="E1009">
            <v>1</v>
          </cell>
          <cell r="F1009">
            <v>0.2</v>
          </cell>
          <cell r="G1009">
            <v>74</v>
          </cell>
          <cell r="H1009">
            <v>12.5</v>
          </cell>
          <cell r="I1009">
            <v>119</v>
          </cell>
          <cell r="J1009">
            <v>20.100000000000001</v>
          </cell>
          <cell r="K1009">
            <v>61</v>
          </cell>
          <cell r="L1009">
            <v>10.3</v>
          </cell>
        </row>
        <row r="1010">
          <cell r="B1010" t="str">
            <v>01810050</v>
          </cell>
          <cell r="C1010">
            <v>295</v>
          </cell>
          <cell r="D1010">
            <v>26.5</v>
          </cell>
          <cell r="E1010">
            <v>167</v>
          </cell>
          <cell r="F1010">
            <v>15</v>
          </cell>
          <cell r="G1010">
            <v>171</v>
          </cell>
          <cell r="H1010">
            <v>15.3</v>
          </cell>
          <cell r="I1010">
            <v>502</v>
          </cell>
          <cell r="J1010">
            <v>45</v>
          </cell>
          <cell r="K1010">
            <v>293</v>
          </cell>
          <cell r="L1010">
            <v>26.3</v>
          </cell>
        </row>
        <row r="1011">
          <cell r="B1011" t="str">
            <v>01810060</v>
          </cell>
          <cell r="C1011">
            <v>391</v>
          </cell>
          <cell r="D1011">
            <v>29</v>
          </cell>
          <cell r="E1011">
            <v>126</v>
          </cell>
          <cell r="F1011">
            <v>9.3000000000000007</v>
          </cell>
          <cell r="G1011">
            <v>226</v>
          </cell>
          <cell r="H1011">
            <v>16.8</v>
          </cell>
          <cell r="I1011">
            <v>717</v>
          </cell>
          <cell r="J1011">
            <v>53.2</v>
          </cell>
          <cell r="K1011">
            <v>545</v>
          </cell>
          <cell r="L1011">
            <v>40.4</v>
          </cell>
        </row>
        <row r="1012">
          <cell r="B1012" t="str">
            <v>01810030</v>
          </cell>
          <cell r="C1012">
            <v>218</v>
          </cell>
          <cell r="D1012">
            <v>17.600000000000001</v>
          </cell>
          <cell r="E1012">
            <v>71</v>
          </cell>
          <cell r="F1012">
            <v>5.7</v>
          </cell>
          <cell r="G1012">
            <v>243</v>
          </cell>
          <cell r="H1012">
            <v>19.600000000000001</v>
          </cell>
          <cell r="I1012">
            <v>494</v>
          </cell>
          <cell r="J1012">
            <v>39.799999999999997</v>
          </cell>
          <cell r="K1012">
            <v>304</v>
          </cell>
          <cell r="L1012">
            <v>24.5</v>
          </cell>
        </row>
        <row r="1013">
          <cell r="B1013" t="str">
            <v>01810505</v>
          </cell>
          <cell r="C1013">
            <v>466</v>
          </cell>
          <cell r="D1013">
            <v>24.6</v>
          </cell>
          <cell r="E1013">
            <v>85</v>
          </cell>
          <cell r="F1013">
            <v>4.5</v>
          </cell>
          <cell r="G1013">
            <v>204</v>
          </cell>
          <cell r="H1013">
            <v>10.8</v>
          </cell>
          <cell r="I1013">
            <v>721</v>
          </cell>
          <cell r="J1013">
            <v>38.1</v>
          </cell>
          <cell r="K1013">
            <v>571</v>
          </cell>
          <cell r="L1013">
            <v>30.2</v>
          </cell>
        </row>
        <row r="1014">
          <cell r="B1014" t="str">
            <v>01810055</v>
          </cell>
          <cell r="C1014">
            <v>365</v>
          </cell>
          <cell r="D1014">
            <v>28.1</v>
          </cell>
          <cell r="E1014">
            <v>118</v>
          </cell>
          <cell r="F1014">
            <v>9.1</v>
          </cell>
          <cell r="G1014">
            <v>225</v>
          </cell>
          <cell r="H1014">
            <v>17.3</v>
          </cell>
          <cell r="I1014">
            <v>680</v>
          </cell>
          <cell r="J1014">
            <v>52.3</v>
          </cell>
          <cell r="K1014">
            <v>477</v>
          </cell>
          <cell r="L1014">
            <v>36.700000000000003</v>
          </cell>
        </row>
        <row r="1015">
          <cell r="B1015" t="str">
            <v>01820008</v>
          </cell>
          <cell r="C1015">
            <v>15</v>
          </cell>
          <cell r="D1015">
            <v>2.6</v>
          </cell>
          <cell r="E1015">
            <v>9</v>
          </cell>
          <cell r="F1015">
            <v>1.6</v>
          </cell>
          <cell r="G1015">
            <v>97</v>
          </cell>
          <cell r="H1015">
            <v>16.8</v>
          </cell>
          <cell r="I1015">
            <v>260</v>
          </cell>
          <cell r="J1015">
            <v>45</v>
          </cell>
          <cell r="K1015">
            <v>207</v>
          </cell>
          <cell r="L1015">
            <v>35.799999999999997</v>
          </cell>
        </row>
        <row r="1016">
          <cell r="B1016" t="str">
            <v>01820305</v>
          </cell>
          <cell r="C1016">
            <v>5</v>
          </cell>
          <cell r="D1016">
            <v>0.6</v>
          </cell>
          <cell r="E1016">
            <v>1</v>
          </cell>
          <cell r="F1016">
            <v>0.1</v>
          </cell>
          <cell r="G1016">
            <v>148</v>
          </cell>
          <cell r="H1016">
            <v>19.100000000000001</v>
          </cell>
          <cell r="I1016">
            <v>301</v>
          </cell>
          <cell r="J1016">
            <v>38.9</v>
          </cell>
          <cell r="K1016">
            <v>212</v>
          </cell>
          <cell r="L1016">
            <v>27.4</v>
          </cell>
        </row>
        <row r="1017">
          <cell r="B1017" t="str">
            <v>01820010</v>
          </cell>
          <cell r="C1017">
            <v>7</v>
          </cell>
          <cell r="D1017">
            <v>1.2</v>
          </cell>
          <cell r="E1017">
            <v>6</v>
          </cell>
          <cell r="F1017">
            <v>1</v>
          </cell>
          <cell r="G1017">
            <v>100</v>
          </cell>
          <cell r="H1017">
            <v>17.100000000000001</v>
          </cell>
          <cell r="I1017">
            <v>217</v>
          </cell>
          <cell r="J1017">
            <v>37</v>
          </cell>
          <cell r="K1017">
            <v>154</v>
          </cell>
          <cell r="L1017">
            <v>26.3</v>
          </cell>
        </row>
        <row r="1018">
          <cell r="B1018" t="str">
            <v>01820011</v>
          </cell>
          <cell r="C1018">
            <v>4</v>
          </cell>
          <cell r="D1018">
            <v>3.1</v>
          </cell>
          <cell r="E1018">
            <v>3</v>
          </cell>
          <cell r="F1018">
            <v>2.2999999999999998</v>
          </cell>
          <cell r="G1018">
            <v>34</v>
          </cell>
          <cell r="H1018">
            <v>26.2</v>
          </cell>
          <cell r="I1018">
            <v>63</v>
          </cell>
          <cell r="J1018">
            <v>48.5</v>
          </cell>
          <cell r="K1018">
            <v>43</v>
          </cell>
          <cell r="L1018">
            <v>33.1</v>
          </cell>
        </row>
        <row r="1019">
          <cell r="B1019" t="str">
            <v>01820505</v>
          </cell>
          <cell r="C1019">
            <v>7</v>
          </cell>
          <cell r="D1019">
            <v>1</v>
          </cell>
          <cell r="E1019">
            <v>2</v>
          </cell>
          <cell r="F1019">
            <v>0.3</v>
          </cell>
          <cell r="G1019">
            <v>122</v>
          </cell>
          <cell r="H1019">
            <v>17.600000000000001</v>
          </cell>
          <cell r="I1019">
            <v>221</v>
          </cell>
          <cell r="J1019">
            <v>31.8</v>
          </cell>
          <cell r="K1019">
            <v>146</v>
          </cell>
          <cell r="L1019">
            <v>21</v>
          </cell>
        </row>
        <row r="1020">
          <cell r="B1020" t="str">
            <v>01840003</v>
          </cell>
          <cell r="C1020">
            <v>7</v>
          </cell>
          <cell r="D1020">
            <v>3.2</v>
          </cell>
          <cell r="E1020">
            <v>4</v>
          </cell>
          <cell r="F1020">
            <v>1.8</v>
          </cell>
          <cell r="G1020">
            <v>26</v>
          </cell>
          <cell r="H1020">
            <v>11.8</v>
          </cell>
          <cell r="I1020">
            <v>47</v>
          </cell>
          <cell r="J1020">
            <v>21.3</v>
          </cell>
          <cell r="K1020">
            <v>21</v>
          </cell>
          <cell r="L1020">
            <v>9.5</v>
          </cell>
        </row>
        <row r="1021">
          <cell r="B1021" t="str">
            <v>01840005</v>
          </cell>
          <cell r="C1021">
            <v>25</v>
          </cell>
          <cell r="D1021">
            <v>5.2</v>
          </cell>
          <cell r="E1021">
            <v>4</v>
          </cell>
          <cell r="F1021">
            <v>0.8</v>
          </cell>
          <cell r="G1021">
            <v>103</v>
          </cell>
          <cell r="H1021">
            <v>21.5</v>
          </cell>
          <cell r="I1021">
            <v>131</v>
          </cell>
          <cell r="J1021">
            <v>27.4</v>
          </cell>
          <cell r="K1021">
            <v>34</v>
          </cell>
          <cell r="L1021">
            <v>7.1</v>
          </cell>
        </row>
        <row r="1022">
          <cell r="B1022" t="str">
            <v>01850065</v>
          </cell>
          <cell r="C1022">
            <v>163</v>
          </cell>
          <cell r="D1022">
            <v>32.700000000000003</v>
          </cell>
          <cell r="E1022">
            <v>140</v>
          </cell>
          <cell r="F1022">
            <v>28.1</v>
          </cell>
          <cell r="G1022">
            <v>59</v>
          </cell>
          <cell r="H1022">
            <v>11.8</v>
          </cell>
          <cell r="I1022">
            <v>285</v>
          </cell>
          <cell r="J1022">
            <v>57.1</v>
          </cell>
          <cell r="K1022">
            <v>187</v>
          </cell>
          <cell r="L1022">
            <v>37.5</v>
          </cell>
        </row>
        <row r="1023">
          <cell r="B1023" t="str">
            <v>01850010</v>
          </cell>
          <cell r="C1023">
            <v>153</v>
          </cell>
          <cell r="D1023">
            <v>32.799999999999997</v>
          </cell>
          <cell r="E1023">
            <v>135</v>
          </cell>
          <cell r="F1023">
            <v>29</v>
          </cell>
          <cell r="G1023">
            <v>43</v>
          </cell>
          <cell r="H1023">
            <v>9.1999999999999993</v>
          </cell>
          <cell r="I1023">
            <v>254</v>
          </cell>
          <cell r="J1023">
            <v>54.5</v>
          </cell>
          <cell r="K1023">
            <v>178</v>
          </cell>
          <cell r="L1023">
            <v>38.200000000000003</v>
          </cell>
        </row>
        <row r="1024">
          <cell r="B1024" t="str">
            <v>01850505</v>
          </cell>
          <cell r="C1024">
            <v>250</v>
          </cell>
          <cell r="D1024">
            <v>22</v>
          </cell>
          <cell r="E1024">
            <v>78</v>
          </cell>
          <cell r="F1024">
            <v>6.9</v>
          </cell>
          <cell r="G1024">
            <v>150</v>
          </cell>
          <cell r="H1024">
            <v>13.2</v>
          </cell>
          <cell r="I1024">
            <v>427</v>
          </cell>
          <cell r="J1024">
            <v>37.6</v>
          </cell>
          <cell r="K1024">
            <v>300</v>
          </cell>
          <cell r="L1024">
            <v>26.4</v>
          </cell>
        </row>
        <row r="1025">
          <cell r="B1025" t="str">
            <v>01850075</v>
          </cell>
          <cell r="C1025">
            <v>27</v>
          </cell>
          <cell r="D1025">
            <v>19.899999999999999</v>
          </cell>
          <cell r="E1025">
            <v>21</v>
          </cell>
          <cell r="F1025">
            <v>15.4</v>
          </cell>
          <cell r="G1025">
            <v>32</v>
          </cell>
          <cell r="H1025">
            <v>23.5</v>
          </cell>
          <cell r="I1025">
            <v>59</v>
          </cell>
          <cell r="J1025">
            <v>43.4</v>
          </cell>
          <cell r="K1025">
            <v>38</v>
          </cell>
          <cell r="L1025">
            <v>27.9</v>
          </cell>
        </row>
        <row r="1026">
          <cell r="B1026" t="str">
            <v>01850305</v>
          </cell>
          <cell r="C1026">
            <v>241</v>
          </cell>
          <cell r="D1026">
            <v>24.9</v>
          </cell>
          <cell r="E1026">
            <v>44</v>
          </cell>
          <cell r="F1026">
            <v>4.5</v>
          </cell>
          <cell r="G1026">
            <v>162</v>
          </cell>
          <cell r="H1026">
            <v>16.7</v>
          </cell>
          <cell r="I1026">
            <v>410</v>
          </cell>
          <cell r="J1026">
            <v>42.4</v>
          </cell>
          <cell r="K1026">
            <v>272</v>
          </cell>
          <cell r="L1026">
            <v>28.1</v>
          </cell>
        </row>
        <row r="1027">
          <cell r="B1027" t="str">
            <v>01850090</v>
          </cell>
          <cell r="C1027">
            <v>306</v>
          </cell>
          <cell r="D1027">
            <v>31.1</v>
          </cell>
          <cell r="E1027">
            <v>143</v>
          </cell>
          <cell r="F1027">
            <v>14.5</v>
          </cell>
          <cell r="G1027">
            <v>146</v>
          </cell>
          <cell r="H1027">
            <v>14.9</v>
          </cell>
          <cell r="I1027">
            <v>516</v>
          </cell>
          <cell r="J1027">
            <v>52.5</v>
          </cell>
          <cell r="K1027">
            <v>350</v>
          </cell>
          <cell r="L1027">
            <v>35.6</v>
          </cell>
        </row>
        <row r="1028">
          <cell r="B1028" t="str">
            <v>01860017</v>
          </cell>
          <cell r="C1028">
            <v>42</v>
          </cell>
          <cell r="D1028">
            <v>7.5</v>
          </cell>
          <cell r="E1028">
            <v>27</v>
          </cell>
          <cell r="F1028">
            <v>4.8</v>
          </cell>
          <cell r="G1028">
            <v>88</v>
          </cell>
          <cell r="H1028">
            <v>15.6</v>
          </cell>
          <cell r="I1028">
            <v>230</v>
          </cell>
          <cell r="J1028">
            <v>40.9</v>
          </cell>
          <cell r="K1028">
            <v>155</v>
          </cell>
          <cell r="L1028">
            <v>27.5</v>
          </cell>
        </row>
        <row r="1029">
          <cell r="B1029" t="str">
            <v>01860505</v>
          </cell>
          <cell r="C1029">
            <v>32</v>
          </cell>
          <cell r="D1029">
            <v>4.4000000000000004</v>
          </cell>
          <cell r="E1029">
            <v>6</v>
          </cell>
          <cell r="F1029">
            <v>0.8</v>
          </cell>
          <cell r="G1029">
            <v>126</v>
          </cell>
          <cell r="H1029">
            <v>17.3</v>
          </cell>
          <cell r="I1029">
            <v>257</v>
          </cell>
          <cell r="J1029">
            <v>35.4</v>
          </cell>
          <cell r="K1029">
            <v>165</v>
          </cell>
          <cell r="L1029">
            <v>22.7</v>
          </cell>
        </row>
        <row r="1030">
          <cell r="B1030" t="str">
            <v>01860025</v>
          </cell>
          <cell r="C1030">
            <v>35</v>
          </cell>
          <cell r="D1030">
            <v>8</v>
          </cell>
          <cell r="E1030">
            <v>9</v>
          </cell>
          <cell r="F1030">
            <v>2.1</v>
          </cell>
          <cell r="G1030">
            <v>86</v>
          </cell>
          <cell r="H1030">
            <v>19.7</v>
          </cell>
          <cell r="I1030">
            <v>169</v>
          </cell>
          <cell r="J1030">
            <v>38.700000000000003</v>
          </cell>
          <cell r="K1030">
            <v>102</v>
          </cell>
          <cell r="L1030">
            <v>23.3</v>
          </cell>
        </row>
        <row r="1031">
          <cell r="B1031" t="str">
            <v>01870005</v>
          </cell>
          <cell r="C1031">
            <v>6</v>
          </cell>
          <cell r="D1031">
            <v>1.2</v>
          </cell>
          <cell r="E1031">
            <v>5</v>
          </cell>
          <cell r="F1031">
            <v>1</v>
          </cell>
          <cell r="G1031">
            <v>60</v>
          </cell>
          <cell r="H1031">
            <v>11.9</v>
          </cell>
          <cell r="I1031">
            <v>101</v>
          </cell>
          <cell r="J1031">
            <v>20</v>
          </cell>
          <cell r="K1031">
            <v>47</v>
          </cell>
          <cell r="L1031">
            <v>9.3000000000000007</v>
          </cell>
        </row>
        <row r="1032">
          <cell r="B1032" t="str">
            <v>01870505</v>
          </cell>
          <cell r="C1032">
            <v>2</v>
          </cell>
          <cell r="D1032">
            <v>0.5</v>
          </cell>
          <cell r="E1032">
            <v>2</v>
          </cell>
          <cell r="F1032">
            <v>0.5</v>
          </cell>
          <cell r="G1032">
            <v>43</v>
          </cell>
          <cell r="H1032">
            <v>11</v>
          </cell>
          <cell r="I1032">
            <v>73</v>
          </cell>
          <cell r="J1032">
            <v>18.7</v>
          </cell>
          <cell r="K1032">
            <v>38</v>
          </cell>
          <cell r="L1032">
            <v>9.6999999999999993</v>
          </cell>
        </row>
        <row r="1033">
          <cell r="B1033" t="str">
            <v>01870020</v>
          </cell>
          <cell r="C1033">
            <v>6</v>
          </cell>
          <cell r="D1033">
            <v>1.4</v>
          </cell>
          <cell r="E1033">
            <v>2</v>
          </cell>
          <cell r="F1033">
            <v>0.5</v>
          </cell>
          <cell r="G1033">
            <v>57</v>
          </cell>
          <cell r="H1033">
            <v>13.3</v>
          </cell>
          <cell r="I1033">
            <v>100</v>
          </cell>
          <cell r="J1033">
            <v>23.3</v>
          </cell>
          <cell r="K1033">
            <v>52</v>
          </cell>
          <cell r="L1033">
            <v>12.1</v>
          </cell>
        </row>
        <row r="1034">
          <cell r="B1034" t="str">
            <v>01890410</v>
          </cell>
          <cell r="C1034">
            <v>51</v>
          </cell>
          <cell r="D1034">
            <v>5.6</v>
          </cell>
          <cell r="E1034">
            <v>6</v>
          </cell>
          <cell r="F1034">
            <v>0.7</v>
          </cell>
          <cell r="G1034">
            <v>146</v>
          </cell>
          <cell r="H1034">
            <v>16</v>
          </cell>
          <cell r="I1034">
            <v>208</v>
          </cell>
          <cell r="J1034">
            <v>22.7</v>
          </cell>
          <cell r="K1034">
            <v>78</v>
          </cell>
          <cell r="L1034">
            <v>8.5</v>
          </cell>
        </row>
        <row r="1035">
          <cell r="B1035" t="str">
            <v>01890005</v>
          </cell>
          <cell r="C1035">
            <v>51</v>
          </cell>
          <cell r="D1035">
            <v>7.2</v>
          </cell>
          <cell r="E1035">
            <v>15</v>
          </cell>
          <cell r="F1035">
            <v>2.1</v>
          </cell>
          <cell r="G1035">
            <v>121</v>
          </cell>
          <cell r="H1035">
            <v>17.2</v>
          </cell>
          <cell r="I1035">
            <v>162</v>
          </cell>
          <cell r="J1035">
            <v>23</v>
          </cell>
          <cell r="K1035">
            <v>37</v>
          </cell>
          <cell r="L1035">
            <v>5.2</v>
          </cell>
        </row>
        <row r="1036">
          <cell r="B1036" t="str">
            <v>01890007</v>
          </cell>
          <cell r="C1036">
            <v>41</v>
          </cell>
          <cell r="D1036">
            <v>8.1</v>
          </cell>
          <cell r="E1036">
            <v>19</v>
          </cell>
          <cell r="F1036">
            <v>3.8</v>
          </cell>
          <cell r="G1036">
            <v>78</v>
          </cell>
          <cell r="H1036">
            <v>15.4</v>
          </cell>
          <cell r="I1036">
            <v>120</v>
          </cell>
          <cell r="J1036">
            <v>23.8</v>
          </cell>
          <cell r="K1036">
            <v>36</v>
          </cell>
          <cell r="L1036">
            <v>7.1</v>
          </cell>
        </row>
        <row r="1037">
          <cell r="B1037" t="str">
            <v>01890010</v>
          </cell>
          <cell r="C1037">
            <v>29</v>
          </cell>
          <cell r="D1037">
            <v>4.9000000000000004</v>
          </cell>
          <cell r="E1037">
            <v>5</v>
          </cell>
          <cell r="F1037">
            <v>0.8</v>
          </cell>
          <cell r="G1037">
            <v>86</v>
          </cell>
          <cell r="H1037">
            <v>14.6</v>
          </cell>
          <cell r="I1037">
            <v>105</v>
          </cell>
          <cell r="J1037">
            <v>17.8</v>
          </cell>
          <cell r="K1037">
            <v>23</v>
          </cell>
          <cell r="L1037">
            <v>3.9</v>
          </cell>
        </row>
        <row r="1038">
          <cell r="B1038" t="str">
            <v>01890505</v>
          </cell>
          <cell r="C1038">
            <v>83</v>
          </cell>
          <cell r="D1038">
            <v>8.3000000000000007</v>
          </cell>
          <cell r="E1038">
            <v>15</v>
          </cell>
          <cell r="F1038">
            <v>1.5</v>
          </cell>
          <cell r="G1038">
            <v>119</v>
          </cell>
          <cell r="H1038">
            <v>11.9</v>
          </cell>
          <cell r="I1038">
            <v>215</v>
          </cell>
          <cell r="J1038">
            <v>21.5</v>
          </cell>
          <cell r="K1038">
            <v>112</v>
          </cell>
          <cell r="L1038">
            <v>11.2</v>
          </cell>
        </row>
        <row r="1039">
          <cell r="B1039" t="str">
            <v>01890020</v>
          </cell>
          <cell r="C1039">
            <v>51</v>
          </cell>
          <cell r="D1039">
            <v>11.7</v>
          </cell>
          <cell r="E1039">
            <v>23</v>
          </cell>
          <cell r="F1039">
            <v>5.3</v>
          </cell>
          <cell r="G1039">
            <v>39</v>
          </cell>
          <cell r="H1039">
            <v>9</v>
          </cell>
          <cell r="I1039">
            <v>134</v>
          </cell>
          <cell r="J1039">
            <v>30.8</v>
          </cell>
          <cell r="K1039">
            <v>94</v>
          </cell>
          <cell r="L1039">
            <v>21.6</v>
          </cell>
        </row>
        <row r="1040">
          <cell r="B1040" t="str">
            <v>08300605</v>
          </cell>
          <cell r="C1040">
            <v>29</v>
          </cell>
          <cell r="D1040">
            <v>5</v>
          </cell>
          <cell r="E1040">
            <v>5</v>
          </cell>
          <cell r="F1040">
            <v>0.9</v>
          </cell>
          <cell r="G1040">
            <v>281</v>
          </cell>
          <cell r="H1040">
            <v>48.3</v>
          </cell>
          <cell r="I1040">
            <v>363</v>
          </cell>
          <cell r="J1040">
            <v>62.4</v>
          </cell>
          <cell r="K1040">
            <v>152</v>
          </cell>
          <cell r="L1040">
            <v>26.1</v>
          </cell>
        </row>
        <row r="1041">
          <cell r="B1041" t="str">
            <v>07170005</v>
          </cell>
          <cell r="C1041">
            <v>0</v>
          </cell>
          <cell r="D1041">
            <v>0</v>
          </cell>
          <cell r="E1041">
            <v>0</v>
          </cell>
          <cell r="F1041">
            <v>0</v>
          </cell>
          <cell r="G1041">
            <v>52</v>
          </cell>
          <cell r="H1041">
            <v>20.100000000000001</v>
          </cell>
          <cell r="I1041">
            <v>120</v>
          </cell>
          <cell r="J1041">
            <v>46.3</v>
          </cell>
          <cell r="K1041">
            <v>91</v>
          </cell>
          <cell r="L1041">
            <v>35.1</v>
          </cell>
        </row>
        <row r="1042">
          <cell r="B1042" t="str">
            <v>07170010</v>
          </cell>
          <cell r="C1042">
            <v>0</v>
          </cell>
          <cell r="D1042">
            <v>0</v>
          </cell>
          <cell r="E1042">
            <v>0</v>
          </cell>
          <cell r="F1042">
            <v>0</v>
          </cell>
          <cell r="G1042">
            <v>18</v>
          </cell>
          <cell r="H1042">
            <v>16.100000000000001</v>
          </cell>
          <cell r="I1042">
            <v>47</v>
          </cell>
          <cell r="J1042">
            <v>42</v>
          </cell>
          <cell r="K1042">
            <v>37</v>
          </cell>
          <cell r="L1042">
            <v>33</v>
          </cell>
        </row>
        <row r="1043">
          <cell r="B1043" t="str">
            <v>07170015</v>
          </cell>
          <cell r="C1043">
            <v>0</v>
          </cell>
          <cell r="D1043">
            <v>0</v>
          </cell>
          <cell r="E1043">
            <v>0</v>
          </cell>
          <cell r="F1043">
            <v>0</v>
          </cell>
          <cell r="G1043">
            <v>8</v>
          </cell>
          <cell r="H1043">
            <v>27.6</v>
          </cell>
          <cell r="I1043">
            <v>13</v>
          </cell>
          <cell r="J1043">
            <v>44.8</v>
          </cell>
          <cell r="K1043">
            <v>10</v>
          </cell>
          <cell r="L1043">
            <v>34.5</v>
          </cell>
        </row>
        <row r="1044">
          <cell r="B1044" t="str">
            <v>07170505</v>
          </cell>
          <cell r="C1044">
            <v>1</v>
          </cell>
          <cell r="D1044">
            <v>0.2</v>
          </cell>
          <cell r="E1044">
            <v>1</v>
          </cell>
          <cell r="F1044">
            <v>0.2</v>
          </cell>
          <cell r="G1044">
            <v>92</v>
          </cell>
          <cell r="H1044">
            <v>21.8</v>
          </cell>
          <cell r="I1044">
            <v>197</v>
          </cell>
          <cell r="J1044">
            <v>46.7</v>
          </cell>
          <cell r="K1044">
            <v>146</v>
          </cell>
          <cell r="L1044">
            <v>34.6</v>
          </cell>
        </row>
        <row r="1045">
          <cell r="B1045" t="str">
            <v>07170020</v>
          </cell>
          <cell r="C1045">
            <v>0</v>
          </cell>
          <cell r="D1045">
            <v>0</v>
          </cell>
          <cell r="E1045">
            <v>0</v>
          </cell>
          <cell r="F1045">
            <v>0</v>
          </cell>
          <cell r="G1045">
            <v>20</v>
          </cell>
          <cell r="H1045">
            <v>14</v>
          </cell>
          <cell r="I1045">
            <v>49</v>
          </cell>
          <cell r="J1045">
            <v>34.299999999999997</v>
          </cell>
          <cell r="K1045">
            <v>36</v>
          </cell>
          <cell r="L1045">
            <v>25.2</v>
          </cell>
        </row>
        <row r="1046">
          <cell r="B1046" t="str">
            <v>07120001</v>
          </cell>
          <cell r="C1046">
            <v>23</v>
          </cell>
          <cell r="D1046">
            <v>8.4</v>
          </cell>
          <cell r="E1046">
            <v>13</v>
          </cell>
          <cell r="F1046">
            <v>4.8</v>
          </cell>
          <cell r="G1046">
            <v>57</v>
          </cell>
          <cell r="H1046">
            <v>20.9</v>
          </cell>
          <cell r="I1046">
            <v>124</v>
          </cell>
          <cell r="J1046">
            <v>45.4</v>
          </cell>
          <cell r="K1046">
            <v>94</v>
          </cell>
          <cell r="L1046">
            <v>34.4</v>
          </cell>
        </row>
        <row r="1047">
          <cell r="B1047" t="str">
            <v>07120002</v>
          </cell>
          <cell r="C1047">
            <v>44</v>
          </cell>
          <cell r="D1047">
            <v>7.8</v>
          </cell>
          <cell r="E1047">
            <v>33</v>
          </cell>
          <cell r="F1047">
            <v>5.8</v>
          </cell>
          <cell r="G1047">
            <v>74</v>
          </cell>
          <cell r="H1047">
            <v>13.1</v>
          </cell>
          <cell r="I1047">
            <v>216</v>
          </cell>
          <cell r="J1047">
            <v>38.200000000000003</v>
          </cell>
          <cell r="K1047">
            <v>141</v>
          </cell>
          <cell r="L1047">
            <v>24.9</v>
          </cell>
        </row>
        <row r="1048">
          <cell r="B1048" t="str">
            <v>07120515</v>
          </cell>
          <cell r="C1048">
            <v>42</v>
          </cell>
          <cell r="D1048">
            <v>7</v>
          </cell>
          <cell r="E1048">
            <v>13</v>
          </cell>
          <cell r="F1048">
            <v>2.2000000000000002</v>
          </cell>
          <cell r="G1048">
            <v>89</v>
          </cell>
          <cell r="H1048">
            <v>14.9</v>
          </cell>
          <cell r="I1048">
            <v>185</v>
          </cell>
          <cell r="J1048">
            <v>30.9</v>
          </cell>
          <cell r="K1048">
            <v>123</v>
          </cell>
          <cell r="L1048">
            <v>20.5</v>
          </cell>
        </row>
        <row r="1049">
          <cell r="B1049" t="str">
            <v>07120315</v>
          </cell>
          <cell r="C1049">
            <v>38</v>
          </cell>
          <cell r="D1049">
            <v>8.9</v>
          </cell>
          <cell r="E1049">
            <v>13</v>
          </cell>
          <cell r="F1049">
            <v>3.1</v>
          </cell>
          <cell r="G1049">
            <v>83</v>
          </cell>
          <cell r="H1049">
            <v>19.5</v>
          </cell>
          <cell r="I1049">
            <v>179</v>
          </cell>
          <cell r="J1049">
            <v>42</v>
          </cell>
          <cell r="K1049">
            <v>104</v>
          </cell>
          <cell r="L1049">
            <v>24.4</v>
          </cell>
        </row>
        <row r="1050">
          <cell r="B1050" t="str">
            <v>01910310</v>
          </cell>
          <cell r="C1050">
            <v>10</v>
          </cell>
          <cell r="D1050">
            <v>3.2</v>
          </cell>
          <cell r="E1050">
            <v>2</v>
          </cell>
          <cell r="F1050">
            <v>0.6</v>
          </cell>
          <cell r="G1050">
            <v>49</v>
          </cell>
          <cell r="H1050">
            <v>15.7</v>
          </cell>
          <cell r="I1050">
            <v>99</v>
          </cell>
          <cell r="J1050">
            <v>31.6</v>
          </cell>
          <cell r="K1050">
            <v>70</v>
          </cell>
          <cell r="L1050">
            <v>22.4</v>
          </cell>
        </row>
        <row r="1051">
          <cell r="B1051" t="str">
            <v>01910505</v>
          </cell>
          <cell r="C1051">
            <v>4</v>
          </cell>
          <cell r="D1051">
            <v>1.4</v>
          </cell>
          <cell r="E1051">
            <v>0</v>
          </cell>
          <cell r="F1051">
            <v>0</v>
          </cell>
          <cell r="G1051">
            <v>25</v>
          </cell>
          <cell r="H1051">
            <v>8.6999999999999993</v>
          </cell>
          <cell r="I1051">
            <v>65</v>
          </cell>
          <cell r="J1051">
            <v>22.6</v>
          </cell>
          <cell r="K1051">
            <v>49</v>
          </cell>
          <cell r="L1051">
            <v>17.100000000000001</v>
          </cell>
        </row>
        <row r="1052">
          <cell r="B1052" t="str">
            <v>01910025</v>
          </cell>
          <cell r="C1052">
            <v>11</v>
          </cell>
          <cell r="D1052">
            <v>2.9</v>
          </cell>
          <cell r="E1052">
            <v>6</v>
          </cell>
          <cell r="F1052">
            <v>1.6</v>
          </cell>
          <cell r="G1052">
            <v>55</v>
          </cell>
          <cell r="H1052">
            <v>14.5</v>
          </cell>
          <cell r="I1052">
            <v>154</v>
          </cell>
          <cell r="J1052">
            <v>40.6</v>
          </cell>
          <cell r="K1052">
            <v>118</v>
          </cell>
          <cell r="L1052">
            <v>31.1</v>
          </cell>
        </row>
        <row r="1053">
          <cell r="B1053" t="str">
            <v>08320605</v>
          </cell>
          <cell r="C1053">
            <v>55</v>
          </cell>
          <cell r="D1053">
            <v>3.8</v>
          </cell>
          <cell r="E1053">
            <v>6</v>
          </cell>
          <cell r="F1053">
            <v>0.4</v>
          </cell>
          <cell r="G1053">
            <v>209</v>
          </cell>
          <cell r="H1053">
            <v>14.6</v>
          </cell>
          <cell r="I1053">
            <v>492</v>
          </cell>
          <cell r="J1053">
            <v>34.4</v>
          </cell>
          <cell r="K1053">
            <v>329</v>
          </cell>
          <cell r="L1053">
            <v>23</v>
          </cell>
        </row>
        <row r="1054">
          <cell r="B1054" t="str">
            <v>07150505</v>
          </cell>
          <cell r="C1054">
            <v>4</v>
          </cell>
          <cell r="D1054">
            <v>0.7</v>
          </cell>
          <cell r="E1054">
            <v>1</v>
          </cell>
          <cell r="F1054">
            <v>0.2</v>
          </cell>
          <cell r="G1054">
            <v>83</v>
          </cell>
          <cell r="H1054">
            <v>14.8</v>
          </cell>
          <cell r="I1054">
            <v>152</v>
          </cell>
          <cell r="J1054">
            <v>27</v>
          </cell>
          <cell r="K1054">
            <v>99</v>
          </cell>
          <cell r="L1054">
            <v>17.600000000000001</v>
          </cell>
        </row>
        <row r="1055">
          <cell r="B1055" t="str">
            <v>04700105</v>
          </cell>
          <cell r="C1055">
            <v>499</v>
          </cell>
          <cell r="D1055">
            <v>33.6</v>
          </cell>
          <cell r="E1055">
            <v>24</v>
          </cell>
          <cell r="F1055">
            <v>1.6</v>
          </cell>
          <cell r="G1055">
            <v>196</v>
          </cell>
          <cell r="H1055">
            <v>13.2</v>
          </cell>
          <cell r="I1055">
            <v>435</v>
          </cell>
          <cell r="J1055">
            <v>29.3</v>
          </cell>
          <cell r="K1055">
            <v>255</v>
          </cell>
          <cell r="L1055">
            <v>17.2</v>
          </cell>
        </row>
        <row r="1056">
          <cell r="B1056" t="str">
            <v>01960010</v>
          </cell>
          <cell r="C1056">
            <v>2</v>
          </cell>
          <cell r="D1056">
            <v>1.4</v>
          </cell>
          <cell r="E1056">
            <v>0</v>
          </cell>
          <cell r="F1056">
            <v>0</v>
          </cell>
          <cell r="G1056">
            <v>12</v>
          </cell>
          <cell r="H1056">
            <v>8.5</v>
          </cell>
          <cell r="I1056">
            <v>37</v>
          </cell>
          <cell r="J1056">
            <v>26.1</v>
          </cell>
          <cell r="K1056">
            <v>28</v>
          </cell>
          <cell r="L1056">
            <v>19.7</v>
          </cell>
        </row>
        <row r="1057">
          <cell r="B1057" t="str">
            <v>01970010</v>
          </cell>
          <cell r="C1057">
            <v>80</v>
          </cell>
          <cell r="D1057">
            <v>24.4</v>
          </cell>
          <cell r="E1057">
            <v>37</v>
          </cell>
          <cell r="F1057">
            <v>11.3</v>
          </cell>
          <cell r="G1057">
            <v>41</v>
          </cell>
          <cell r="H1057">
            <v>12.5</v>
          </cell>
          <cell r="I1057">
            <v>120</v>
          </cell>
          <cell r="J1057">
            <v>36.6</v>
          </cell>
          <cell r="K1057">
            <v>57</v>
          </cell>
          <cell r="L1057">
            <v>17.399999999999999</v>
          </cell>
        </row>
        <row r="1058">
          <cell r="B1058" t="str">
            <v>01970005</v>
          </cell>
          <cell r="C1058">
            <v>255</v>
          </cell>
          <cell r="D1058">
            <v>35.6</v>
          </cell>
          <cell r="E1058">
            <v>155</v>
          </cell>
          <cell r="F1058">
            <v>21.6</v>
          </cell>
          <cell r="G1058">
            <v>75</v>
          </cell>
          <cell r="H1058">
            <v>10.5</v>
          </cell>
          <cell r="I1058">
            <v>313</v>
          </cell>
          <cell r="J1058">
            <v>43.7</v>
          </cell>
          <cell r="K1058">
            <v>144</v>
          </cell>
          <cell r="L1058">
            <v>20.100000000000001</v>
          </cell>
        </row>
        <row r="1059">
          <cell r="B1059" t="str">
            <v>01970505</v>
          </cell>
          <cell r="C1059">
            <v>117</v>
          </cell>
          <cell r="D1059">
            <v>21.7</v>
          </cell>
          <cell r="E1059">
            <v>63</v>
          </cell>
          <cell r="F1059">
            <v>11.7</v>
          </cell>
          <cell r="G1059">
            <v>91</v>
          </cell>
          <cell r="H1059">
            <v>16.899999999999999</v>
          </cell>
          <cell r="I1059">
            <v>202</v>
          </cell>
          <cell r="J1059">
            <v>37.5</v>
          </cell>
          <cell r="K1059">
            <v>93</v>
          </cell>
          <cell r="L1059">
            <v>17.3</v>
          </cell>
        </row>
        <row r="1060">
          <cell r="B1060" t="str">
            <v>07200005</v>
          </cell>
          <cell r="C1060">
            <v>0</v>
          </cell>
          <cell r="D1060">
            <v>0</v>
          </cell>
          <cell r="E1060">
            <v>0</v>
          </cell>
          <cell r="F1060">
            <v>0</v>
          </cell>
          <cell r="G1060">
            <v>41</v>
          </cell>
          <cell r="H1060">
            <v>14.8</v>
          </cell>
          <cell r="I1060">
            <v>97</v>
          </cell>
          <cell r="J1060">
            <v>35</v>
          </cell>
          <cell r="K1060">
            <v>72</v>
          </cell>
          <cell r="L1060">
            <v>26</v>
          </cell>
        </row>
        <row r="1061">
          <cell r="B1061" t="str">
            <v>07200305</v>
          </cell>
          <cell r="C1061">
            <v>1</v>
          </cell>
          <cell r="D1061">
            <v>0.2</v>
          </cell>
          <cell r="E1061">
            <v>0</v>
          </cell>
          <cell r="F1061">
            <v>0</v>
          </cell>
          <cell r="G1061">
            <v>73</v>
          </cell>
          <cell r="H1061">
            <v>17.3</v>
          </cell>
          <cell r="I1061">
            <v>158</v>
          </cell>
          <cell r="J1061">
            <v>37.5</v>
          </cell>
          <cell r="K1061">
            <v>112</v>
          </cell>
          <cell r="L1061">
            <v>26.6</v>
          </cell>
        </row>
        <row r="1062">
          <cell r="B1062" t="str">
            <v>07200505</v>
          </cell>
          <cell r="C1062">
            <v>3</v>
          </cell>
          <cell r="D1062">
            <v>0.8</v>
          </cell>
          <cell r="E1062">
            <v>0</v>
          </cell>
          <cell r="F1062">
            <v>0</v>
          </cell>
          <cell r="G1062">
            <v>52</v>
          </cell>
          <cell r="H1062">
            <v>14</v>
          </cell>
          <cell r="I1062">
            <v>108</v>
          </cell>
          <cell r="J1062">
            <v>29</v>
          </cell>
          <cell r="K1062">
            <v>75</v>
          </cell>
          <cell r="L1062">
            <v>20.2</v>
          </cell>
        </row>
        <row r="1063">
          <cell r="B1063" t="str">
            <v>07200003</v>
          </cell>
          <cell r="C1063">
            <v>0</v>
          </cell>
          <cell r="D1063">
            <v>0</v>
          </cell>
          <cell r="E1063">
            <v>0</v>
          </cell>
          <cell r="F1063">
            <v>0</v>
          </cell>
          <cell r="G1063">
            <v>45</v>
          </cell>
          <cell r="H1063">
            <v>27.6</v>
          </cell>
          <cell r="I1063">
            <v>85</v>
          </cell>
          <cell r="J1063">
            <v>52.1</v>
          </cell>
          <cell r="K1063">
            <v>54</v>
          </cell>
          <cell r="L1063">
            <v>33.1</v>
          </cell>
        </row>
        <row r="1064">
          <cell r="B1064" t="str">
            <v>07200020</v>
          </cell>
          <cell r="C1064">
            <v>0</v>
          </cell>
          <cell r="D1064">
            <v>0</v>
          </cell>
          <cell r="E1064">
            <v>0</v>
          </cell>
          <cell r="F1064">
            <v>0</v>
          </cell>
          <cell r="G1064">
            <v>22</v>
          </cell>
          <cell r="H1064">
            <v>13.9</v>
          </cell>
          <cell r="I1064">
            <v>50</v>
          </cell>
          <cell r="J1064">
            <v>31.6</v>
          </cell>
          <cell r="K1064">
            <v>40</v>
          </cell>
          <cell r="L1064">
            <v>25.3</v>
          </cell>
        </row>
        <row r="1065">
          <cell r="B1065" t="str">
            <v>07250020</v>
          </cell>
          <cell r="C1065">
            <v>37</v>
          </cell>
          <cell r="D1065">
            <v>6.1</v>
          </cell>
          <cell r="E1065">
            <v>16</v>
          </cell>
          <cell r="F1065">
            <v>2.6</v>
          </cell>
          <cell r="G1065">
            <v>85</v>
          </cell>
          <cell r="H1065">
            <v>14</v>
          </cell>
          <cell r="I1065">
            <v>123</v>
          </cell>
          <cell r="J1065">
            <v>20.2</v>
          </cell>
          <cell r="K1065">
            <v>31</v>
          </cell>
          <cell r="L1065">
            <v>5.0999999999999996</v>
          </cell>
        </row>
        <row r="1066">
          <cell r="B1066" t="str">
            <v>07250025</v>
          </cell>
          <cell r="C1066">
            <v>17</v>
          </cell>
          <cell r="D1066">
            <v>2.2000000000000002</v>
          </cell>
          <cell r="E1066">
            <v>7</v>
          </cell>
          <cell r="F1066">
            <v>0.9</v>
          </cell>
          <cell r="G1066">
            <v>108</v>
          </cell>
          <cell r="H1066">
            <v>14</v>
          </cell>
          <cell r="I1066">
            <v>145</v>
          </cell>
          <cell r="J1066">
            <v>18.7</v>
          </cell>
          <cell r="K1066">
            <v>40</v>
          </cell>
          <cell r="L1066">
            <v>5.2</v>
          </cell>
        </row>
        <row r="1067">
          <cell r="B1067" t="str">
            <v>07250310</v>
          </cell>
          <cell r="C1067">
            <v>10</v>
          </cell>
          <cell r="D1067">
            <v>3.5</v>
          </cell>
          <cell r="E1067">
            <v>4</v>
          </cell>
          <cell r="F1067">
            <v>1.4</v>
          </cell>
          <cell r="G1067">
            <v>35</v>
          </cell>
          <cell r="H1067">
            <v>12.2</v>
          </cell>
          <cell r="I1067">
            <v>47</v>
          </cell>
          <cell r="J1067">
            <v>16.399999999999999</v>
          </cell>
          <cell r="K1067">
            <v>11</v>
          </cell>
          <cell r="L1067">
            <v>3.8</v>
          </cell>
        </row>
        <row r="1068">
          <cell r="B1068" t="str">
            <v>07250305</v>
          </cell>
          <cell r="C1068">
            <v>11</v>
          </cell>
          <cell r="D1068">
            <v>4.5</v>
          </cell>
          <cell r="E1068">
            <v>3</v>
          </cell>
          <cell r="F1068">
            <v>1.2</v>
          </cell>
          <cell r="G1068">
            <v>50</v>
          </cell>
          <cell r="H1068">
            <v>20.2</v>
          </cell>
          <cell r="I1068">
            <v>64</v>
          </cell>
          <cell r="J1068">
            <v>25.9</v>
          </cell>
          <cell r="K1068">
            <v>20</v>
          </cell>
          <cell r="L1068">
            <v>8.1</v>
          </cell>
        </row>
        <row r="1069">
          <cell r="B1069" t="str">
            <v>07250010</v>
          </cell>
          <cell r="C1069">
            <v>10</v>
          </cell>
          <cell r="D1069">
            <v>2.1</v>
          </cell>
          <cell r="E1069">
            <v>9</v>
          </cell>
          <cell r="F1069">
            <v>1.9</v>
          </cell>
          <cell r="G1069">
            <v>97</v>
          </cell>
          <cell r="H1069">
            <v>20</v>
          </cell>
          <cell r="I1069">
            <v>166</v>
          </cell>
          <cell r="J1069">
            <v>34.200000000000003</v>
          </cell>
          <cell r="K1069">
            <v>92</v>
          </cell>
          <cell r="L1069">
            <v>19</v>
          </cell>
        </row>
        <row r="1070">
          <cell r="B1070" t="str">
            <v>07250505</v>
          </cell>
          <cell r="C1070">
            <v>22</v>
          </cell>
          <cell r="D1070">
            <v>2.2000000000000002</v>
          </cell>
          <cell r="E1070">
            <v>5</v>
          </cell>
          <cell r="F1070">
            <v>0.5</v>
          </cell>
          <cell r="G1070">
            <v>133</v>
          </cell>
          <cell r="H1070">
            <v>13.2</v>
          </cell>
          <cell r="I1070">
            <v>171</v>
          </cell>
          <cell r="J1070">
            <v>16.899999999999999</v>
          </cell>
          <cell r="K1070">
            <v>51</v>
          </cell>
          <cell r="L1070">
            <v>5</v>
          </cell>
        </row>
        <row r="1071">
          <cell r="B1071" t="str">
            <v>08520605</v>
          </cell>
          <cell r="C1071">
            <v>8</v>
          </cell>
          <cell r="D1071">
            <v>1.1000000000000001</v>
          </cell>
          <cell r="E1071">
            <v>0</v>
          </cell>
          <cell r="F1071">
            <v>0</v>
          </cell>
          <cell r="G1071">
            <v>250</v>
          </cell>
          <cell r="H1071">
            <v>34.200000000000003</v>
          </cell>
          <cell r="I1071">
            <v>350</v>
          </cell>
          <cell r="J1071">
            <v>47.8</v>
          </cell>
          <cell r="K1071">
            <v>143</v>
          </cell>
          <cell r="L1071">
            <v>19.5</v>
          </cell>
        </row>
        <row r="1072">
          <cell r="B1072" t="str">
            <v>01980005</v>
          </cell>
          <cell r="C1072">
            <v>51</v>
          </cell>
          <cell r="D1072">
            <v>8.1999999999999993</v>
          </cell>
          <cell r="E1072">
            <v>8</v>
          </cell>
          <cell r="F1072">
            <v>1.3</v>
          </cell>
          <cell r="G1072">
            <v>90</v>
          </cell>
          <cell r="H1072">
            <v>14.4</v>
          </cell>
          <cell r="I1072">
            <v>143</v>
          </cell>
          <cell r="J1072">
            <v>22.9</v>
          </cell>
          <cell r="K1072">
            <v>56</v>
          </cell>
          <cell r="L1072">
            <v>9</v>
          </cell>
        </row>
        <row r="1073">
          <cell r="B1073" t="str">
            <v>01980010</v>
          </cell>
          <cell r="C1073">
            <v>138</v>
          </cell>
          <cell r="D1073">
            <v>26.8</v>
          </cell>
          <cell r="E1073">
            <v>58</v>
          </cell>
          <cell r="F1073">
            <v>11.3</v>
          </cell>
          <cell r="G1073">
            <v>43</v>
          </cell>
          <cell r="H1073">
            <v>8.3000000000000007</v>
          </cell>
          <cell r="I1073">
            <v>153</v>
          </cell>
          <cell r="J1073">
            <v>29.7</v>
          </cell>
          <cell r="K1073">
            <v>60</v>
          </cell>
          <cell r="L1073">
            <v>11.7</v>
          </cell>
        </row>
        <row r="1074">
          <cell r="B1074" t="str">
            <v>01980305</v>
          </cell>
          <cell r="C1074">
            <v>70</v>
          </cell>
          <cell r="D1074">
            <v>10.8</v>
          </cell>
          <cell r="E1074">
            <v>20</v>
          </cell>
          <cell r="F1074">
            <v>3.1</v>
          </cell>
          <cell r="G1074">
            <v>77</v>
          </cell>
          <cell r="H1074">
            <v>11.9</v>
          </cell>
          <cell r="I1074">
            <v>127</v>
          </cell>
          <cell r="J1074">
            <v>19.600000000000001</v>
          </cell>
          <cell r="K1074">
            <v>52</v>
          </cell>
          <cell r="L1074">
            <v>8</v>
          </cell>
        </row>
        <row r="1075">
          <cell r="B1075" t="str">
            <v>01980031</v>
          </cell>
          <cell r="C1075">
            <v>8</v>
          </cell>
          <cell r="D1075">
            <v>3.6</v>
          </cell>
          <cell r="E1075">
            <v>0</v>
          </cell>
          <cell r="F1075">
            <v>0</v>
          </cell>
          <cell r="G1075">
            <v>23</v>
          </cell>
          <cell r="H1075">
            <v>10.4</v>
          </cell>
          <cell r="I1075">
            <v>44</v>
          </cell>
          <cell r="J1075">
            <v>19.8</v>
          </cell>
          <cell r="K1075">
            <v>23</v>
          </cell>
          <cell r="L1075">
            <v>10.4</v>
          </cell>
        </row>
        <row r="1076">
          <cell r="B1076" t="str">
            <v>01980035</v>
          </cell>
          <cell r="C1076">
            <v>33</v>
          </cell>
          <cell r="D1076">
            <v>7.9</v>
          </cell>
          <cell r="E1076">
            <v>2</v>
          </cell>
          <cell r="F1076">
            <v>0.5</v>
          </cell>
          <cell r="G1076">
            <v>33</v>
          </cell>
          <cell r="H1076">
            <v>7.9</v>
          </cell>
          <cell r="I1076">
            <v>73</v>
          </cell>
          <cell r="J1076">
            <v>17.5</v>
          </cell>
          <cell r="K1076">
            <v>43</v>
          </cell>
          <cell r="L1076">
            <v>10.3</v>
          </cell>
        </row>
        <row r="1077">
          <cell r="B1077" t="str">
            <v>01980043</v>
          </cell>
          <cell r="C1077">
            <v>38</v>
          </cell>
          <cell r="D1077">
            <v>8.8000000000000007</v>
          </cell>
          <cell r="E1077">
            <v>0</v>
          </cell>
          <cell r="F1077">
            <v>0</v>
          </cell>
          <cell r="G1077">
            <v>41</v>
          </cell>
          <cell r="H1077">
            <v>9.4</v>
          </cell>
          <cell r="I1077">
            <v>68</v>
          </cell>
          <cell r="J1077">
            <v>15.7</v>
          </cell>
          <cell r="K1077">
            <v>28</v>
          </cell>
          <cell r="L1077">
            <v>6.5</v>
          </cell>
        </row>
        <row r="1078">
          <cell r="B1078" t="str">
            <v>01980505</v>
          </cell>
          <cell r="C1078">
            <v>114</v>
          </cell>
          <cell r="D1078">
            <v>6.9</v>
          </cell>
          <cell r="E1078">
            <v>22</v>
          </cell>
          <cell r="F1078">
            <v>1.3</v>
          </cell>
          <cell r="G1078">
            <v>262</v>
          </cell>
          <cell r="H1078">
            <v>15.7</v>
          </cell>
          <cell r="I1078">
            <v>393</v>
          </cell>
          <cell r="J1078">
            <v>23.6</v>
          </cell>
          <cell r="K1078">
            <v>172</v>
          </cell>
          <cell r="L1078">
            <v>10.3</v>
          </cell>
        </row>
        <row r="1079">
          <cell r="B1079" t="str">
            <v>01980310</v>
          </cell>
          <cell r="C1079">
            <v>42</v>
          </cell>
          <cell r="D1079">
            <v>4.4000000000000004</v>
          </cell>
          <cell r="E1079">
            <v>2</v>
          </cell>
          <cell r="F1079">
            <v>0.2</v>
          </cell>
          <cell r="G1079">
            <v>173</v>
          </cell>
          <cell r="H1079">
            <v>18.3</v>
          </cell>
          <cell r="I1079">
            <v>238</v>
          </cell>
          <cell r="J1079">
            <v>25.1</v>
          </cell>
          <cell r="K1079">
            <v>101</v>
          </cell>
          <cell r="L1079">
            <v>10.7</v>
          </cell>
        </row>
        <row r="1080">
          <cell r="B1080" t="str">
            <v>06600505</v>
          </cell>
          <cell r="C1080">
            <v>36</v>
          </cell>
          <cell r="D1080">
            <v>3.9</v>
          </cell>
          <cell r="E1080">
            <v>12</v>
          </cell>
          <cell r="F1080">
            <v>1.3</v>
          </cell>
          <cell r="G1080">
            <v>116</v>
          </cell>
          <cell r="H1080">
            <v>12.5</v>
          </cell>
          <cell r="I1080">
            <v>261</v>
          </cell>
          <cell r="J1080">
            <v>28.1</v>
          </cell>
          <cell r="K1080">
            <v>166</v>
          </cell>
          <cell r="L1080">
            <v>17.899999999999999</v>
          </cell>
        </row>
        <row r="1081">
          <cell r="B1081" t="str">
            <v>06600305</v>
          </cell>
          <cell r="C1081">
            <v>8</v>
          </cell>
          <cell r="D1081">
            <v>1.5</v>
          </cell>
          <cell r="E1081">
            <v>3</v>
          </cell>
          <cell r="F1081">
            <v>0.6</v>
          </cell>
          <cell r="G1081">
            <v>103</v>
          </cell>
          <cell r="H1081">
            <v>19.3</v>
          </cell>
          <cell r="I1081">
            <v>196</v>
          </cell>
          <cell r="J1081">
            <v>36.6</v>
          </cell>
          <cell r="K1081">
            <v>116</v>
          </cell>
          <cell r="L1081">
            <v>21.7</v>
          </cell>
        </row>
        <row r="1082">
          <cell r="B1082" t="str">
            <v>01990005</v>
          </cell>
          <cell r="C1082">
            <v>42</v>
          </cell>
          <cell r="D1082">
            <v>7.6</v>
          </cell>
          <cell r="E1082">
            <v>18</v>
          </cell>
          <cell r="F1082">
            <v>3.3</v>
          </cell>
          <cell r="G1082">
            <v>59</v>
          </cell>
          <cell r="H1082">
            <v>10.7</v>
          </cell>
          <cell r="I1082">
            <v>93</v>
          </cell>
          <cell r="J1082">
            <v>16.8</v>
          </cell>
          <cell r="K1082">
            <v>23</v>
          </cell>
          <cell r="L1082">
            <v>4.2</v>
          </cell>
        </row>
        <row r="1083">
          <cell r="B1083" t="str">
            <v>01990410</v>
          </cell>
          <cell r="C1083">
            <v>41</v>
          </cell>
          <cell r="D1083">
            <v>9.6999999999999993</v>
          </cell>
          <cell r="E1083">
            <v>4</v>
          </cell>
          <cell r="F1083">
            <v>1</v>
          </cell>
          <cell r="G1083">
            <v>72</v>
          </cell>
          <cell r="H1083">
            <v>17.100000000000001</v>
          </cell>
          <cell r="I1083">
            <v>90</v>
          </cell>
          <cell r="J1083">
            <v>21.4</v>
          </cell>
          <cell r="K1083">
            <v>22</v>
          </cell>
          <cell r="L1083">
            <v>5.2</v>
          </cell>
        </row>
        <row r="1084">
          <cell r="B1084" t="str">
            <v>01990035</v>
          </cell>
          <cell r="C1084">
            <v>63</v>
          </cell>
          <cell r="D1084">
            <v>13.3</v>
          </cell>
          <cell r="E1084">
            <v>25</v>
          </cell>
          <cell r="F1084">
            <v>5.3</v>
          </cell>
          <cell r="G1084">
            <v>56</v>
          </cell>
          <cell r="H1084">
            <v>11.9</v>
          </cell>
          <cell r="I1084">
            <v>107</v>
          </cell>
          <cell r="J1084">
            <v>22.7</v>
          </cell>
          <cell r="K1084">
            <v>23</v>
          </cell>
          <cell r="L1084">
            <v>4.9000000000000004</v>
          </cell>
        </row>
        <row r="1085">
          <cell r="B1085" t="str">
            <v>01990020</v>
          </cell>
          <cell r="C1085">
            <v>58</v>
          </cell>
          <cell r="D1085">
            <v>14.8</v>
          </cell>
          <cell r="E1085">
            <v>31</v>
          </cell>
          <cell r="F1085">
            <v>7.9</v>
          </cell>
          <cell r="G1085">
            <v>63</v>
          </cell>
          <cell r="H1085">
            <v>16.100000000000001</v>
          </cell>
          <cell r="I1085">
            <v>124</v>
          </cell>
          <cell r="J1085">
            <v>31.6</v>
          </cell>
          <cell r="K1085">
            <v>37</v>
          </cell>
          <cell r="L1085">
            <v>9.4</v>
          </cell>
        </row>
        <row r="1086">
          <cell r="B1086" t="str">
            <v>01990505</v>
          </cell>
          <cell r="C1086">
            <v>133</v>
          </cell>
          <cell r="D1086">
            <v>8</v>
          </cell>
          <cell r="E1086">
            <v>8</v>
          </cell>
          <cell r="F1086">
            <v>0.5</v>
          </cell>
          <cell r="G1086">
            <v>258</v>
          </cell>
          <cell r="H1086">
            <v>15.6</v>
          </cell>
          <cell r="I1086">
            <v>327</v>
          </cell>
          <cell r="J1086">
            <v>19.7</v>
          </cell>
          <cell r="K1086">
            <v>92</v>
          </cell>
          <cell r="L1086">
            <v>5.5</v>
          </cell>
        </row>
        <row r="1087">
          <cell r="B1087" t="str">
            <v>01990050</v>
          </cell>
          <cell r="C1087">
            <v>72</v>
          </cell>
          <cell r="D1087">
            <v>10</v>
          </cell>
          <cell r="E1087">
            <v>36</v>
          </cell>
          <cell r="F1087">
            <v>5</v>
          </cell>
          <cell r="G1087">
            <v>131</v>
          </cell>
          <cell r="H1087">
            <v>18.2</v>
          </cell>
          <cell r="I1087">
            <v>188</v>
          </cell>
          <cell r="J1087">
            <v>26.1</v>
          </cell>
          <cell r="K1087">
            <v>49</v>
          </cell>
          <cell r="L1087">
            <v>6.8</v>
          </cell>
        </row>
        <row r="1088">
          <cell r="B1088" t="str">
            <v>01990405</v>
          </cell>
          <cell r="C1088">
            <v>80</v>
          </cell>
          <cell r="D1088">
            <v>9.1</v>
          </cell>
          <cell r="E1088">
            <v>8</v>
          </cell>
          <cell r="F1088">
            <v>0.9</v>
          </cell>
          <cell r="G1088">
            <v>162</v>
          </cell>
          <cell r="H1088">
            <v>18.5</v>
          </cell>
          <cell r="I1088">
            <v>195</v>
          </cell>
          <cell r="J1088">
            <v>22.3</v>
          </cell>
          <cell r="K1088">
            <v>46</v>
          </cell>
          <cell r="L1088">
            <v>5.3</v>
          </cell>
        </row>
        <row r="1089">
          <cell r="B1089" t="str">
            <v>01990040</v>
          </cell>
          <cell r="C1089">
            <v>29</v>
          </cell>
          <cell r="D1089">
            <v>5.9</v>
          </cell>
          <cell r="E1089">
            <v>8</v>
          </cell>
          <cell r="F1089">
            <v>1.6</v>
          </cell>
          <cell r="G1089">
            <v>43</v>
          </cell>
          <cell r="H1089">
            <v>8.6999999999999993</v>
          </cell>
          <cell r="I1089">
            <v>68</v>
          </cell>
          <cell r="J1089">
            <v>13.7</v>
          </cell>
          <cell r="K1089">
            <v>10</v>
          </cell>
          <cell r="L1089">
            <v>2</v>
          </cell>
        </row>
        <row r="1090">
          <cell r="B1090" t="str">
            <v>04440205</v>
          </cell>
          <cell r="C1090">
            <v>96</v>
          </cell>
          <cell r="D1090">
            <v>21</v>
          </cell>
          <cell r="E1090">
            <v>30</v>
          </cell>
          <cell r="F1090">
            <v>6.6</v>
          </cell>
          <cell r="G1090">
            <v>69</v>
          </cell>
          <cell r="H1090">
            <v>15.1</v>
          </cell>
          <cell r="I1090">
            <v>222</v>
          </cell>
          <cell r="J1090">
            <v>48.6</v>
          </cell>
          <cell r="K1090">
            <v>153</v>
          </cell>
          <cell r="L1090">
            <v>33.5</v>
          </cell>
        </row>
        <row r="1091">
          <cell r="B1091" t="str">
            <v>02010095</v>
          </cell>
          <cell r="C1091">
            <v>186</v>
          </cell>
          <cell r="D1091">
            <v>23.8</v>
          </cell>
          <cell r="E1091">
            <v>135</v>
          </cell>
          <cell r="F1091">
            <v>17.2</v>
          </cell>
          <cell r="G1091">
            <v>120</v>
          </cell>
          <cell r="H1091">
            <v>15.3</v>
          </cell>
          <cell r="I1091">
            <v>616</v>
          </cell>
          <cell r="J1091">
            <v>78.7</v>
          </cell>
          <cell r="K1091">
            <v>542</v>
          </cell>
          <cell r="L1091">
            <v>69.2</v>
          </cell>
        </row>
        <row r="1092">
          <cell r="B1092" t="str">
            <v>02010063</v>
          </cell>
          <cell r="C1092">
            <v>389</v>
          </cell>
          <cell r="D1092">
            <v>71</v>
          </cell>
          <cell r="E1092">
            <v>369</v>
          </cell>
          <cell r="F1092">
            <v>67.3</v>
          </cell>
          <cell r="G1092">
            <v>134</v>
          </cell>
          <cell r="H1092">
            <v>24.5</v>
          </cell>
          <cell r="I1092">
            <v>519</v>
          </cell>
          <cell r="J1092">
            <v>94.7</v>
          </cell>
          <cell r="K1092">
            <v>382</v>
          </cell>
          <cell r="L1092">
            <v>69.7</v>
          </cell>
        </row>
        <row r="1093">
          <cell r="B1093" t="str">
            <v>02010140</v>
          </cell>
          <cell r="C1093">
            <v>39</v>
          </cell>
          <cell r="D1093">
            <v>13.1</v>
          </cell>
          <cell r="E1093">
            <v>38</v>
          </cell>
          <cell r="F1093">
            <v>12.8</v>
          </cell>
          <cell r="G1093">
            <v>35</v>
          </cell>
          <cell r="H1093">
            <v>11.8</v>
          </cell>
          <cell r="I1093">
            <v>146</v>
          </cell>
          <cell r="J1093">
            <v>49.2</v>
          </cell>
          <cell r="K1093">
            <v>117</v>
          </cell>
          <cell r="L1093">
            <v>39.4</v>
          </cell>
        </row>
        <row r="1094">
          <cell r="B1094" t="str">
            <v>02010105</v>
          </cell>
          <cell r="C1094">
            <v>228</v>
          </cell>
          <cell r="D1094">
            <v>59.8</v>
          </cell>
          <cell r="E1094">
            <v>196</v>
          </cell>
          <cell r="F1094">
            <v>51.4</v>
          </cell>
          <cell r="G1094">
            <v>75</v>
          </cell>
          <cell r="H1094">
            <v>19.7</v>
          </cell>
          <cell r="I1094">
            <v>355</v>
          </cell>
          <cell r="J1094">
            <v>93.2</v>
          </cell>
          <cell r="K1094">
            <v>307</v>
          </cell>
          <cell r="L1094">
            <v>80.599999999999994</v>
          </cell>
        </row>
        <row r="1095">
          <cell r="B1095" t="str">
            <v>02010123</v>
          </cell>
          <cell r="C1095">
            <v>123</v>
          </cell>
          <cell r="D1095">
            <v>17.100000000000001</v>
          </cell>
          <cell r="E1095">
            <v>107</v>
          </cell>
          <cell r="F1095">
            <v>14.8</v>
          </cell>
          <cell r="G1095">
            <v>195</v>
          </cell>
          <cell r="H1095">
            <v>27</v>
          </cell>
          <cell r="I1095">
            <v>430</v>
          </cell>
          <cell r="J1095">
            <v>59.6</v>
          </cell>
          <cell r="K1095">
            <v>318</v>
          </cell>
          <cell r="L1095">
            <v>44.1</v>
          </cell>
        </row>
        <row r="1096">
          <cell r="B1096" t="str">
            <v>02010010</v>
          </cell>
          <cell r="C1096">
            <v>55</v>
          </cell>
          <cell r="D1096">
            <v>16.600000000000001</v>
          </cell>
          <cell r="E1096">
            <v>40</v>
          </cell>
          <cell r="F1096">
            <v>12.1</v>
          </cell>
          <cell r="G1096">
            <v>45</v>
          </cell>
          <cell r="H1096">
            <v>13.6</v>
          </cell>
          <cell r="I1096">
            <v>195</v>
          </cell>
          <cell r="J1096">
            <v>58.9</v>
          </cell>
          <cell r="K1096">
            <v>170</v>
          </cell>
          <cell r="L1096">
            <v>51.4</v>
          </cell>
        </row>
        <row r="1097">
          <cell r="B1097" t="str">
            <v>02010015</v>
          </cell>
          <cell r="C1097">
            <v>79</v>
          </cell>
          <cell r="D1097">
            <v>27.3</v>
          </cell>
          <cell r="E1097">
            <v>69</v>
          </cell>
          <cell r="F1097">
            <v>23.9</v>
          </cell>
          <cell r="G1097">
            <v>31</v>
          </cell>
          <cell r="H1097">
            <v>10.7</v>
          </cell>
          <cell r="I1097">
            <v>200</v>
          </cell>
          <cell r="J1097">
            <v>69.2</v>
          </cell>
          <cell r="K1097">
            <v>179</v>
          </cell>
          <cell r="L1097">
            <v>61.9</v>
          </cell>
        </row>
        <row r="1098">
          <cell r="B1098" t="str">
            <v>02010075</v>
          </cell>
          <cell r="C1098">
            <v>171</v>
          </cell>
          <cell r="D1098">
            <v>59.4</v>
          </cell>
          <cell r="E1098">
            <v>162</v>
          </cell>
          <cell r="F1098">
            <v>56.3</v>
          </cell>
          <cell r="G1098">
            <v>52</v>
          </cell>
          <cell r="H1098">
            <v>18.100000000000001</v>
          </cell>
          <cell r="I1098">
            <v>262</v>
          </cell>
          <cell r="J1098">
            <v>91</v>
          </cell>
          <cell r="K1098">
            <v>216</v>
          </cell>
          <cell r="L1098">
            <v>75</v>
          </cell>
        </row>
        <row r="1099">
          <cell r="B1099" t="str">
            <v>02010020</v>
          </cell>
          <cell r="C1099">
            <v>69</v>
          </cell>
          <cell r="D1099">
            <v>25.1</v>
          </cell>
          <cell r="E1099">
            <v>54</v>
          </cell>
          <cell r="F1099">
            <v>19.600000000000001</v>
          </cell>
          <cell r="G1099">
            <v>54</v>
          </cell>
          <cell r="H1099">
            <v>19.600000000000001</v>
          </cell>
          <cell r="I1099">
            <v>190</v>
          </cell>
          <cell r="J1099">
            <v>69.099999999999994</v>
          </cell>
          <cell r="K1099">
            <v>154</v>
          </cell>
          <cell r="L1099">
            <v>56</v>
          </cell>
        </row>
        <row r="1100">
          <cell r="B1100" t="str">
            <v>02010078</v>
          </cell>
          <cell r="C1100">
            <v>342</v>
          </cell>
          <cell r="D1100">
            <v>55</v>
          </cell>
          <cell r="E1100">
            <v>292</v>
          </cell>
          <cell r="F1100">
            <v>46.9</v>
          </cell>
          <cell r="G1100">
            <v>162</v>
          </cell>
          <cell r="H1100">
            <v>26</v>
          </cell>
          <cell r="I1100">
            <v>588</v>
          </cell>
          <cell r="J1100">
            <v>94.5</v>
          </cell>
          <cell r="K1100">
            <v>487</v>
          </cell>
          <cell r="L1100">
            <v>78.3</v>
          </cell>
        </row>
        <row r="1101">
          <cell r="B1101" t="str">
            <v>02010040</v>
          </cell>
          <cell r="C1101">
            <v>162</v>
          </cell>
          <cell r="D1101">
            <v>44.5</v>
          </cell>
          <cell r="E1101">
            <v>149</v>
          </cell>
          <cell r="F1101">
            <v>40.9</v>
          </cell>
          <cell r="G1101">
            <v>53</v>
          </cell>
          <cell r="H1101">
            <v>14.6</v>
          </cell>
          <cell r="I1101">
            <v>308</v>
          </cell>
          <cell r="J1101">
            <v>84.6</v>
          </cell>
          <cell r="K1101">
            <v>265</v>
          </cell>
          <cell r="L1101">
            <v>72.8</v>
          </cell>
        </row>
        <row r="1102">
          <cell r="B1102" t="str">
            <v>02010130</v>
          </cell>
          <cell r="C1102">
            <v>44</v>
          </cell>
          <cell r="D1102">
            <v>18.899999999999999</v>
          </cell>
          <cell r="E1102">
            <v>34</v>
          </cell>
          <cell r="F1102">
            <v>14.6</v>
          </cell>
          <cell r="G1102">
            <v>24</v>
          </cell>
          <cell r="H1102">
            <v>10.3</v>
          </cell>
          <cell r="I1102">
            <v>125</v>
          </cell>
          <cell r="J1102">
            <v>53.6</v>
          </cell>
          <cell r="K1102">
            <v>101</v>
          </cell>
          <cell r="L1102">
            <v>43.3</v>
          </cell>
        </row>
        <row r="1103">
          <cell r="B1103" t="str">
            <v>02010115</v>
          </cell>
          <cell r="C1103">
            <v>115</v>
          </cell>
          <cell r="D1103">
            <v>38.700000000000003</v>
          </cell>
          <cell r="E1103">
            <v>102</v>
          </cell>
          <cell r="F1103">
            <v>34.299999999999997</v>
          </cell>
          <cell r="G1103">
            <v>45</v>
          </cell>
          <cell r="H1103">
            <v>15.2</v>
          </cell>
          <cell r="I1103">
            <v>248</v>
          </cell>
          <cell r="J1103">
            <v>83.5</v>
          </cell>
          <cell r="K1103">
            <v>212</v>
          </cell>
          <cell r="L1103">
            <v>71.400000000000006</v>
          </cell>
        </row>
        <row r="1104">
          <cell r="B1104" t="str">
            <v>02010050</v>
          </cell>
          <cell r="C1104">
            <v>131</v>
          </cell>
          <cell r="D1104">
            <v>38.799999999999997</v>
          </cell>
          <cell r="E1104">
            <v>109</v>
          </cell>
          <cell r="F1104">
            <v>32.200000000000003</v>
          </cell>
          <cell r="G1104">
            <v>54</v>
          </cell>
          <cell r="H1104">
            <v>16</v>
          </cell>
          <cell r="I1104">
            <v>300</v>
          </cell>
          <cell r="J1104">
            <v>88.8</v>
          </cell>
          <cell r="K1104">
            <v>259</v>
          </cell>
          <cell r="L1104">
            <v>76.599999999999994</v>
          </cell>
        </row>
        <row r="1105">
          <cell r="B1105" t="str">
            <v>02010070</v>
          </cell>
          <cell r="C1105">
            <v>191</v>
          </cell>
          <cell r="D1105">
            <v>51.2</v>
          </cell>
          <cell r="E1105">
            <v>172</v>
          </cell>
          <cell r="F1105">
            <v>46.1</v>
          </cell>
          <cell r="G1105">
            <v>59</v>
          </cell>
          <cell r="H1105">
            <v>15.8</v>
          </cell>
          <cell r="I1105">
            <v>339</v>
          </cell>
          <cell r="J1105">
            <v>90.9</v>
          </cell>
          <cell r="K1105">
            <v>277</v>
          </cell>
          <cell r="L1105">
            <v>74.3</v>
          </cell>
        </row>
        <row r="1106">
          <cell r="B1106" t="str">
            <v>02010405</v>
          </cell>
          <cell r="C1106">
            <v>291</v>
          </cell>
          <cell r="D1106">
            <v>32.9</v>
          </cell>
          <cell r="E1106">
            <v>177</v>
          </cell>
          <cell r="F1106">
            <v>20</v>
          </cell>
          <cell r="G1106">
            <v>182</v>
          </cell>
          <cell r="H1106">
            <v>20.6</v>
          </cell>
          <cell r="I1106">
            <v>648</v>
          </cell>
          <cell r="J1106">
            <v>73.2</v>
          </cell>
          <cell r="K1106">
            <v>530</v>
          </cell>
          <cell r="L1106">
            <v>59.9</v>
          </cell>
        </row>
        <row r="1107">
          <cell r="B1107" t="str">
            <v>02010505</v>
          </cell>
          <cell r="C1107">
            <v>816</v>
          </cell>
          <cell r="D1107">
            <v>40.5</v>
          </cell>
          <cell r="E1107">
            <v>515</v>
          </cell>
          <cell r="F1107">
            <v>25.6</v>
          </cell>
          <cell r="G1107">
            <v>370</v>
          </cell>
          <cell r="H1107">
            <v>18.399999999999999</v>
          </cell>
          <cell r="I1107">
            <v>1538</v>
          </cell>
          <cell r="J1107">
            <v>76.400000000000006</v>
          </cell>
          <cell r="K1107">
            <v>1187</v>
          </cell>
          <cell r="L1107">
            <v>58.9</v>
          </cell>
        </row>
        <row r="1108">
          <cell r="B1108" t="str">
            <v>02010410</v>
          </cell>
          <cell r="C1108">
            <v>351</v>
          </cell>
          <cell r="D1108">
            <v>31.2</v>
          </cell>
          <cell r="E1108">
            <v>225</v>
          </cell>
          <cell r="F1108">
            <v>20</v>
          </cell>
          <cell r="G1108">
            <v>199</v>
          </cell>
          <cell r="H1108">
            <v>17.7</v>
          </cell>
          <cell r="I1108">
            <v>778</v>
          </cell>
          <cell r="J1108">
            <v>69.2</v>
          </cell>
          <cell r="K1108">
            <v>631</v>
          </cell>
          <cell r="L1108">
            <v>56.1</v>
          </cell>
        </row>
        <row r="1109">
          <cell r="B1109" t="str">
            <v>02010124</v>
          </cell>
          <cell r="C1109">
            <v>153</v>
          </cell>
          <cell r="D1109">
            <v>61.9</v>
          </cell>
          <cell r="E1109">
            <v>139</v>
          </cell>
          <cell r="F1109">
            <v>56.3</v>
          </cell>
          <cell r="G1109">
            <v>25</v>
          </cell>
          <cell r="H1109">
            <v>10.1</v>
          </cell>
          <cell r="I1109">
            <v>231</v>
          </cell>
          <cell r="J1109">
            <v>93.5</v>
          </cell>
          <cell r="K1109">
            <v>190</v>
          </cell>
          <cell r="L1109">
            <v>76.900000000000006</v>
          </cell>
        </row>
        <row r="1110">
          <cell r="B1110" t="str">
            <v>02010415</v>
          </cell>
          <cell r="C1110">
            <v>315</v>
          </cell>
          <cell r="D1110">
            <v>39.799999999999997</v>
          </cell>
          <cell r="E1110">
            <v>172</v>
          </cell>
          <cell r="F1110">
            <v>21.7</v>
          </cell>
          <cell r="G1110">
            <v>209</v>
          </cell>
          <cell r="H1110">
            <v>26.4</v>
          </cell>
          <cell r="I1110">
            <v>631</v>
          </cell>
          <cell r="J1110">
            <v>79.7</v>
          </cell>
          <cell r="K1110">
            <v>523</v>
          </cell>
          <cell r="L1110">
            <v>66</v>
          </cell>
        </row>
        <row r="1111">
          <cell r="B1111" t="str">
            <v>02010045</v>
          </cell>
          <cell r="C1111">
            <v>147</v>
          </cell>
          <cell r="D1111">
            <v>18</v>
          </cell>
          <cell r="E1111">
            <v>114</v>
          </cell>
          <cell r="F1111">
            <v>14</v>
          </cell>
          <cell r="G1111">
            <v>246</v>
          </cell>
          <cell r="H1111">
            <v>30.1</v>
          </cell>
          <cell r="I1111">
            <v>642</v>
          </cell>
          <cell r="J1111">
            <v>78.7</v>
          </cell>
          <cell r="K1111">
            <v>564</v>
          </cell>
          <cell r="L1111">
            <v>69.099999999999994</v>
          </cell>
        </row>
        <row r="1112">
          <cell r="B1112" t="str">
            <v>02010125</v>
          </cell>
          <cell r="C1112">
            <v>63</v>
          </cell>
          <cell r="D1112">
            <v>29</v>
          </cell>
          <cell r="E1112">
            <v>53</v>
          </cell>
          <cell r="F1112">
            <v>24.4</v>
          </cell>
          <cell r="G1112">
            <v>30</v>
          </cell>
          <cell r="H1112">
            <v>13.8</v>
          </cell>
          <cell r="I1112">
            <v>170</v>
          </cell>
          <cell r="J1112">
            <v>78.3</v>
          </cell>
          <cell r="K1112">
            <v>138</v>
          </cell>
          <cell r="L1112">
            <v>63.6</v>
          </cell>
        </row>
        <row r="1113">
          <cell r="B1113" t="str">
            <v>02010510</v>
          </cell>
          <cell r="C1113">
            <v>14</v>
          </cell>
          <cell r="D1113">
            <v>22.2</v>
          </cell>
          <cell r="E1113">
            <v>8</v>
          </cell>
          <cell r="F1113">
            <v>12.7</v>
          </cell>
          <cell r="G1113">
            <v>59</v>
          </cell>
          <cell r="H1113">
            <v>93.7</v>
          </cell>
          <cell r="I1113">
            <v>63</v>
          </cell>
          <cell r="J1113">
            <v>100</v>
          </cell>
          <cell r="K1113">
            <v>53</v>
          </cell>
          <cell r="L1113">
            <v>84.1</v>
          </cell>
        </row>
        <row r="1114">
          <cell r="B1114" t="str">
            <v>02010515</v>
          </cell>
          <cell r="C1114">
            <v>27</v>
          </cell>
          <cell r="D1114">
            <v>24.5</v>
          </cell>
          <cell r="E1114">
            <v>7</v>
          </cell>
          <cell r="F1114">
            <v>6.4</v>
          </cell>
          <cell r="G1114">
            <v>30</v>
          </cell>
          <cell r="H1114">
            <v>27.3</v>
          </cell>
          <cell r="I1114">
            <v>97</v>
          </cell>
          <cell r="J1114">
            <v>88.2</v>
          </cell>
          <cell r="K1114">
            <v>94</v>
          </cell>
          <cell r="L1114">
            <v>85.5</v>
          </cell>
        </row>
        <row r="1115">
          <cell r="B1115" t="str">
            <v>02010135</v>
          </cell>
          <cell r="C1115">
            <v>37</v>
          </cell>
          <cell r="D1115">
            <v>16</v>
          </cell>
          <cell r="E1115">
            <v>34</v>
          </cell>
          <cell r="F1115">
            <v>14.7</v>
          </cell>
          <cell r="G1115">
            <v>30</v>
          </cell>
          <cell r="H1115">
            <v>13</v>
          </cell>
          <cell r="I1115">
            <v>153</v>
          </cell>
          <cell r="J1115">
            <v>66.2</v>
          </cell>
          <cell r="K1115">
            <v>133</v>
          </cell>
          <cell r="L1115">
            <v>57.6</v>
          </cell>
        </row>
        <row r="1116">
          <cell r="B1116" t="str">
            <v>35130305</v>
          </cell>
          <cell r="C1116">
            <v>15</v>
          </cell>
          <cell r="D1116">
            <v>4.8</v>
          </cell>
          <cell r="E1116">
            <v>14</v>
          </cell>
          <cell r="F1116">
            <v>4.5</v>
          </cell>
          <cell r="G1116">
            <v>25</v>
          </cell>
          <cell r="H1116">
            <v>8</v>
          </cell>
          <cell r="I1116">
            <v>174</v>
          </cell>
          <cell r="J1116">
            <v>55.6</v>
          </cell>
          <cell r="K1116">
            <v>147</v>
          </cell>
          <cell r="L1116">
            <v>47</v>
          </cell>
        </row>
        <row r="1117">
          <cell r="B1117" t="str">
            <v>07280015</v>
          </cell>
          <cell r="C1117">
            <v>1</v>
          </cell>
          <cell r="D1117">
            <v>0.6</v>
          </cell>
          <cell r="E1117">
            <v>0</v>
          </cell>
          <cell r="F1117">
            <v>0</v>
          </cell>
          <cell r="G1117">
            <v>30</v>
          </cell>
          <cell r="H1117">
            <v>17.8</v>
          </cell>
          <cell r="I1117">
            <v>76</v>
          </cell>
          <cell r="J1117">
            <v>45</v>
          </cell>
          <cell r="K1117">
            <v>64</v>
          </cell>
          <cell r="L1117">
            <v>37.9</v>
          </cell>
        </row>
        <row r="1118">
          <cell r="B1118" t="str">
            <v>02040030</v>
          </cell>
          <cell r="C1118">
            <v>12</v>
          </cell>
          <cell r="D1118">
            <v>3.6</v>
          </cell>
          <cell r="E1118">
            <v>3</v>
          </cell>
          <cell r="F1118">
            <v>0.9</v>
          </cell>
          <cell r="G1118">
            <v>65</v>
          </cell>
          <cell r="H1118">
            <v>19.600000000000001</v>
          </cell>
          <cell r="I1118">
            <v>86</v>
          </cell>
          <cell r="J1118">
            <v>26</v>
          </cell>
          <cell r="K1118">
            <v>23</v>
          </cell>
          <cell r="L1118">
            <v>6.9</v>
          </cell>
        </row>
        <row r="1119">
          <cell r="B1119" t="str">
            <v>02040005</v>
          </cell>
          <cell r="C1119">
            <v>30</v>
          </cell>
          <cell r="D1119">
            <v>4.7</v>
          </cell>
          <cell r="E1119">
            <v>9</v>
          </cell>
          <cell r="F1119">
            <v>1.4</v>
          </cell>
          <cell r="G1119">
            <v>109</v>
          </cell>
          <cell r="H1119">
            <v>17</v>
          </cell>
          <cell r="I1119">
            <v>151</v>
          </cell>
          <cell r="J1119">
            <v>23.5</v>
          </cell>
          <cell r="K1119">
            <v>59</v>
          </cell>
          <cell r="L1119">
            <v>9.1999999999999993</v>
          </cell>
        </row>
        <row r="1120">
          <cell r="B1120" t="str">
            <v>02040505</v>
          </cell>
          <cell r="C1120">
            <v>23</v>
          </cell>
          <cell r="D1120">
            <v>3</v>
          </cell>
          <cell r="E1120">
            <v>5</v>
          </cell>
          <cell r="F1120">
            <v>0.6</v>
          </cell>
          <cell r="G1120">
            <v>81</v>
          </cell>
          <cell r="H1120">
            <v>10.4</v>
          </cell>
          <cell r="I1120">
            <v>148</v>
          </cell>
          <cell r="J1120">
            <v>19</v>
          </cell>
          <cell r="K1120">
            <v>82</v>
          </cell>
          <cell r="L1120">
            <v>10.5</v>
          </cell>
        </row>
        <row r="1121">
          <cell r="B1121" t="str">
            <v>02040305</v>
          </cell>
          <cell r="C1121">
            <v>13</v>
          </cell>
          <cell r="D1121">
            <v>2.4</v>
          </cell>
          <cell r="E1121">
            <v>3</v>
          </cell>
          <cell r="F1121">
            <v>0.6</v>
          </cell>
          <cell r="G1121">
            <v>78</v>
          </cell>
          <cell r="H1121">
            <v>14.4</v>
          </cell>
          <cell r="I1121">
            <v>109</v>
          </cell>
          <cell r="J1121">
            <v>20.100000000000001</v>
          </cell>
          <cell r="K1121">
            <v>42</v>
          </cell>
          <cell r="L1121">
            <v>7.7</v>
          </cell>
        </row>
        <row r="1122">
          <cell r="B1122" t="str">
            <v>02070005</v>
          </cell>
          <cell r="C1122">
            <v>69</v>
          </cell>
          <cell r="D1122">
            <v>16.399999999999999</v>
          </cell>
          <cell r="E1122">
            <v>26</v>
          </cell>
          <cell r="F1122">
            <v>6.2</v>
          </cell>
          <cell r="G1122">
            <v>74</v>
          </cell>
          <cell r="H1122">
            <v>17.600000000000001</v>
          </cell>
          <cell r="I1122">
            <v>105</v>
          </cell>
          <cell r="J1122">
            <v>24.9</v>
          </cell>
          <cell r="K1122">
            <v>14</v>
          </cell>
          <cell r="L1122">
            <v>3.3</v>
          </cell>
        </row>
        <row r="1123">
          <cell r="B1123" t="str">
            <v>02070305</v>
          </cell>
          <cell r="C1123">
            <v>133</v>
          </cell>
          <cell r="D1123">
            <v>25.3</v>
          </cell>
          <cell r="E1123">
            <v>29</v>
          </cell>
          <cell r="F1123">
            <v>5.5</v>
          </cell>
          <cell r="G1123">
            <v>115</v>
          </cell>
          <cell r="H1123">
            <v>21.9</v>
          </cell>
          <cell r="I1123">
            <v>186</v>
          </cell>
          <cell r="J1123">
            <v>35.4</v>
          </cell>
          <cell r="K1123">
            <v>61</v>
          </cell>
          <cell r="L1123">
            <v>11.6</v>
          </cell>
        </row>
        <row r="1124">
          <cell r="B1124" t="str">
            <v>02070015</v>
          </cell>
          <cell r="C1124">
            <v>149</v>
          </cell>
          <cell r="D1124">
            <v>35.700000000000003</v>
          </cell>
          <cell r="E1124">
            <v>55</v>
          </cell>
          <cell r="F1124">
            <v>13.2</v>
          </cell>
          <cell r="G1124">
            <v>57</v>
          </cell>
          <cell r="H1124">
            <v>13.7</v>
          </cell>
          <cell r="I1124">
            <v>144</v>
          </cell>
          <cell r="J1124">
            <v>34.5</v>
          </cell>
          <cell r="K1124">
            <v>43</v>
          </cell>
          <cell r="L1124">
            <v>10.3</v>
          </cell>
        </row>
        <row r="1125">
          <cell r="B1125" t="str">
            <v>02070020</v>
          </cell>
          <cell r="C1125">
            <v>90</v>
          </cell>
          <cell r="D1125">
            <v>22.4</v>
          </cell>
          <cell r="E1125">
            <v>45</v>
          </cell>
          <cell r="F1125">
            <v>11.2</v>
          </cell>
          <cell r="G1125">
            <v>63</v>
          </cell>
          <cell r="H1125">
            <v>15.7</v>
          </cell>
          <cell r="I1125">
            <v>117</v>
          </cell>
          <cell r="J1125">
            <v>29.1</v>
          </cell>
          <cell r="K1125">
            <v>28</v>
          </cell>
          <cell r="L1125">
            <v>7</v>
          </cell>
        </row>
        <row r="1126">
          <cell r="B1126" t="str">
            <v>02070025</v>
          </cell>
          <cell r="C1126">
            <v>65</v>
          </cell>
          <cell r="D1126">
            <v>16.3</v>
          </cell>
          <cell r="E1126">
            <v>32</v>
          </cell>
          <cell r="F1126">
            <v>8</v>
          </cell>
          <cell r="G1126">
            <v>59</v>
          </cell>
          <cell r="H1126">
            <v>14.8</v>
          </cell>
          <cell r="I1126">
            <v>116</v>
          </cell>
          <cell r="J1126">
            <v>29</v>
          </cell>
          <cell r="K1126">
            <v>28</v>
          </cell>
          <cell r="L1126">
            <v>7</v>
          </cell>
        </row>
        <row r="1127">
          <cell r="B1127" t="str">
            <v>02070310</v>
          </cell>
          <cell r="C1127">
            <v>199</v>
          </cell>
          <cell r="D1127">
            <v>25.7</v>
          </cell>
          <cell r="E1127">
            <v>17</v>
          </cell>
          <cell r="F1127">
            <v>2.2000000000000002</v>
          </cell>
          <cell r="G1127">
            <v>170</v>
          </cell>
          <cell r="H1127">
            <v>22</v>
          </cell>
          <cell r="I1127">
            <v>234</v>
          </cell>
          <cell r="J1127">
            <v>30.2</v>
          </cell>
          <cell r="K1127">
            <v>49</v>
          </cell>
          <cell r="L1127">
            <v>6.3</v>
          </cell>
        </row>
        <row r="1128">
          <cell r="B1128" t="str">
            <v>02070040</v>
          </cell>
          <cell r="C1128">
            <v>161</v>
          </cell>
          <cell r="D1128">
            <v>36.9</v>
          </cell>
          <cell r="E1128">
            <v>75</v>
          </cell>
          <cell r="F1128">
            <v>17.2</v>
          </cell>
          <cell r="G1128">
            <v>83</v>
          </cell>
          <cell r="H1128">
            <v>19</v>
          </cell>
          <cell r="I1128">
            <v>188</v>
          </cell>
          <cell r="J1128">
            <v>43.1</v>
          </cell>
          <cell r="K1128">
            <v>47</v>
          </cell>
          <cell r="L1128">
            <v>10.8</v>
          </cell>
        </row>
        <row r="1129">
          <cell r="B1129" t="str">
            <v>02070315</v>
          </cell>
          <cell r="C1129">
            <v>158</v>
          </cell>
          <cell r="D1129">
            <v>17.2</v>
          </cell>
          <cell r="E1129">
            <v>32</v>
          </cell>
          <cell r="F1129">
            <v>3.5</v>
          </cell>
          <cell r="G1129">
            <v>168</v>
          </cell>
          <cell r="H1129">
            <v>18.3</v>
          </cell>
          <cell r="I1129">
            <v>267</v>
          </cell>
          <cell r="J1129">
            <v>29.1</v>
          </cell>
          <cell r="K1129">
            <v>86</v>
          </cell>
          <cell r="L1129">
            <v>9.4</v>
          </cell>
        </row>
        <row r="1130">
          <cell r="B1130" t="str">
            <v>02070055</v>
          </cell>
          <cell r="C1130">
            <v>71</v>
          </cell>
          <cell r="D1130">
            <v>15.9</v>
          </cell>
          <cell r="E1130">
            <v>30</v>
          </cell>
          <cell r="F1130">
            <v>6.7</v>
          </cell>
          <cell r="G1130">
            <v>74</v>
          </cell>
          <cell r="H1130">
            <v>16.600000000000001</v>
          </cell>
          <cell r="I1130">
            <v>133</v>
          </cell>
          <cell r="J1130">
            <v>29.8</v>
          </cell>
          <cell r="K1130">
            <v>38</v>
          </cell>
          <cell r="L1130">
            <v>8.5</v>
          </cell>
        </row>
        <row r="1131">
          <cell r="B1131" t="str">
            <v>02070075</v>
          </cell>
          <cell r="C1131">
            <v>107</v>
          </cell>
          <cell r="D1131">
            <v>25.7</v>
          </cell>
          <cell r="E1131">
            <v>39</v>
          </cell>
          <cell r="F1131">
            <v>9.4</v>
          </cell>
          <cell r="G1131">
            <v>62</v>
          </cell>
          <cell r="H1131">
            <v>14.9</v>
          </cell>
          <cell r="I1131">
            <v>131</v>
          </cell>
          <cell r="J1131">
            <v>31.4</v>
          </cell>
          <cell r="K1131">
            <v>41</v>
          </cell>
          <cell r="L1131">
            <v>9.8000000000000007</v>
          </cell>
        </row>
        <row r="1132">
          <cell r="B1132" t="str">
            <v>02070120</v>
          </cell>
          <cell r="C1132">
            <v>78</v>
          </cell>
          <cell r="D1132">
            <v>25</v>
          </cell>
          <cell r="E1132">
            <v>15</v>
          </cell>
          <cell r="F1132">
            <v>4.8</v>
          </cell>
          <cell r="G1132">
            <v>40</v>
          </cell>
          <cell r="H1132">
            <v>12.8</v>
          </cell>
          <cell r="I1132">
            <v>71</v>
          </cell>
          <cell r="J1132">
            <v>22.8</v>
          </cell>
          <cell r="K1132">
            <v>11</v>
          </cell>
          <cell r="L1132">
            <v>3.5</v>
          </cell>
        </row>
        <row r="1133">
          <cell r="B1133" t="str">
            <v>02070070</v>
          </cell>
          <cell r="C1133">
            <v>122</v>
          </cell>
          <cell r="D1133">
            <v>35.299999999999997</v>
          </cell>
          <cell r="E1133">
            <v>67</v>
          </cell>
          <cell r="F1133">
            <v>19.399999999999999</v>
          </cell>
          <cell r="G1133">
            <v>76</v>
          </cell>
          <cell r="H1133">
            <v>22</v>
          </cell>
          <cell r="I1133">
            <v>174</v>
          </cell>
          <cell r="J1133">
            <v>50.3</v>
          </cell>
          <cell r="K1133">
            <v>72</v>
          </cell>
          <cell r="L1133">
            <v>20.8</v>
          </cell>
        </row>
        <row r="1134">
          <cell r="B1134" t="str">
            <v>02070080</v>
          </cell>
          <cell r="C1134">
            <v>80</v>
          </cell>
          <cell r="D1134">
            <v>15.8</v>
          </cell>
          <cell r="E1134">
            <v>36</v>
          </cell>
          <cell r="F1134">
            <v>7.1</v>
          </cell>
          <cell r="G1134">
            <v>43</v>
          </cell>
          <cell r="H1134">
            <v>8.5</v>
          </cell>
          <cell r="I1134">
            <v>96</v>
          </cell>
          <cell r="J1134">
            <v>18.899999999999999</v>
          </cell>
          <cell r="K1134">
            <v>17</v>
          </cell>
          <cell r="L1134">
            <v>3.4</v>
          </cell>
        </row>
        <row r="1135">
          <cell r="B1135" t="str">
            <v>02070105</v>
          </cell>
          <cell r="C1135">
            <v>190</v>
          </cell>
          <cell r="D1135">
            <v>41.9</v>
          </cell>
          <cell r="E1135">
            <v>61</v>
          </cell>
          <cell r="F1135">
            <v>13.4</v>
          </cell>
          <cell r="G1135">
            <v>77</v>
          </cell>
          <cell r="H1135">
            <v>17</v>
          </cell>
          <cell r="I1135">
            <v>170</v>
          </cell>
          <cell r="J1135">
            <v>37.4</v>
          </cell>
          <cell r="K1135">
            <v>38</v>
          </cell>
          <cell r="L1135">
            <v>8.4</v>
          </cell>
        </row>
        <row r="1136">
          <cell r="B1136" t="str">
            <v>02070108</v>
          </cell>
          <cell r="C1136">
            <v>94</v>
          </cell>
          <cell r="D1136">
            <v>48.7</v>
          </cell>
          <cell r="E1136">
            <v>0</v>
          </cell>
          <cell r="F1136">
            <v>0</v>
          </cell>
          <cell r="G1136">
            <v>133</v>
          </cell>
          <cell r="H1136">
            <v>68.900000000000006</v>
          </cell>
          <cell r="I1136">
            <v>139</v>
          </cell>
          <cell r="J1136">
            <v>72</v>
          </cell>
          <cell r="K1136">
            <v>25</v>
          </cell>
          <cell r="L1136">
            <v>13</v>
          </cell>
        </row>
        <row r="1137">
          <cell r="B1137" t="str">
            <v>02070505</v>
          </cell>
          <cell r="C1137">
            <v>371</v>
          </cell>
          <cell r="D1137">
            <v>17.5</v>
          </cell>
          <cell r="E1137">
            <v>58</v>
          </cell>
          <cell r="F1137">
            <v>2.7</v>
          </cell>
          <cell r="G1137">
            <v>522</v>
          </cell>
          <cell r="H1137">
            <v>24.6</v>
          </cell>
          <cell r="I1137">
            <v>682</v>
          </cell>
          <cell r="J1137">
            <v>32.1</v>
          </cell>
          <cell r="K1137">
            <v>221</v>
          </cell>
          <cell r="L1137">
            <v>10.4</v>
          </cell>
        </row>
        <row r="1138">
          <cell r="B1138" t="str">
            <v>02070510</v>
          </cell>
          <cell r="C1138">
            <v>480</v>
          </cell>
          <cell r="D1138">
            <v>25.9</v>
          </cell>
          <cell r="E1138">
            <v>65</v>
          </cell>
          <cell r="F1138">
            <v>3.5</v>
          </cell>
          <cell r="G1138">
            <v>330</v>
          </cell>
          <cell r="H1138">
            <v>17.8</v>
          </cell>
          <cell r="I1138">
            <v>525</v>
          </cell>
          <cell r="J1138">
            <v>28.4</v>
          </cell>
          <cell r="K1138">
            <v>162</v>
          </cell>
          <cell r="L1138">
            <v>8.8000000000000007</v>
          </cell>
        </row>
        <row r="1139">
          <cell r="B1139" t="str">
            <v>02070320</v>
          </cell>
          <cell r="C1139">
            <v>186</v>
          </cell>
          <cell r="D1139">
            <v>29.1</v>
          </cell>
          <cell r="E1139">
            <v>47</v>
          </cell>
          <cell r="F1139">
            <v>7.4</v>
          </cell>
          <cell r="G1139">
            <v>126</v>
          </cell>
          <cell r="H1139">
            <v>19.7</v>
          </cell>
          <cell r="I1139">
            <v>215</v>
          </cell>
          <cell r="J1139">
            <v>33.6</v>
          </cell>
          <cell r="K1139">
            <v>65</v>
          </cell>
          <cell r="L1139">
            <v>10.199999999999999</v>
          </cell>
        </row>
        <row r="1140">
          <cell r="B1140" t="str">
            <v>02070100</v>
          </cell>
          <cell r="C1140">
            <v>32</v>
          </cell>
          <cell r="D1140">
            <v>10.7</v>
          </cell>
          <cell r="E1140">
            <v>19</v>
          </cell>
          <cell r="F1140">
            <v>6.4</v>
          </cell>
          <cell r="G1140">
            <v>37</v>
          </cell>
          <cell r="H1140">
            <v>12.4</v>
          </cell>
          <cell r="I1140">
            <v>69</v>
          </cell>
          <cell r="J1140">
            <v>23.1</v>
          </cell>
          <cell r="K1140">
            <v>17</v>
          </cell>
          <cell r="L1140">
            <v>5.7</v>
          </cell>
        </row>
        <row r="1141">
          <cell r="B1141" t="str">
            <v>02070115</v>
          </cell>
          <cell r="C1141">
            <v>75</v>
          </cell>
          <cell r="D1141">
            <v>24</v>
          </cell>
          <cell r="E1141">
            <v>32</v>
          </cell>
          <cell r="F1141">
            <v>10.199999999999999</v>
          </cell>
          <cell r="G1141">
            <v>38</v>
          </cell>
          <cell r="H1141">
            <v>12.1</v>
          </cell>
          <cell r="I1141">
            <v>101</v>
          </cell>
          <cell r="J1141">
            <v>32.299999999999997</v>
          </cell>
          <cell r="K1141">
            <v>40</v>
          </cell>
          <cell r="L1141">
            <v>12.8</v>
          </cell>
        </row>
        <row r="1142">
          <cell r="B1142" t="str">
            <v>02070125</v>
          </cell>
          <cell r="C1142">
            <v>91</v>
          </cell>
          <cell r="D1142">
            <v>31.1</v>
          </cell>
          <cell r="E1142">
            <v>32</v>
          </cell>
          <cell r="F1142">
            <v>10.9</v>
          </cell>
          <cell r="G1142">
            <v>37</v>
          </cell>
          <cell r="H1142">
            <v>12.6</v>
          </cell>
          <cell r="I1142">
            <v>88</v>
          </cell>
          <cell r="J1142">
            <v>30</v>
          </cell>
          <cell r="K1142">
            <v>17</v>
          </cell>
          <cell r="L1142">
            <v>5.8</v>
          </cell>
        </row>
        <row r="1143">
          <cell r="B1143" t="str">
            <v>02070130</v>
          </cell>
          <cell r="C1143">
            <v>72</v>
          </cell>
          <cell r="D1143">
            <v>21.4</v>
          </cell>
          <cell r="E1143">
            <v>47</v>
          </cell>
          <cell r="F1143">
            <v>13.9</v>
          </cell>
          <cell r="G1143">
            <v>41</v>
          </cell>
          <cell r="H1143">
            <v>12.2</v>
          </cell>
          <cell r="I1143">
            <v>103</v>
          </cell>
          <cell r="J1143">
            <v>30.6</v>
          </cell>
          <cell r="K1143">
            <v>33</v>
          </cell>
          <cell r="L1143">
            <v>9.8000000000000007</v>
          </cell>
        </row>
        <row r="1144">
          <cell r="B1144" t="str">
            <v>02080005</v>
          </cell>
          <cell r="C1144">
            <v>7</v>
          </cell>
          <cell r="D1144">
            <v>1.4</v>
          </cell>
          <cell r="E1144">
            <v>3</v>
          </cell>
          <cell r="F1144">
            <v>0.6</v>
          </cell>
          <cell r="G1144">
            <v>74</v>
          </cell>
          <cell r="H1144">
            <v>14.9</v>
          </cell>
          <cell r="I1144">
            <v>97</v>
          </cell>
          <cell r="J1144">
            <v>19.600000000000001</v>
          </cell>
          <cell r="K1144">
            <v>30</v>
          </cell>
          <cell r="L1144">
            <v>6.1</v>
          </cell>
        </row>
        <row r="1145">
          <cell r="B1145" t="str">
            <v>02080015</v>
          </cell>
          <cell r="C1145">
            <v>18</v>
          </cell>
          <cell r="D1145">
            <v>4.0999999999999996</v>
          </cell>
          <cell r="E1145">
            <v>14</v>
          </cell>
          <cell r="F1145">
            <v>3.2</v>
          </cell>
          <cell r="G1145">
            <v>59</v>
          </cell>
          <cell r="H1145">
            <v>13.3</v>
          </cell>
          <cell r="I1145">
            <v>91</v>
          </cell>
          <cell r="J1145">
            <v>20.6</v>
          </cell>
          <cell r="K1145">
            <v>28</v>
          </cell>
          <cell r="L1145">
            <v>6.3</v>
          </cell>
        </row>
        <row r="1146">
          <cell r="B1146" t="str">
            <v>09150705</v>
          </cell>
          <cell r="C1146">
            <v>0</v>
          </cell>
          <cell r="D1146">
            <v>0</v>
          </cell>
          <cell r="E1146">
            <v>0</v>
          </cell>
          <cell r="F1146">
            <v>0</v>
          </cell>
          <cell r="G1146">
            <v>93</v>
          </cell>
          <cell r="H1146">
            <v>17.399999999999999</v>
          </cell>
          <cell r="I1146">
            <v>157</v>
          </cell>
          <cell r="J1146">
            <v>29.4</v>
          </cell>
          <cell r="K1146">
            <v>75</v>
          </cell>
          <cell r="L1146">
            <v>14</v>
          </cell>
        </row>
        <row r="1147">
          <cell r="B1147" t="str">
            <v>02090035</v>
          </cell>
          <cell r="C1147">
            <v>2</v>
          </cell>
          <cell r="D1147">
            <v>0.5</v>
          </cell>
          <cell r="E1147">
            <v>1</v>
          </cell>
          <cell r="F1147">
            <v>0.3</v>
          </cell>
          <cell r="G1147">
            <v>114</v>
          </cell>
          <cell r="H1147">
            <v>29.3</v>
          </cell>
          <cell r="I1147">
            <v>278</v>
          </cell>
          <cell r="J1147">
            <v>71.5</v>
          </cell>
          <cell r="K1147">
            <v>251</v>
          </cell>
          <cell r="L1147">
            <v>64.5</v>
          </cell>
        </row>
        <row r="1148">
          <cell r="B1148" t="str">
            <v>02090008</v>
          </cell>
          <cell r="C1148">
            <v>1</v>
          </cell>
          <cell r="D1148">
            <v>0.3</v>
          </cell>
          <cell r="E1148">
            <v>1</v>
          </cell>
          <cell r="F1148">
            <v>0.3</v>
          </cell>
          <cell r="G1148">
            <v>104</v>
          </cell>
          <cell r="H1148">
            <v>31</v>
          </cell>
          <cell r="I1148">
            <v>243</v>
          </cell>
          <cell r="J1148">
            <v>72.3</v>
          </cell>
          <cell r="K1148">
            <v>215</v>
          </cell>
          <cell r="L1148">
            <v>64</v>
          </cell>
        </row>
        <row r="1149">
          <cell r="B1149" t="str">
            <v>02090505</v>
          </cell>
          <cell r="C1149">
            <v>5</v>
          </cell>
          <cell r="D1149">
            <v>1.1000000000000001</v>
          </cell>
          <cell r="E1149">
            <v>1</v>
          </cell>
          <cell r="F1149">
            <v>0.2</v>
          </cell>
          <cell r="G1149">
            <v>104</v>
          </cell>
          <cell r="H1149">
            <v>23.7</v>
          </cell>
          <cell r="I1149">
            <v>261</v>
          </cell>
          <cell r="J1149">
            <v>59.5</v>
          </cell>
          <cell r="K1149">
            <v>234</v>
          </cell>
          <cell r="L1149">
            <v>53.3</v>
          </cell>
        </row>
        <row r="1150">
          <cell r="B1150" t="str">
            <v>02090015</v>
          </cell>
          <cell r="C1150">
            <v>20</v>
          </cell>
          <cell r="D1150">
            <v>6.6</v>
          </cell>
          <cell r="E1150">
            <v>17</v>
          </cell>
          <cell r="F1150">
            <v>5.6</v>
          </cell>
          <cell r="G1150">
            <v>49</v>
          </cell>
          <cell r="H1150">
            <v>16.2</v>
          </cell>
          <cell r="I1150">
            <v>189</v>
          </cell>
          <cell r="J1150">
            <v>62.6</v>
          </cell>
          <cell r="K1150">
            <v>166</v>
          </cell>
          <cell r="L1150">
            <v>55</v>
          </cell>
        </row>
        <row r="1151">
          <cell r="B1151" t="str">
            <v>02110018</v>
          </cell>
          <cell r="C1151">
            <v>37</v>
          </cell>
          <cell r="D1151">
            <v>6.7</v>
          </cell>
          <cell r="E1151">
            <v>2</v>
          </cell>
          <cell r="F1151">
            <v>0.4</v>
          </cell>
          <cell r="G1151">
            <v>66</v>
          </cell>
          <cell r="H1151">
            <v>12</v>
          </cell>
          <cell r="I1151">
            <v>94</v>
          </cell>
          <cell r="J1151">
            <v>17</v>
          </cell>
          <cell r="K1151">
            <v>32</v>
          </cell>
          <cell r="L1151">
            <v>5.8</v>
          </cell>
        </row>
        <row r="1152">
          <cell r="B1152" t="str">
            <v>02110001</v>
          </cell>
          <cell r="C1152">
            <v>80</v>
          </cell>
          <cell r="D1152">
            <v>14.6</v>
          </cell>
          <cell r="E1152">
            <v>29</v>
          </cell>
          <cell r="F1152">
            <v>5.3</v>
          </cell>
          <cell r="G1152">
            <v>107</v>
          </cell>
          <cell r="H1152">
            <v>19.5</v>
          </cell>
          <cell r="I1152">
            <v>238</v>
          </cell>
          <cell r="J1152">
            <v>43.4</v>
          </cell>
          <cell r="K1152">
            <v>135</v>
          </cell>
          <cell r="L1152">
            <v>24.6</v>
          </cell>
        </row>
        <row r="1153">
          <cell r="B1153" t="str">
            <v>02110010</v>
          </cell>
          <cell r="C1153">
            <v>38</v>
          </cell>
          <cell r="D1153">
            <v>8</v>
          </cell>
          <cell r="E1153">
            <v>8</v>
          </cell>
          <cell r="F1153">
            <v>1.7</v>
          </cell>
          <cell r="G1153">
            <v>76</v>
          </cell>
          <cell r="H1153">
            <v>15.9</v>
          </cell>
          <cell r="I1153">
            <v>110</v>
          </cell>
          <cell r="J1153">
            <v>23.1</v>
          </cell>
          <cell r="K1153">
            <v>33</v>
          </cell>
          <cell r="L1153">
            <v>6.9</v>
          </cell>
        </row>
        <row r="1154">
          <cell r="B1154" t="str">
            <v>02110015</v>
          </cell>
          <cell r="C1154">
            <v>14</v>
          </cell>
          <cell r="D1154">
            <v>4.7</v>
          </cell>
          <cell r="E1154">
            <v>5</v>
          </cell>
          <cell r="F1154">
            <v>1.7</v>
          </cell>
          <cell r="G1154">
            <v>40</v>
          </cell>
          <cell r="H1154">
            <v>13.5</v>
          </cell>
          <cell r="I1154">
            <v>62</v>
          </cell>
          <cell r="J1154">
            <v>20.9</v>
          </cell>
          <cell r="K1154">
            <v>28</v>
          </cell>
          <cell r="L1154">
            <v>9.5</v>
          </cell>
        </row>
        <row r="1155">
          <cell r="B1155" t="str">
            <v>02110505</v>
          </cell>
          <cell r="C1155">
            <v>93</v>
          </cell>
          <cell r="D1155">
            <v>6.7</v>
          </cell>
          <cell r="E1155">
            <v>7</v>
          </cell>
          <cell r="F1155">
            <v>0.5</v>
          </cell>
          <cell r="G1155">
            <v>151</v>
          </cell>
          <cell r="H1155">
            <v>10.9</v>
          </cell>
          <cell r="I1155">
            <v>264</v>
          </cell>
          <cell r="J1155">
            <v>19</v>
          </cell>
          <cell r="K1155">
            <v>150</v>
          </cell>
          <cell r="L1155">
            <v>10.8</v>
          </cell>
        </row>
        <row r="1156">
          <cell r="B1156" t="str">
            <v>02110305</v>
          </cell>
          <cell r="C1156">
            <v>80</v>
          </cell>
          <cell r="D1156">
            <v>7</v>
          </cell>
          <cell r="E1156">
            <v>11</v>
          </cell>
          <cell r="F1156">
            <v>1</v>
          </cell>
          <cell r="G1156">
            <v>164</v>
          </cell>
          <cell r="H1156">
            <v>14.4</v>
          </cell>
          <cell r="I1156">
            <v>276</v>
          </cell>
          <cell r="J1156">
            <v>24.2</v>
          </cell>
          <cell r="K1156">
            <v>142</v>
          </cell>
          <cell r="L1156">
            <v>12.5</v>
          </cell>
        </row>
        <row r="1157">
          <cell r="B1157" t="str">
            <v>02110020</v>
          </cell>
          <cell r="C1157">
            <v>41</v>
          </cell>
          <cell r="D1157">
            <v>11.3</v>
          </cell>
          <cell r="E1157">
            <v>26</v>
          </cell>
          <cell r="F1157">
            <v>7.2</v>
          </cell>
          <cell r="G1157">
            <v>51</v>
          </cell>
          <cell r="H1157">
            <v>14.1</v>
          </cell>
          <cell r="I1157">
            <v>139</v>
          </cell>
          <cell r="J1157">
            <v>38.4</v>
          </cell>
          <cell r="K1157">
            <v>87</v>
          </cell>
          <cell r="L1157">
            <v>24</v>
          </cell>
        </row>
        <row r="1158">
          <cell r="B1158" t="str">
            <v>02120007</v>
          </cell>
          <cell r="C1158">
            <v>30</v>
          </cell>
          <cell r="D1158">
            <v>7.6</v>
          </cell>
          <cell r="E1158">
            <v>26</v>
          </cell>
          <cell r="F1158">
            <v>6.6</v>
          </cell>
          <cell r="G1158">
            <v>36</v>
          </cell>
          <cell r="H1158">
            <v>9.1</v>
          </cell>
          <cell r="I1158">
            <v>90</v>
          </cell>
          <cell r="J1158">
            <v>22.8</v>
          </cell>
          <cell r="K1158">
            <v>40</v>
          </cell>
          <cell r="L1158">
            <v>10.1</v>
          </cell>
        </row>
        <row r="1159">
          <cell r="B1159" t="str">
            <v>02120030</v>
          </cell>
          <cell r="C1159">
            <v>40</v>
          </cell>
          <cell r="D1159">
            <v>11.9</v>
          </cell>
          <cell r="E1159">
            <v>31</v>
          </cell>
          <cell r="F1159">
            <v>9.1999999999999993</v>
          </cell>
          <cell r="G1159">
            <v>94</v>
          </cell>
          <cell r="H1159">
            <v>27.9</v>
          </cell>
          <cell r="I1159">
            <v>202</v>
          </cell>
          <cell r="J1159">
            <v>59.9</v>
          </cell>
          <cell r="K1159">
            <v>134</v>
          </cell>
          <cell r="L1159">
            <v>39.799999999999997</v>
          </cell>
        </row>
        <row r="1160">
          <cell r="B1160" t="str">
            <v>02120010</v>
          </cell>
          <cell r="C1160">
            <v>14</v>
          </cell>
          <cell r="D1160">
            <v>5</v>
          </cell>
          <cell r="E1160">
            <v>6</v>
          </cell>
          <cell r="F1160">
            <v>2.1</v>
          </cell>
          <cell r="G1160">
            <v>36</v>
          </cell>
          <cell r="H1160">
            <v>12.8</v>
          </cell>
          <cell r="I1160">
            <v>76</v>
          </cell>
          <cell r="J1160">
            <v>27</v>
          </cell>
          <cell r="K1160">
            <v>47</v>
          </cell>
          <cell r="L1160">
            <v>16.7</v>
          </cell>
        </row>
        <row r="1161">
          <cell r="B1161" t="str">
            <v>02120013</v>
          </cell>
          <cell r="C1161">
            <v>45</v>
          </cell>
          <cell r="D1161">
            <v>6.6</v>
          </cell>
          <cell r="E1161">
            <v>21</v>
          </cell>
          <cell r="F1161">
            <v>3.1</v>
          </cell>
          <cell r="G1161">
            <v>108</v>
          </cell>
          <cell r="H1161">
            <v>15.8</v>
          </cell>
          <cell r="I1161">
            <v>181</v>
          </cell>
          <cell r="J1161">
            <v>26.5</v>
          </cell>
          <cell r="K1161">
            <v>85</v>
          </cell>
          <cell r="L1161">
            <v>12.4</v>
          </cell>
        </row>
        <row r="1162">
          <cell r="B1162" t="str">
            <v>02120505</v>
          </cell>
          <cell r="C1162">
            <v>62</v>
          </cell>
          <cell r="D1162">
            <v>5.3</v>
          </cell>
          <cell r="E1162">
            <v>18</v>
          </cell>
          <cell r="F1162">
            <v>1.5</v>
          </cell>
          <cell r="G1162">
            <v>140</v>
          </cell>
          <cell r="H1162">
            <v>12</v>
          </cell>
          <cell r="I1162">
            <v>257</v>
          </cell>
          <cell r="J1162">
            <v>22.1</v>
          </cell>
          <cell r="K1162">
            <v>144</v>
          </cell>
          <cell r="L1162">
            <v>12.4</v>
          </cell>
        </row>
        <row r="1163">
          <cell r="B1163" t="str">
            <v>02120020</v>
          </cell>
          <cell r="C1163">
            <v>31</v>
          </cell>
          <cell r="D1163">
            <v>22.8</v>
          </cell>
          <cell r="E1163">
            <v>0</v>
          </cell>
          <cell r="F1163">
            <v>0</v>
          </cell>
          <cell r="G1163">
            <v>21</v>
          </cell>
          <cell r="H1163">
            <v>15.4</v>
          </cell>
          <cell r="I1163">
            <v>43</v>
          </cell>
          <cell r="J1163">
            <v>31.6</v>
          </cell>
          <cell r="K1163">
            <v>30</v>
          </cell>
          <cell r="L1163">
            <v>22.1</v>
          </cell>
        </row>
        <row r="1164">
          <cell r="B1164" t="str">
            <v>02120305</v>
          </cell>
          <cell r="C1164">
            <v>59</v>
          </cell>
          <cell r="D1164">
            <v>5.5</v>
          </cell>
          <cell r="E1164">
            <v>25</v>
          </cell>
          <cell r="F1164">
            <v>2.2999999999999998</v>
          </cell>
          <cell r="G1164">
            <v>155</v>
          </cell>
          <cell r="H1164">
            <v>14.4</v>
          </cell>
          <cell r="I1164">
            <v>282</v>
          </cell>
          <cell r="J1164">
            <v>26.3</v>
          </cell>
          <cell r="K1164">
            <v>145</v>
          </cell>
          <cell r="L1164">
            <v>13.5</v>
          </cell>
        </row>
        <row r="1165">
          <cell r="B1165" t="str">
            <v>02120015</v>
          </cell>
          <cell r="C1165">
            <v>19</v>
          </cell>
          <cell r="D1165">
            <v>6.1</v>
          </cell>
          <cell r="E1165">
            <v>13</v>
          </cell>
          <cell r="F1165">
            <v>4.2</v>
          </cell>
          <cell r="G1165">
            <v>33</v>
          </cell>
          <cell r="H1165">
            <v>10.6</v>
          </cell>
          <cell r="I1165">
            <v>73</v>
          </cell>
          <cell r="J1165">
            <v>23.4</v>
          </cell>
          <cell r="K1165">
            <v>34</v>
          </cell>
          <cell r="L1165">
            <v>10.9</v>
          </cell>
        </row>
        <row r="1166">
          <cell r="B1166" t="str">
            <v>02150015</v>
          </cell>
          <cell r="C1166">
            <v>0</v>
          </cell>
          <cell r="D1166">
            <v>0</v>
          </cell>
          <cell r="E1166">
            <v>0</v>
          </cell>
          <cell r="F1166">
            <v>0</v>
          </cell>
          <cell r="G1166">
            <v>41</v>
          </cell>
          <cell r="H1166">
            <v>12.5</v>
          </cell>
          <cell r="I1166">
            <v>141</v>
          </cell>
          <cell r="J1166">
            <v>42.9</v>
          </cell>
          <cell r="K1166">
            <v>118</v>
          </cell>
          <cell r="L1166">
            <v>35.9</v>
          </cell>
        </row>
        <row r="1167">
          <cell r="B1167" t="str">
            <v>02150505</v>
          </cell>
          <cell r="C1167">
            <v>5</v>
          </cell>
          <cell r="D1167">
            <v>2.2000000000000002</v>
          </cell>
          <cell r="E1167">
            <v>0</v>
          </cell>
          <cell r="F1167">
            <v>0</v>
          </cell>
          <cell r="G1167">
            <v>28</v>
          </cell>
          <cell r="H1167">
            <v>12.2</v>
          </cell>
          <cell r="I1167">
            <v>92</v>
          </cell>
          <cell r="J1167">
            <v>40</v>
          </cell>
          <cell r="K1167">
            <v>79</v>
          </cell>
          <cell r="L1167">
            <v>34.299999999999997</v>
          </cell>
        </row>
        <row r="1168">
          <cell r="B1168" t="str">
            <v>07350010</v>
          </cell>
          <cell r="C1168">
            <v>0</v>
          </cell>
          <cell r="D1168">
            <v>0</v>
          </cell>
          <cell r="E1168">
            <v>0</v>
          </cell>
          <cell r="F1168">
            <v>0</v>
          </cell>
          <cell r="G1168">
            <v>60</v>
          </cell>
          <cell r="H1168">
            <v>27.8</v>
          </cell>
          <cell r="I1168">
            <v>91</v>
          </cell>
          <cell r="J1168">
            <v>42.1</v>
          </cell>
          <cell r="K1168">
            <v>54</v>
          </cell>
          <cell r="L1168">
            <v>25</v>
          </cell>
        </row>
        <row r="1169">
          <cell r="B1169" t="str">
            <v>07350030</v>
          </cell>
          <cell r="C1169">
            <v>10</v>
          </cell>
          <cell r="D1169">
            <v>2</v>
          </cell>
          <cell r="E1169">
            <v>5</v>
          </cell>
          <cell r="F1169">
            <v>1</v>
          </cell>
          <cell r="G1169">
            <v>82</v>
          </cell>
          <cell r="H1169">
            <v>16.7</v>
          </cell>
          <cell r="I1169">
            <v>154</v>
          </cell>
          <cell r="J1169">
            <v>31.4</v>
          </cell>
          <cell r="K1169">
            <v>88</v>
          </cell>
          <cell r="L1169">
            <v>18</v>
          </cell>
        </row>
        <row r="1170">
          <cell r="B1170" t="str">
            <v>07350310</v>
          </cell>
          <cell r="C1170">
            <v>4</v>
          </cell>
          <cell r="D1170">
            <v>0.8</v>
          </cell>
          <cell r="E1170">
            <v>0</v>
          </cell>
          <cell r="F1170">
            <v>0</v>
          </cell>
          <cell r="G1170">
            <v>115</v>
          </cell>
          <cell r="H1170">
            <v>21.9</v>
          </cell>
          <cell r="I1170">
            <v>156</v>
          </cell>
          <cell r="J1170">
            <v>29.7</v>
          </cell>
          <cell r="K1170">
            <v>65</v>
          </cell>
          <cell r="L1170">
            <v>12.4</v>
          </cell>
        </row>
        <row r="1171">
          <cell r="B1171" t="str">
            <v>07350505</v>
          </cell>
          <cell r="C1171">
            <v>15</v>
          </cell>
          <cell r="D1171">
            <v>1.9</v>
          </cell>
          <cell r="E1171">
            <v>5</v>
          </cell>
          <cell r="F1171">
            <v>0.6</v>
          </cell>
          <cell r="G1171">
            <v>109</v>
          </cell>
          <cell r="H1171">
            <v>13.7</v>
          </cell>
          <cell r="I1171">
            <v>180</v>
          </cell>
          <cell r="J1171">
            <v>22.6</v>
          </cell>
          <cell r="K1171">
            <v>100</v>
          </cell>
          <cell r="L1171">
            <v>12.6</v>
          </cell>
        </row>
        <row r="1172">
          <cell r="B1172" t="str">
            <v>07350515</v>
          </cell>
          <cell r="C1172">
            <v>0</v>
          </cell>
          <cell r="D1172">
            <v>0</v>
          </cell>
          <cell r="E1172">
            <v>0</v>
          </cell>
          <cell r="F1172">
            <v>0</v>
          </cell>
          <cell r="G1172">
            <v>10</v>
          </cell>
          <cell r="H1172">
            <v>100</v>
          </cell>
          <cell r="I1172">
            <v>10</v>
          </cell>
          <cell r="J1172">
            <v>100</v>
          </cell>
          <cell r="K1172">
            <v>8</v>
          </cell>
          <cell r="L1172">
            <v>80</v>
          </cell>
        </row>
        <row r="1173">
          <cell r="B1173" t="str">
            <v>07350005</v>
          </cell>
          <cell r="C1173">
            <v>20</v>
          </cell>
          <cell r="D1173">
            <v>4.7</v>
          </cell>
          <cell r="E1173">
            <v>15</v>
          </cell>
          <cell r="F1173">
            <v>3.5</v>
          </cell>
          <cell r="G1173">
            <v>66</v>
          </cell>
          <cell r="H1173">
            <v>15.5</v>
          </cell>
          <cell r="I1173">
            <v>154</v>
          </cell>
          <cell r="J1173">
            <v>36.1</v>
          </cell>
          <cell r="K1173">
            <v>96</v>
          </cell>
          <cell r="L1173">
            <v>22.5</v>
          </cell>
        </row>
        <row r="1174">
          <cell r="B1174" t="str">
            <v>07350002</v>
          </cell>
          <cell r="C1174">
            <v>1</v>
          </cell>
          <cell r="D1174">
            <v>1.3</v>
          </cell>
          <cell r="E1174">
            <v>0</v>
          </cell>
          <cell r="F1174">
            <v>0</v>
          </cell>
          <cell r="G1174">
            <v>37</v>
          </cell>
          <cell r="H1174">
            <v>46.8</v>
          </cell>
          <cell r="I1174">
            <v>42</v>
          </cell>
          <cell r="J1174">
            <v>53.2</v>
          </cell>
          <cell r="K1174">
            <v>18</v>
          </cell>
          <cell r="L1174">
            <v>22.8</v>
          </cell>
        </row>
        <row r="1175">
          <cell r="B1175" t="str">
            <v>07350035</v>
          </cell>
          <cell r="C1175">
            <v>1</v>
          </cell>
          <cell r="D1175">
            <v>0.2</v>
          </cell>
          <cell r="E1175">
            <v>0</v>
          </cell>
          <cell r="F1175">
            <v>0</v>
          </cell>
          <cell r="G1175">
            <v>113</v>
          </cell>
          <cell r="H1175">
            <v>20.100000000000001</v>
          </cell>
          <cell r="I1175">
            <v>195</v>
          </cell>
          <cell r="J1175">
            <v>34.6</v>
          </cell>
          <cell r="K1175">
            <v>109</v>
          </cell>
          <cell r="L1175">
            <v>19.399999999999999</v>
          </cell>
        </row>
        <row r="1176">
          <cell r="B1176" t="str">
            <v>02170003</v>
          </cell>
          <cell r="C1176">
            <v>3</v>
          </cell>
          <cell r="D1176">
            <v>0.9</v>
          </cell>
          <cell r="E1176">
            <v>3</v>
          </cell>
          <cell r="F1176">
            <v>0.9</v>
          </cell>
          <cell r="G1176">
            <v>68</v>
          </cell>
          <cell r="H1176">
            <v>21.1</v>
          </cell>
          <cell r="I1176">
            <v>96</v>
          </cell>
          <cell r="J1176">
            <v>29.8</v>
          </cell>
          <cell r="K1176">
            <v>36</v>
          </cell>
          <cell r="L1176">
            <v>11.2</v>
          </cell>
        </row>
        <row r="1177">
          <cell r="B1177" t="str">
            <v>02170010</v>
          </cell>
          <cell r="C1177">
            <v>2</v>
          </cell>
          <cell r="D1177">
            <v>0.6</v>
          </cell>
          <cell r="E1177">
            <v>1</v>
          </cell>
          <cell r="F1177">
            <v>0.3</v>
          </cell>
          <cell r="G1177">
            <v>65</v>
          </cell>
          <cell r="H1177">
            <v>19.100000000000001</v>
          </cell>
          <cell r="I1177">
            <v>87</v>
          </cell>
          <cell r="J1177">
            <v>25.5</v>
          </cell>
          <cell r="K1177">
            <v>39</v>
          </cell>
          <cell r="L1177">
            <v>11.4</v>
          </cell>
        </row>
        <row r="1178">
          <cell r="B1178" t="str">
            <v>02170005</v>
          </cell>
          <cell r="C1178">
            <v>3</v>
          </cell>
          <cell r="D1178">
            <v>0.7</v>
          </cell>
          <cell r="E1178">
            <v>2</v>
          </cell>
          <cell r="F1178">
            <v>0.4</v>
          </cell>
          <cell r="G1178">
            <v>51</v>
          </cell>
          <cell r="H1178">
            <v>11.4</v>
          </cell>
          <cell r="I1178">
            <v>73</v>
          </cell>
          <cell r="J1178">
            <v>16.399999999999999</v>
          </cell>
          <cell r="K1178">
            <v>24</v>
          </cell>
          <cell r="L1178">
            <v>5.4</v>
          </cell>
        </row>
        <row r="1179">
          <cell r="B1179" t="str">
            <v>02170505</v>
          </cell>
          <cell r="C1179">
            <v>11</v>
          </cell>
          <cell r="D1179">
            <v>1.4</v>
          </cell>
          <cell r="E1179">
            <v>4</v>
          </cell>
          <cell r="F1179">
            <v>0.5</v>
          </cell>
          <cell r="G1179">
            <v>126</v>
          </cell>
          <cell r="H1179">
            <v>15.5</v>
          </cell>
          <cell r="I1179">
            <v>161</v>
          </cell>
          <cell r="J1179">
            <v>19.899999999999999</v>
          </cell>
          <cell r="K1179">
            <v>48</v>
          </cell>
          <cell r="L1179">
            <v>5.9</v>
          </cell>
        </row>
        <row r="1180">
          <cell r="B1180" t="str">
            <v>02170305</v>
          </cell>
          <cell r="C1180">
            <v>7</v>
          </cell>
          <cell r="D1180">
            <v>1.2</v>
          </cell>
          <cell r="E1180">
            <v>3</v>
          </cell>
          <cell r="F1180">
            <v>0.5</v>
          </cell>
          <cell r="G1180">
            <v>115</v>
          </cell>
          <cell r="H1180">
            <v>20</v>
          </cell>
          <cell r="I1180">
            <v>147</v>
          </cell>
          <cell r="J1180">
            <v>25.5</v>
          </cell>
          <cell r="K1180">
            <v>34</v>
          </cell>
          <cell r="L1180">
            <v>5.9</v>
          </cell>
        </row>
        <row r="1181">
          <cell r="B1181" t="str">
            <v>02100005</v>
          </cell>
          <cell r="C1181">
            <v>40</v>
          </cell>
          <cell r="D1181">
            <v>15</v>
          </cell>
          <cell r="E1181">
            <v>32</v>
          </cell>
          <cell r="F1181">
            <v>12</v>
          </cell>
          <cell r="G1181">
            <v>69</v>
          </cell>
          <cell r="H1181">
            <v>25.9</v>
          </cell>
          <cell r="I1181">
            <v>146</v>
          </cell>
          <cell r="J1181">
            <v>54.9</v>
          </cell>
          <cell r="K1181">
            <v>90</v>
          </cell>
          <cell r="L1181">
            <v>33.799999999999997</v>
          </cell>
        </row>
        <row r="1182">
          <cell r="B1182" t="str">
            <v>02100020</v>
          </cell>
          <cell r="C1182">
            <v>63</v>
          </cell>
          <cell r="D1182">
            <v>19.100000000000001</v>
          </cell>
          <cell r="E1182">
            <v>28</v>
          </cell>
          <cell r="F1182">
            <v>8.5</v>
          </cell>
          <cell r="G1182">
            <v>44</v>
          </cell>
          <cell r="H1182">
            <v>13.3</v>
          </cell>
          <cell r="I1182">
            <v>128</v>
          </cell>
          <cell r="J1182">
            <v>38.799999999999997</v>
          </cell>
          <cell r="K1182">
            <v>90</v>
          </cell>
          <cell r="L1182">
            <v>27.3</v>
          </cell>
        </row>
        <row r="1183">
          <cell r="B1183" t="str">
            <v>02100410</v>
          </cell>
          <cell r="C1183">
            <v>50</v>
          </cell>
          <cell r="D1183">
            <v>7.8</v>
          </cell>
          <cell r="E1183">
            <v>17</v>
          </cell>
          <cell r="F1183">
            <v>2.7</v>
          </cell>
          <cell r="G1183">
            <v>147</v>
          </cell>
          <cell r="H1183">
            <v>23</v>
          </cell>
          <cell r="I1183">
            <v>257</v>
          </cell>
          <cell r="J1183">
            <v>40.299999999999997</v>
          </cell>
          <cell r="K1183">
            <v>172</v>
          </cell>
          <cell r="L1183">
            <v>27</v>
          </cell>
        </row>
        <row r="1184">
          <cell r="B1184" t="str">
            <v>02100025</v>
          </cell>
          <cell r="C1184">
            <v>20</v>
          </cell>
          <cell r="D1184">
            <v>5.9</v>
          </cell>
          <cell r="E1184">
            <v>10</v>
          </cell>
          <cell r="F1184">
            <v>2.9</v>
          </cell>
          <cell r="G1184">
            <v>55</v>
          </cell>
          <cell r="H1184">
            <v>16.2</v>
          </cell>
          <cell r="I1184">
            <v>111</v>
          </cell>
          <cell r="J1184">
            <v>32.700000000000003</v>
          </cell>
          <cell r="K1184">
            <v>81</v>
          </cell>
          <cell r="L1184">
            <v>23.9</v>
          </cell>
        </row>
        <row r="1185">
          <cell r="B1185" t="str">
            <v>02100505</v>
          </cell>
          <cell r="C1185">
            <v>69</v>
          </cell>
          <cell r="D1185">
            <v>7.9</v>
          </cell>
          <cell r="E1185">
            <v>18</v>
          </cell>
          <cell r="F1185">
            <v>2.1</v>
          </cell>
          <cell r="G1185">
            <v>131</v>
          </cell>
          <cell r="H1185">
            <v>15</v>
          </cell>
          <cell r="I1185">
            <v>251</v>
          </cell>
          <cell r="J1185">
            <v>28.7</v>
          </cell>
          <cell r="K1185">
            <v>163</v>
          </cell>
          <cell r="L1185">
            <v>18.600000000000001</v>
          </cell>
        </row>
        <row r="1186">
          <cell r="B1186" t="str">
            <v>02100029</v>
          </cell>
          <cell r="C1186">
            <v>20</v>
          </cell>
          <cell r="D1186">
            <v>8.8000000000000007</v>
          </cell>
          <cell r="E1186">
            <v>11</v>
          </cell>
          <cell r="F1186">
            <v>4.8</v>
          </cell>
          <cell r="G1186">
            <v>45</v>
          </cell>
          <cell r="H1186">
            <v>19.7</v>
          </cell>
          <cell r="I1186">
            <v>106</v>
          </cell>
          <cell r="J1186">
            <v>46.5</v>
          </cell>
          <cell r="K1186">
            <v>86</v>
          </cell>
          <cell r="L1186">
            <v>37.700000000000003</v>
          </cell>
        </row>
        <row r="1187">
          <cell r="B1187" t="str">
            <v>04060705</v>
          </cell>
          <cell r="C1187">
            <v>20</v>
          </cell>
          <cell r="D1187">
            <v>4.0999999999999996</v>
          </cell>
          <cell r="E1187">
            <v>12</v>
          </cell>
          <cell r="F1187">
            <v>2.5</v>
          </cell>
          <cell r="G1187">
            <v>175</v>
          </cell>
          <cell r="H1187">
            <v>36</v>
          </cell>
          <cell r="I1187">
            <v>263</v>
          </cell>
          <cell r="J1187">
            <v>54.1</v>
          </cell>
          <cell r="K1187">
            <v>151</v>
          </cell>
          <cell r="L1187">
            <v>31.1</v>
          </cell>
        </row>
        <row r="1188">
          <cell r="B1188" t="str">
            <v>07300505</v>
          </cell>
          <cell r="C1188">
            <v>134</v>
          </cell>
          <cell r="D1188">
            <v>9.3000000000000007</v>
          </cell>
          <cell r="E1188">
            <v>17</v>
          </cell>
          <cell r="F1188">
            <v>1.2</v>
          </cell>
          <cell r="G1188">
            <v>163</v>
          </cell>
          <cell r="H1188">
            <v>11.3</v>
          </cell>
          <cell r="I1188">
            <v>249</v>
          </cell>
          <cell r="J1188">
            <v>17.3</v>
          </cell>
          <cell r="K1188">
            <v>80</v>
          </cell>
          <cell r="L1188">
            <v>5.5</v>
          </cell>
        </row>
        <row r="1189">
          <cell r="B1189" t="str">
            <v>02130015</v>
          </cell>
          <cell r="C1189">
            <v>53</v>
          </cell>
          <cell r="D1189">
            <v>22.2</v>
          </cell>
          <cell r="E1189">
            <v>13</v>
          </cell>
          <cell r="F1189">
            <v>5.4</v>
          </cell>
          <cell r="G1189">
            <v>37</v>
          </cell>
          <cell r="H1189">
            <v>15.5</v>
          </cell>
          <cell r="I1189">
            <v>80</v>
          </cell>
          <cell r="J1189">
            <v>33.5</v>
          </cell>
          <cell r="K1189">
            <v>43</v>
          </cell>
          <cell r="L1189">
            <v>18</v>
          </cell>
        </row>
        <row r="1190">
          <cell r="B1190" t="str">
            <v>02130003</v>
          </cell>
          <cell r="C1190">
            <v>27</v>
          </cell>
          <cell r="D1190">
            <v>10.3</v>
          </cell>
          <cell r="E1190">
            <v>23</v>
          </cell>
          <cell r="F1190">
            <v>8.8000000000000007</v>
          </cell>
          <cell r="G1190">
            <v>40</v>
          </cell>
          <cell r="H1190">
            <v>15.3</v>
          </cell>
          <cell r="I1190">
            <v>76</v>
          </cell>
          <cell r="J1190">
            <v>29.1</v>
          </cell>
          <cell r="K1190">
            <v>32</v>
          </cell>
          <cell r="L1190">
            <v>12.3</v>
          </cell>
        </row>
        <row r="1191">
          <cell r="B1191" t="str">
            <v>02130014</v>
          </cell>
          <cell r="C1191">
            <v>50</v>
          </cell>
          <cell r="D1191">
            <v>18.600000000000001</v>
          </cell>
          <cell r="E1191">
            <v>20</v>
          </cell>
          <cell r="F1191">
            <v>7.4</v>
          </cell>
          <cell r="G1191">
            <v>47</v>
          </cell>
          <cell r="H1191">
            <v>17.5</v>
          </cell>
          <cell r="I1191">
            <v>77</v>
          </cell>
          <cell r="J1191">
            <v>28.6</v>
          </cell>
          <cell r="K1191">
            <v>22</v>
          </cell>
          <cell r="L1191">
            <v>8.1999999999999993</v>
          </cell>
        </row>
        <row r="1192">
          <cell r="B1192" t="str">
            <v>02130020</v>
          </cell>
          <cell r="C1192">
            <v>35</v>
          </cell>
          <cell r="D1192">
            <v>11.6</v>
          </cell>
          <cell r="E1192">
            <v>18</v>
          </cell>
          <cell r="F1192">
            <v>5.9</v>
          </cell>
          <cell r="G1192">
            <v>62</v>
          </cell>
          <cell r="H1192">
            <v>20.5</v>
          </cell>
          <cell r="I1192">
            <v>90</v>
          </cell>
          <cell r="J1192">
            <v>29.7</v>
          </cell>
          <cell r="K1192">
            <v>19</v>
          </cell>
          <cell r="L1192">
            <v>6.3</v>
          </cell>
        </row>
        <row r="1193">
          <cell r="B1193" t="str">
            <v>02130305</v>
          </cell>
          <cell r="C1193">
            <v>79</v>
          </cell>
          <cell r="D1193">
            <v>12.3</v>
          </cell>
          <cell r="E1193">
            <v>13</v>
          </cell>
          <cell r="F1193">
            <v>2</v>
          </cell>
          <cell r="G1193">
            <v>111</v>
          </cell>
          <cell r="H1193">
            <v>17.3</v>
          </cell>
          <cell r="I1193">
            <v>158</v>
          </cell>
          <cell r="J1193">
            <v>24.6</v>
          </cell>
          <cell r="K1193">
            <v>51</v>
          </cell>
          <cell r="L1193">
            <v>8</v>
          </cell>
        </row>
        <row r="1194">
          <cell r="B1194" t="str">
            <v>02140005</v>
          </cell>
          <cell r="C1194">
            <v>29</v>
          </cell>
          <cell r="D1194">
            <v>7.4</v>
          </cell>
          <cell r="E1194">
            <v>27</v>
          </cell>
          <cell r="F1194">
            <v>6.9</v>
          </cell>
          <cell r="G1194">
            <v>81</v>
          </cell>
          <cell r="H1194">
            <v>20.8</v>
          </cell>
          <cell r="I1194">
            <v>179</v>
          </cell>
          <cell r="J1194">
            <v>45.9</v>
          </cell>
          <cell r="K1194">
            <v>128</v>
          </cell>
          <cell r="L1194">
            <v>32.799999999999997</v>
          </cell>
        </row>
        <row r="1195">
          <cell r="B1195" t="str">
            <v>02140505</v>
          </cell>
          <cell r="C1195">
            <v>19</v>
          </cell>
          <cell r="D1195">
            <v>3.3</v>
          </cell>
          <cell r="E1195">
            <v>6</v>
          </cell>
          <cell r="F1195">
            <v>1</v>
          </cell>
          <cell r="G1195">
            <v>77</v>
          </cell>
          <cell r="H1195">
            <v>13.2</v>
          </cell>
          <cell r="I1195">
            <v>191</v>
          </cell>
          <cell r="J1195">
            <v>32.700000000000003</v>
          </cell>
          <cell r="K1195">
            <v>140</v>
          </cell>
          <cell r="L1195">
            <v>24</v>
          </cell>
        </row>
        <row r="1196">
          <cell r="B1196" t="str">
            <v>02140305</v>
          </cell>
          <cell r="C1196">
            <v>16</v>
          </cell>
          <cell r="D1196">
            <v>2.1</v>
          </cell>
          <cell r="E1196">
            <v>10</v>
          </cell>
          <cell r="F1196">
            <v>1.3</v>
          </cell>
          <cell r="G1196">
            <v>135</v>
          </cell>
          <cell r="H1196">
            <v>17.600000000000001</v>
          </cell>
          <cell r="I1196">
            <v>267</v>
          </cell>
          <cell r="J1196">
            <v>34.9</v>
          </cell>
          <cell r="K1196">
            <v>193</v>
          </cell>
          <cell r="L1196">
            <v>25.2</v>
          </cell>
        </row>
        <row r="1197">
          <cell r="B1197" t="str">
            <v>02140001</v>
          </cell>
          <cell r="C1197">
            <v>28</v>
          </cell>
          <cell r="D1197">
            <v>5.3</v>
          </cell>
          <cell r="E1197">
            <v>16</v>
          </cell>
          <cell r="F1197">
            <v>3</v>
          </cell>
          <cell r="G1197">
            <v>90</v>
          </cell>
          <cell r="H1197">
            <v>17.100000000000001</v>
          </cell>
          <cell r="I1197">
            <v>234</v>
          </cell>
          <cell r="J1197">
            <v>44.4</v>
          </cell>
          <cell r="K1197">
            <v>178</v>
          </cell>
          <cell r="L1197">
            <v>33.799999999999997</v>
          </cell>
        </row>
        <row r="1198">
          <cell r="B1198" t="str">
            <v>08530605</v>
          </cell>
          <cell r="C1198">
            <v>241</v>
          </cell>
          <cell r="D1198">
            <v>19.100000000000001</v>
          </cell>
          <cell r="E1198">
            <v>23</v>
          </cell>
          <cell r="F1198">
            <v>1.8</v>
          </cell>
          <cell r="G1198">
            <v>293</v>
          </cell>
          <cell r="H1198">
            <v>23.2</v>
          </cell>
          <cell r="I1198">
            <v>613</v>
          </cell>
          <cell r="J1198">
            <v>48.6</v>
          </cell>
          <cell r="K1198">
            <v>388</v>
          </cell>
          <cell r="L1198">
            <v>30.8</v>
          </cell>
        </row>
        <row r="1199">
          <cell r="B1199" t="str">
            <v>08510605</v>
          </cell>
          <cell r="C1199">
            <v>0</v>
          </cell>
          <cell r="D1199">
            <v>0</v>
          </cell>
          <cell r="E1199">
            <v>0</v>
          </cell>
          <cell r="F1199">
            <v>0</v>
          </cell>
          <cell r="G1199">
            <v>93</v>
          </cell>
          <cell r="H1199">
            <v>19.2</v>
          </cell>
          <cell r="I1199">
            <v>195</v>
          </cell>
          <cell r="J1199">
            <v>40.299999999999997</v>
          </cell>
          <cell r="K1199">
            <v>146</v>
          </cell>
          <cell r="L1199">
            <v>30.2</v>
          </cell>
        </row>
        <row r="1200">
          <cell r="B1200" t="str">
            <v>02180060</v>
          </cell>
          <cell r="C1200">
            <v>12</v>
          </cell>
          <cell r="D1200">
            <v>3.2</v>
          </cell>
          <cell r="E1200">
            <v>8</v>
          </cell>
          <cell r="F1200">
            <v>2.1</v>
          </cell>
          <cell r="G1200">
            <v>72</v>
          </cell>
          <cell r="H1200">
            <v>19.3</v>
          </cell>
          <cell r="I1200">
            <v>116</v>
          </cell>
          <cell r="J1200">
            <v>31.1</v>
          </cell>
          <cell r="K1200">
            <v>64</v>
          </cell>
          <cell r="L1200">
            <v>17.2</v>
          </cell>
        </row>
        <row r="1201">
          <cell r="B1201" t="str">
            <v>02180015</v>
          </cell>
          <cell r="C1201">
            <v>3</v>
          </cell>
          <cell r="D1201">
            <v>0.7</v>
          </cell>
          <cell r="E1201">
            <v>2</v>
          </cell>
          <cell r="F1201">
            <v>0.5</v>
          </cell>
          <cell r="G1201">
            <v>63</v>
          </cell>
          <cell r="H1201">
            <v>15.7</v>
          </cell>
          <cell r="I1201">
            <v>112</v>
          </cell>
          <cell r="J1201">
            <v>27.9</v>
          </cell>
          <cell r="K1201">
            <v>68</v>
          </cell>
          <cell r="L1201">
            <v>17</v>
          </cell>
        </row>
        <row r="1202">
          <cell r="B1202" t="str">
            <v>02180010</v>
          </cell>
          <cell r="C1202">
            <v>13</v>
          </cell>
          <cell r="D1202">
            <v>3.5</v>
          </cell>
          <cell r="E1202">
            <v>13</v>
          </cell>
          <cell r="F1202">
            <v>3.5</v>
          </cell>
          <cell r="G1202">
            <v>85</v>
          </cell>
          <cell r="H1202">
            <v>23.1</v>
          </cell>
          <cell r="I1202">
            <v>166</v>
          </cell>
          <cell r="J1202">
            <v>45.1</v>
          </cell>
          <cell r="K1202">
            <v>99</v>
          </cell>
          <cell r="L1202">
            <v>26.9</v>
          </cell>
        </row>
        <row r="1203">
          <cell r="B1203" t="str">
            <v>02180505</v>
          </cell>
          <cell r="C1203">
            <v>8</v>
          </cell>
          <cell r="D1203">
            <v>1</v>
          </cell>
          <cell r="E1203">
            <v>5</v>
          </cell>
          <cell r="F1203">
            <v>0.7</v>
          </cell>
          <cell r="G1203">
            <v>105</v>
          </cell>
          <cell r="H1203">
            <v>13.8</v>
          </cell>
          <cell r="I1203">
            <v>181</v>
          </cell>
          <cell r="J1203">
            <v>23.7</v>
          </cell>
          <cell r="K1203">
            <v>104</v>
          </cell>
          <cell r="L1203">
            <v>13.6</v>
          </cell>
        </row>
        <row r="1204">
          <cell r="B1204" t="str">
            <v>02180305</v>
          </cell>
          <cell r="C1204">
            <v>6</v>
          </cell>
          <cell r="D1204">
            <v>1</v>
          </cell>
          <cell r="E1204">
            <v>2</v>
          </cell>
          <cell r="F1204">
            <v>0.3</v>
          </cell>
          <cell r="G1204">
            <v>106</v>
          </cell>
          <cell r="H1204">
            <v>17.8</v>
          </cell>
          <cell r="I1204">
            <v>158</v>
          </cell>
          <cell r="J1204">
            <v>26.5</v>
          </cell>
          <cell r="K1204">
            <v>76</v>
          </cell>
          <cell r="L1204">
            <v>12.8</v>
          </cell>
        </row>
        <row r="1205">
          <cell r="B1205" t="str">
            <v>02190005</v>
          </cell>
          <cell r="C1205">
            <v>14</v>
          </cell>
          <cell r="D1205">
            <v>2.9</v>
          </cell>
          <cell r="E1205">
            <v>2</v>
          </cell>
          <cell r="F1205">
            <v>0.4</v>
          </cell>
          <cell r="G1205">
            <v>64</v>
          </cell>
          <cell r="H1205">
            <v>13.5</v>
          </cell>
          <cell r="I1205">
            <v>86</v>
          </cell>
          <cell r="J1205">
            <v>18.100000000000001</v>
          </cell>
          <cell r="K1205">
            <v>23</v>
          </cell>
          <cell r="L1205">
            <v>4.8</v>
          </cell>
        </row>
        <row r="1206">
          <cell r="B1206" t="str">
            <v>02190505</v>
          </cell>
          <cell r="C1206">
            <v>5</v>
          </cell>
          <cell r="D1206">
            <v>0.7</v>
          </cell>
          <cell r="E1206">
            <v>0</v>
          </cell>
          <cell r="F1206">
            <v>0</v>
          </cell>
          <cell r="G1206">
            <v>71</v>
          </cell>
          <cell r="H1206">
            <v>10</v>
          </cell>
          <cell r="I1206">
            <v>92</v>
          </cell>
          <cell r="J1206">
            <v>13</v>
          </cell>
          <cell r="K1206">
            <v>25</v>
          </cell>
          <cell r="L1206">
            <v>3.5</v>
          </cell>
        </row>
        <row r="1207">
          <cell r="B1207" t="str">
            <v>02190405</v>
          </cell>
          <cell r="C1207">
            <v>9</v>
          </cell>
          <cell r="D1207">
            <v>1.7</v>
          </cell>
          <cell r="E1207">
            <v>0</v>
          </cell>
          <cell r="F1207">
            <v>0</v>
          </cell>
          <cell r="G1207">
            <v>84</v>
          </cell>
          <cell r="H1207">
            <v>16.2</v>
          </cell>
          <cell r="I1207">
            <v>96</v>
          </cell>
          <cell r="J1207">
            <v>18.5</v>
          </cell>
          <cell r="K1207">
            <v>18</v>
          </cell>
          <cell r="L1207">
            <v>3.5</v>
          </cell>
        </row>
        <row r="1208">
          <cell r="B1208" t="str">
            <v>02190020</v>
          </cell>
          <cell r="C1208">
            <v>3</v>
          </cell>
          <cell r="D1208">
            <v>0.6</v>
          </cell>
          <cell r="E1208">
            <v>1</v>
          </cell>
          <cell r="F1208">
            <v>0.2</v>
          </cell>
          <cell r="G1208">
            <v>73</v>
          </cell>
          <cell r="H1208">
            <v>14.9</v>
          </cell>
          <cell r="I1208">
            <v>82</v>
          </cell>
          <cell r="J1208">
            <v>16.8</v>
          </cell>
          <cell r="K1208">
            <v>10</v>
          </cell>
          <cell r="L1208">
            <v>2</v>
          </cell>
        </row>
        <row r="1209">
          <cell r="B1209" t="str">
            <v>02200005</v>
          </cell>
          <cell r="C1209">
            <v>93</v>
          </cell>
          <cell r="D1209">
            <v>32.6</v>
          </cell>
          <cell r="E1209">
            <v>48</v>
          </cell>
          <cell r="F1209">
            <v>16.8</v>
          </cell>
          <cell r="G1209">
            <v>59</v>
          </cell>
          <cell r="H1209">
            <v>20.7</v>
          </cell>
          <cell r="I1209">
            <v>166</v>
          </cell>
          <cell r="J1209">
            <v>58.2</v>
          </cell>
          <cell r="K1209">
            <v>100</v>
          </cell>
          <cell r="L1209">
            <v>35.1</v>
          </cell>
        </row>
        <row r="1210">
          <cell r="B1210" t="str">
            <v>02200025</v>
          </cell>
          <cell r="C1210">
            <v>49</v>
          </cell>
          <cell r="D1210">
            <v>19.899999999999999</v>
          </cell>
          <cell r="E1210">
            <v>25</v>
          </cell>
          <cell r="F1210">
            <v>10.199999999999999</v>
          </cell>
          <cell r="G1210">
            <v>40</v>
          </cell>
          <cell r="H1210">
            <v>16.3</v>
          </cell>
          <cell r="I1210">
            <v>89</v>
          </cell>
          <cell r="J1210">
            <v>36.200000000000003</v>
          </cell>
          <cell r="K1210">
            <v>31</v>
          </cell>
          <cell r="L1210">
            <v>12.6</v>
          </cell>
        </row>
        <row r="1211">
          <cell r="B1211" t="str">
            <v>02200010</v>
          </cell>
          <cell r="C1211">
            <v>46</v>
          </cell>
          <cell r="D1211">
            <v>22.8</v>
          </cell>
          <cell r="E1211">
            <v>31</v>
          </cell>
          <cell r="F1211">
            <v>15.3</v>
          </cell>
          <cell r="G1211">
            <v>51</v>
          </cell>
          <cell r="H1211">
            <v>25.2</v>
          </cell>
          <cell r="I1211">
            <v>110</v>
          </cell>
          <cell r="J1211">
            <v>54.5</v>
          </cell>
          <cell r="K1211">
            <v>64</v>
          </cell>
          <cell r="L1211">
            <v>31.7</v>
          </cell>
        </row>
        <row r="1212">
          <cell r="B1212" t="str">
            <v>02200305</v>
          </cell>
          <cell r="C1212">
            <v>113</v>
          </cell>
          <cell r="D1212">
            <v>15</v>
          </cell>
          <cell r="E1212">
            <v>17</v>
          </cell>
          <cell r="F1212">
            <v>2.2999999999999998</v>
          </cell>
          <cell r="G1212">
            <v>129</v>
          </cell>
          <cell r="H1212">
            <v>17.100000000000001</v>
          </cell>
          <cell r="I1212">
            <v>261</v>
          </cell>
          <cell r="J1212">
            <v>34.700000000000003</v>
          </cell>
          <cell r="K1212">
            <v>158</v>
          </cell>
          <cell r="L1212">
            <v>21</v>
          </cell>
        </row>
        <row r="1213">
          <cell r="B1213" t="str">
            <v>02200015</v>
          </cell>
          <cell r="C1213">
            <v>52</v>
          </cell>
          <cell r="D1213">
            <v>15.3</v>
          </cell>
          <cell r="E1213">
            <v>34</v>
          </cell>
          <cell r="F1213">
            <v>10</v>
          </cell>
          <cell r="G1213">
            <v>78</v>
          </cell>
          <cell r="H1213">
            <v>22.9</v>
          </cell>
          <cell r="I1213">
            <v>140</v>
          </cell>
          <cell r="J1213">
            <v>41.2</v>
          </cell>
          <cell r="K1213">
            <v>67</v>
          </cell>
          <cell r="L1213">
            <v>19.7</v>
          </cell>
        </row>
        <row r="1214">
          <cell r="B1214" t="str">
            <v>02200075</v>
          </cell>
          <cell r="C1214">
            <v>101</v>
          </cell>
          <cell r="D1214">
            <v>25.6</v>
          </cell>
          <cell r="E1214">
            <v>58</v>
          </cell>
          <cell r="F1214">
            <v>14.7</v>
          </cell>
          <cell r="G1214">
            <v>71</v>
          </cell>
          <cell r="H1214">
            <v>18</v>
          </cell>
          <cell r="I1214">
            <v>186</v>
          </cell>
          <cell r="J1214">
            <v>47.2</v>
          </cell>
          <cell r="K1214">
            <v>99</v>
          </cell>
          <cell r="L1214">
            <v>25.1</v>
          </cell>
        </row>
        <row r="1215">
          <cell r="B1215" t="str">
            <v>02200020</v>
          </cell>
          <cell r="C1215">
            <v>36</v>
          </cell>
          <cell r="D1215">
            <v>15.4</v>
          </cell>
          <cell r="E1215">
            <v>14</v>
          </cell>
          <cell r="F1215">
            <v>6</v>
          </cell>
          <cell r="G1215">
            <v>45</v>
          </cell>
          <cell r="H1215">
            <v>19.2</v>
          </cell>
          <cell r="I1215">
            <v>100</v>
          </cell>
          <cell r="J1215">
            <v>42.7</v>
          </cell>
          <cell r="K1215">
            <v>59</v>
          </cell>
          <cell r="L1215">
            <v>25.2</v>
          </cell>
        </row>
        <row r="1216">
          <cell r="B1216" t="str">
            <v>02200505</v>
          </cell>
          <cell r="C1216">
            <v>133</v>
          </cell>
          <cell r="D1216">
            <v>13.9</v>
          </cell>
          <cell r="E1216">
            <v>41</v>
          </cell>
          <cell r="F1216">
            <v>4.3</v>
          </cell>
          <cell r="G1216">
            <v>149</v>
          </cell>
          <cell r="H1216">
            <v>15.6</v>
          </cell>
          <cell r="I1216">
            <v>319</v>
          </cell>
          <cell r="J1216">
            <v>33.299999999999997</v>
          </cell>
          <cell r="K1216">
            <v>195</v>
          </cell>
          <cell r="L1216">
            <v>20.399999999999999</v>
          </cell>
        </row>
        <row r="1217">
          <cell r="B1217" t="str">
            <v>02210005</v>
          </cell>
          <cell r="C1217">
            <v>87</v>
          </cell>
          <cell r="D1217">
            <v>19.899999999999999</v>
          </cell>
          <cell r="E1217">
            <v>73</v>
          </cell>
          <cell r="F1217">
            <v>16.7</v>
          </cell>
          <cell r="G1217">
            <v>78</v>
          </cell>
          <cell r="H1217">
            <v>17.8</v>
          </cell>
          <cell r="I1217">
            <v>198</v>
          </cell>
          <cell r="J1217">
            <v>45.3</v>
          </cell>
          <cell r="K1217">
            <v>97</v>
          </cell>
          <cell r="L1217">
            <v>22.2</v>
          </cell>
        </row>
        <row r="1218">
          <cell r="B1218" t="str">
            <v>08550605</v>
          </cell>
          <cell r="C1218">
            <v>1</v>
          </cell>
          <cell r="D1218">
            <v>0.2</v>
          </cell>
          <cell r="E1218">
            <v>1</v>
          </cell>
          <cell r="F1218">
            <v>0.2</v>
          </cell>
          <cell r="G1218">
            <v>129</v>
          </cell>
          <cell r="H1218">
            <v>23.6</v>
          </cell>
          <cell r="I1218">
            <v>195</v>
          </cell>
          <cell r="J1218">
            <v>35.700000000000003</v>
          </cell>
          <cell r="K1218">
            <v>96</v>
          </cell>
          <cell r="L1218">
            <v>17.600000000000001</v>
          </cell>
        </row>
        <row r="1219">
          <cell r="B1219" t="str">
            <v>07400505</v>
          </cell>
          <cell r="C1219">
            <v>7</v>
          </cell>
          <cell r="D1219">
            <v>0.9</v>
          </cell>
          <cell r="E1219">
            <v>0</v>
          </cell>
          <cell r="F1219">
            <v>0</v>
          </cell>
          <cell r="G1219">
            <v>83</v>
          </cell>
          <cell r="H1219">
            <v>11.1</v>
          </cell>
          <cell r="I1219">
            <v>129</v>
          </cell>
          <cell r="J1219">
            <v>17.2</v>
          </cell>
          <cell r="K1219">
            <v>59</v>
          </cell>
          <cell r="L1219">
            <v>7.9</v>
          </cell>
        </row>
        <row r="1220">
          <cell r="B1220" t="str">
            <v>07400405</v>
          </cell>
          <cell r="C1220">
            <v>5</v>
          </cell>
          <cell r="D1220">
            <v>1</v>
          </cell>
          <cell r="E1220">
            <v>0</v>
          </cell>
          <cell r="F1220">
            <v>0</v>
          </cell>
          <cell r="G1220">
            <v>68</v>
          </cell>
          <cell r="H1220">
            <v>13.8</v>
          </cell>
          <cell r="I1220">
            <v>114</v>
          </cell>
          <cell r="J1220">
            <v>23.2</v>
          </cell>
          <cell r="K1220">
            <v>61</v>
          </cell>
          <cell r="L1220">
            <v>12.4</v>
          </cell>
        </row>
        <row r="1221">
          <cell r="B1221" t="str">
            <v>02230010</v>
          </cell>
          <cell r="C1221">
            <v>8</v>
          </cell>
          <cell r="D1221">
            <v>2.4</v>
          </cell>
          <cell r="E1221">
            <v>7</v>
          </cell>
          <cell r="F1221">
            <v>2.1</v>
          </cell>
          <cell r="G1221">
            <v>93</v>
          </cell>
          <cell r="H1221">
            <v>28</v>
          </cell>
          <cell r="I1221">
            <v>206</v>
          </cell>
          <cell r="J1221">
            <v>62</v>
          </cell>
          <cell r="K1221">
            <v>170</v>
          </cell>
          <cell r="L1221">
            <v>51.2</v>
          </cell>
        </row>
        <row r="1222">
          <cell r="B1222" t="str">
            <v>02230015</v>
          </cell>
          <cell r="C1222">
            <v>2</v>
          </cell>
          <cell r="D1222">
            <v>0.7</v>
          </cell>
          <cell r="E1222">
            <v>2</v>
          </cell>
          <cell r="F1222">
            <v>0.7</v>
          </cell>
          <cell r="G1222">
            <v>57</v>
          </cell>
          <cell r="H1222">
            <v>19.2</v>
          </cell>
          <cell r="I1222">
            <v>190</v>
          </cell>
          <cell r="J1222">
            <v>64</v>
          </cell>
          <cell r="K1222">
            <v>171</v>
          </cell>
          <cell r="L1222">
            <v>57.6</v>
          </cell>
        </row>
        <row r="1223">
          <cell r="B1223" t="str">
            <v>02240005</v>
          </cell>
          <cell r="C1223">
            <v>8</v>
          </cell>
          <cell r="D1223">
            <v>3.7</v>
          </cell>
          <cell r="E1223">
            <v>7</v>
          </cell>
          <cell r="F1223">
            <v>3.3</v>
          </cell>
          <cell r="G1223">
            <v>35</v>
          </cell>
          <cell r="H1223">
            <v>16.3</v>
          </cell>
          <cell r="I1223">
            <v>70</v>
          </cell>
          <cell r="J1223">
            <v>32.6</v>
          </cell>
          <cell r="K1223">
            <v>47</v>
          </cell>
          <cell r="L1223">
            <v>21.9</v>
          </cell>
        </row>
        <row r="1224">
          <cell r="B1224" t="str">
            <v>02260010</v>
          </cell>
          <cell r="C1224">
            <v>2</v>
          </cell>
          <cell r="D1224">
            <v>0.6</v>
          </cell>
          <cell r="E1224">
            <v>2</v>
          </cell>
          <cell r="F1224">
            <v>0.6</v>
          </cell>
          <cell r="G1224">
            <v>54</v>
          </cell>
          <cell r="H1224">
            <v>16.2</v>
          </cell>
          <cell r="I1224">
            <v>136</v>
          </cell>
          <cell r="J1224">
            <v>40.700000000000003</v>
          </cell>
          <cell r="K1224">
            <v>110</v>
          </cell>
          <cell r="L1224">
            <v>32.9</v>
          </cell>
        </row>
        <row r="1225">
          <cell r="B1225" t="str">
            <v>02260005</v>
          </cell>
          <cell r="C1225">
            <v>0</v>
          </cell>
          <cell r="D1225">
            <v>0</v>
          </cell>
          <cell r="E1225">
            <v>0</v>
          </cell>
          <cell r="F1225">
            <v>0</v>
          </cell>
          <cell r="G1225">
            <v>48</v>
          </cell>
          <cell r="H1225">
            <v>11.5</v>
          </cell>
          <cell r="I1225">
            <v>167</v>
          </cell>
          <cell r="J1225">
            <v>40</v>
          </cell>
          <cell r="K1225">
            <v>142</v>
          </cell>
          <cell r="L1225">
            <v>34.1</v>
          </cell>
        </row>
        <row r="1226">
          <cell r="B1226" t="str">
            <v>02260505</v>
          </cell>
          <cell r="C1226">
            <v>13</v>
          </cell>
          <cell r="D1226">
            <v>2.4</v>
          </cell>
          <cell r="E1226">
            <v>4</v>
          </cell>
          <cell r="F1226">
            <v>0.7</v>
          </cell>
          <cell r="G1226">
            <v>74</v>
          </cell>
          <cell r="H1226">
            <v>13.8</v>
          </cell>
          <cell r="I1226">
            <v>224</v>
          </cell>
          <cell r="J1226">
            <v>41.6</v>
          </cell>
          <cell r="K1226">
            <v>187</v>
          </cell>
          <cell r="L1226">
            <v>34.799999999999997</v>
          </cell>
        </row>
        <row r="1227">
          <cell r="B1227" t="str">
            <v>02260405</v>
          </cell>
          <cell r="C1227">
            <v>7</v>
          </cell>
          <cell r="D1227">
            <v>1.7</v>
          </cell>
          <cell r="E1227">
            <v>1</v>
          </cell>
          <cell r="F1227">
            <v>0.2</v>
          </cell>
          <cell r="G1227">
            <v>69</v>
          </cell>
          <cell r="H1227">
            <v>16.3</v>
          </cell>
          <cell r="I1227">
            <v>177</v>
          </cell>
          <cell r="J1227">
            <v>41.7</v>
          </cell>
          <cell r="K1227">
            <v>135</v>
          </cell>
          <cell r="L1227">
            <v>31.8</v>
          </cell>
        </row>
        <row r="1228">
          <cell r="B1228" t="str">
            <v>02260305</v>
          </cell>
          <cell r="C1228">
            <v>0</v>
          </cell>
          <cell r="D1228">
            <v>0</v>
          </cell>
          <cell r="E1228">
            <v>0</v>
          </cell>
          <cell r="F1228">
            <v>0</v>
          </cell>
          <cell r="G1228">
            <v>12</v>
          </cell>
          <cell r="H1228">
            <v>48</v>
          </cell>
          <cell r="I1228">
            <v>20</v>
          </cell>
          <cell r="J1228">
            <v>80</v>
          </cell>
          <cell r="K1228">
            <v>14</v>
          </cell>
          <cell r="L1228">
            <v>56</v>
          </cell>
        </row>
        <row r="1229">
          <cell r="B1229" t="str">
            <v>02270305</v>
          </cell>
          <cell r="C1229">
            <v>4</v>
          </cell>
          <cell r="D1229">
            <v>1.6</v>
          </cell>
          <cell r="E1229">
            <v>2</v>
          </cell>
          <cell r="F1229">
            <v>0.8</v>
          </cell>
          <cell r="G1229">
            <v>48</v>
          </cell>
          <cell r="H1229">
            <v>19.399999999999999</v>
          </cell>
          <cell r="I1229">
            <v>125</v>
          </cell>
          <cell r="J1229">
            <v>50.4</v>
          </cell>
          <cell r="K1229">
            <v>102</v>
          </cell>
          <cell r="L1229">
            <v>41.1</v>
          </cell>
        </row>
        <row r="1230">
          <cell r="B1230" t="str">
            <v>02270008</v>
          </cell>
          <cell r="C1230">
            <v>23</v>
          </cell>
          <cell r="D1230">
            <v>3.3</v>
          </cell>
          <cell r="E1230">
            <v>20</v>
          </cell>
          <cell r="F1230">
            <v>2.9</v>
          </cell>
          <cell r="G1230">
            <v>120</v>
          </cell>
          <cell r="H1230">
            <v>17.3</v>
          </cell>
          <cell r="I1230">
            <v>365</v>
          </cell>
          <cell r="J1230">
            <v>52.7</v>
          </cell>
          <cell r="K1230">
            <v>304</v>
          </cell>
          <cell r="L1230">
            <v>43.9</v>
          </cell>
        </row>
        <row r="1231">
          <cell r="B1231" t="str">
            <v>02270505</v>
          </cell>
          <cell r="C1231">
            <v>17</v>
          </cell>
          <cell r="D1231">
            <v>3.5</v>
          </cell>
          <cell r="E1231">
            <v>5</v>
          </cell>
          <cell r="F1231">
            <v>1</v>
          </cell>
          <cell r="G1231">
            <v>90</v>
          </cell>
          <cell r="H1231">
            <v>18.5</v>
          </cell>
          <cell r="I1231">
            <v>197</v>
          </cell>
          <cell r="J1231">
            <v>40.5</v>
          </cell>
          <cell r="K1231">
            <v>149</v>
          </cell>
          <cell r="L1231">
            <v>30.7</v>
          </cell>
        </row>
        <row r="1232">
          <cell r="B1232" t="str">
            <v>08600605</v>
          </cell>
          <cell r="C1232">
            <v>1</v>
          </cell>
          <cell r="D1232">
            <v>0.2</v>
          </cell>
          <cell r="E1232">
            <v>0</v>
          </cell>
          <cell r="F1232">
            <v>0</v>
          </cell>
          <cell r="G1232">
            <v>159</v>
          </cell>
          <cell r="H1232">
            <v>25.7</v>
          </cell>
          <cell r="I1232">
            <v>321</v>
          </cell>
          <cell r="J1232">
            <v>51.9</v>
          </cell>
          <cell r="K1232">
            <v>226</v>
          </cell>
          <cell r="L1232">
            <v>36.6</v>
          </cell>
        </row>
        <row r="1233">
          <cell r="B1233" t="str">
            <v>35010505</v>
          </cell>
          <cell r="C1233">
            <v>123</v>
          </cell>
          <cell r="D1233">
            <v>37.5</v>
          </cell>
          <cell r="E1233">
            <v>34</v>
          </cell>
          <cell r="F1233">
            <v>10.4</v>
          </cell>
          <cell r="G1233">
            <v>58</v>
          </cell>
          <cell r="H1233">
            <v>17.7</v>
          </cell>
          <cell r="I1233">
            <v>256</v>
          </cell>
          <cell r="J1233">
            <v>78</v>
          </cell>
          <cell r="K1233">
            <v>228</v>
          </cell>
          <cell r="L1233">
            <v>69.5</v>
          </cell>
        </row>
        <row r="1234">
          <cell r="B1234" t="str">
            <v>02290005</v>
          </cell>
          <cell r="C1234">
            <v>29</v>
          </cell>
          <cell r="D1234">
            <v>7.9</v>
          </cell>
          <cell r="E1234">
            <v>17</v>
          </cell>
          <cell r="F1234">
            <v>4.5999999999999996</v>
          </cell>
          <cell r="G1234">
            <v>113</v>
          </cell>
          <cell r="H1234">
            <v>30.6</v>
          </cell>
          <cell r="I1234">
            <v>183</v>
          </cell>
          <cell r="J1234">
            <v>49.6</v>
          </cell>
          <cell r="K1234">
            <v>108</v>
          </cell>
          <cell r="L1234">
            <v>29.3</v>
          </cell>
        </row>
        <row r="1235">
          <cell r="B1235" t="str">
            <v>02290015</v>
          </cell>
          <cell r="C1235">
            <v>40</v>
          </cell>
          <cell r="D1235">
            <v>10.4</v>
          </cell>
          <cell r="E1235">
            <v>27</v>
          </cell>
          <cell r="F1235">
            <v>7</v>
          </cell>
          <cell r="G1235">
            <v>57</v>
          </cell>
          <cell r="H1235">
            <v>14.8</v>
          </cell>
          <cell r="I1235">
            <v>174</v>
          </cell>
          <cell r="J1235">
            <v>45.1</v>
          </cell>
          <cell r="K1235">
            <v>119</v>
          </cell>
          <cell r="L1235">
            <v>30.8</v>
          </cell>
        </row>
        <row r="1236">
          <cell r="B1236" t="str">
            <v>02290305</v>
          </cell>
          <cell r="C1236">
            <v>116</v>
          </cell>
          <cell r="D1236">
            <v>8.6999999999999993</v>
          </cell>
          <cell r="E1236">
            <v>74</v>
          </cell>
          <cell r="F1236">
            <v>5.5</v>
          </cell>
          <cell r="G1236">
            <v>246</v>
          </cell>
          <cell r="H1236">
            <v>18.399999999999999</v>
          </cell>
          <cell r="I1236">
            <v>553</v>
          </cell>
          <cell r="J1236">
            <v>41.3</v>
          </cell>
          <cell r="K1236">
            <v>365</v>
          </cell>
          <cell r="L1236">
            <v>27.3</v>
          </cell>
        </row>
        <row r="1237">
          <cell r="B1237" t="str">
            <v>02290007</v>
          </cell>
          <cell r="C1237">
            <v>1</v>
          </cell>
          <cell r="D1237">
            <v>0.4</v>
          </cell>
          <cell r="E1237">
            <v>0</v>
          </cell>
          <cell r="F1237">
            <v>0</v>
          </cell>
          <cell r="G1237">
            <v>41</v>
          </cell>
          <cell r="H1237">
            <v>14.9</v>
          </cell>
          <cell r="I1237">
            <v>75</v>
          </cell>
          <cell r="J1237">
            <v>27.3</v>
          </cell>
          <cell r="K1237">
            <v>42</v>
          </cell>
          <cell r="L1237">
            <v>15.3</v>
          </cell>
        </row>
        <row r="1238">
          <cell r="B1238" t="str">
            <v>02290016</v>
          </cell>
          <cell r="C1238">
            <v>32</v>
          </cell>
          <cell r="D1238">
            <v>9.1</v>
          </cell>
          <cell r="E1238">
            <v>15</v>
          </cell>
          <cell r="F1238">
            <v>4.2</v>
          </cell>
          <cell r="G1238">
            <v>104</v>
          </cell>
          <cell r="H1238">
            <v>29.5</v>
          </cell>
          <cell r="I1238">
            <v>176</v>
          </cell>
          <cell r="J1238">
            <v>49.9</v>
          </cell>
          <cell r="K1238">
            <v>103</v>
          </cell>
          <cell r="L1238">
            <v>29.2</v>
          </cell>
        </row>
        <row r="1239">
          <cell r="B1239" t="str">
            <v>02290510</v>
          </cell>
          <cell r="C1239">
            <v>83</v>
          </cell>
          <cell r="D1239">
            <v>5.4</v>
          </cell>
          <cell r="E1239">
            <v>81</v>
          </cell>
          <cell r="F1239">
            <v>5.3</v>
          </cell>
          <cell r="G1239">
            <v>296</v>
          </cell>
          <cell r="H1239">
            <v>19.2</v>
          </cell>
          <cell r="I1239">
            <v>642</v>
          </cell>
          <cell r="J1239">
            <v>41.7</v>
          </cell>
          <cell r="K1239">
            <v>422</v>
          </cell>
          <cell r="L1239">
            <v>27.4</v>
          </cell>
        </row>
        <row r="1240">
          <cell r="B1240" t="str">
            <v>02290035</v>
          </cell>
          <cell r="C1240">
            <v>21</v>
          </cell>
          <cell r="D1240">
            <v>4.5</v>
          </cell>
          <cell r="E1240">
            <v>18</v>
          </cell>
          <cell r="F1240">
            <v>3.9</v>
          </cell>
          <cell r="G1240">
            <v>43</v>
          </cell>
          <cell r="H1240">
            <v>9.1999999999999993</v>
          </cell>
          <cell r="I1240">
            <v>155</v>
          </cell>
          <cell r="J1240">
            <v>33.299999999999997</v>
          </cell>
          <cell r="K1240">
            <v>113</v>
          </cell>
          <cell r="L1240">
            <v>24.3</v>
          </cell>
        </row>
        <row r="1241">
          <cell r="B1241" t="str">
            <v>02290010</v>
          </cell>
          <cell r="C1241">
            <v>114</v>
          </cell>
          <cell r="D1241">
            <v>18.399999999999999</v>
          </cell>
          <cell r="E1241">
            <v>86</v>
          </cell>
          <cell r="F1241">
            <v>13.9</v>
          </cell>
          <cell r="G1241">
            <v>76</v>
          </cell>
          <cell r="H1241">
            <v>12.3</v>
          </cell>
          <cell r="I1241">
            <v>365</v>
          </cell>
          <cell r="J1241">
            <v>59</v>
          </cell>
          <cell r="K1241">
            <v>276</v>
          </cell>
          <cell r="L1241">
            <v>44.6</v>
          </cell>
        </row>
        <row r="1242">
          <cell r="B1242" t="str">
            <v>02290045</v>
          </cell>
          <cell r="C1242">
            <v>1</v>
          </cell>
          <cell r="D1242">
            <v>0.4</v>
          </cell>
          <cell r="E1242">
            <v>1</v>
          </cell>
          <cell r="F1242">
            <v>0.4</v>
          </cell>
          <cell r="G1242">
            <v>32</v>
          </cell>
          <cell r="H1242">
            <v>13.4</v>
          </cell>
          <cell r="I1242">
            <v>66</v>
          </cell>
          <cell r="J1242">
            <v>27.7</v>
          </cell>
          <cell r="K1242">
            <v>38</v>
          </cell>
          <cell r="L1242">
            <v>16</v>
          </cell>
        </row>
        <row r="1243">
          <cell r="B1243" t="str">
            <v>02290027</v>
          </cell>
          <cell r="C1243">
            <v>106</v>
          </cell>
          <cell r="D1243">
            <v>28.5</v>
          </cell>
          <cell r="E1243">
            <v>81</v>
          </cell>
          <cell r="F1243">
            <v>21.8</v>
          </cell>
          <cell r="G1243">
            <v>55</v>
          </cell>
          <cell r="H1243">
            <v>14.8</v>
          </cell>
          <cell r="I1243">
            <v>255</v>
          </cell>
          <cell r="J1243">
            <v>68.5</v>
          </cell>
          <cell r="K1243">
            <v>203</v>
          </cell>
          <cell r="L1243">
            <v>54.6</v>
          </cell>
        </row>
        <row r="1244">
          <cell r="B1244" t="str">
            <v>02300005</v>
          </cell>
          <cell r="C1244">
            <v>1</v>
          </cell>
          <cell r="D1244">
            <v>0.8</v>
          </cell>
          <cell r="E1244">
            <v>0</v>
          </cell>
          <cell r="F1244">
            <v>0</v>
          </cell>
          <cell r="G1244">
            <v>29</v>
          </cell>
          <cell r="H1244">
            <v>22</v>
          </cell>
          <cell r="I1244">
            <v>43</v>
          </cell>
          <cell r="J1244">
            <v>32.6</v>
          </cell>
          <cell r="K1244">
            <v>26</v>
          </cell>
          <cell r="L1244">
            <v>19.7</v>
          </cell>
        </row>
        <row r="1245">
          <cell r="B1245" t="str">
            <v>02310003</v>
          </cell>
          <cell r="C1245">
            <v>7</v>
          </cell>
          <cell r="D1245">
            <v>1.4</v>
          </cell>
          <cell r="E1245">
            <v>7</v>
          </cell>
          <cell r="F1245">
            <v>1.4</v>
          </cell>
          <cell r="G1245">
            <v>69</v>
          </cell>
          <cell r="H1245">
            <v>13.4</v>
          </cell>
          <cell r="I1245">
            <v>167</v>
          </cell>
          <cell r="J1245">
            <v>32.5</v>
          </cell>
          <cell r="K1245">
            <v>109</v>
          </cell>
          <cell r="L1245">
            <v>21.2</v>
          </cell>
        </row>
        <row r="1246">
          <cell r="B1246" t="str">
            <v>02310010</v>
          </cell>
          <cell r="C1246">
            <v>4</v>
          </cell>
          <cell r="D1246">
            <v>0.9</v>
          </cell>
          <cell r="E1246">
            <v>4</v>
          </cell>
          <cell r="F1246">
            <v>0.9</v>
          </cell>
          <cell r="G1246">
            <v>54</v>
          </cell>
          <cell r="H1246">
            <v>12.4</v>
          </cell>
          <cell r="I1246">
            <v>82</v>
          </cell>
          <cell r="J1246">
            <v>18.899999999999999</v>
          </cell>
          <cell r="K1246">
            <v>35</v>
          </cell>
          <cell r="L1246">
            <v>8</v>
          </cell>
        </row>
        <row r="1247">
          <cell r="B1247" t="str">
            <v>02310015</v>
          </cell>
          <cell r="C1247">
            <v>13</v>
          </cell>
          <cell r="D1247">
            <v>2.2999999999999998</v>
          </cell>
          <cell r="E1247">
            <v>7</v>
          </cell>
          <cell r="F1247">
            <v>1.2</v>
          </cell>
          <cell r="G1247">
            <v>76</v>
          </cell>
          <cell r="H1247">
            <v>13.2</v>
          </cell>
          <cell r="I1247">
            <v>133</v>
          </cell>
          <cell r="J1247">
            <v>23.1</v>
          </cell>
          <cell r="K1247">
            <v>70</v>
          </cell>
          <cell r="L1247">
            <v>12.2</v>
          </cell>
        </row>
        <row r="1248">
          <cell r="B1248" t="str">
            <v>02310305</v>
          </cell>
          <cell r="C1248">
            <v>3</v>
          </cell>
          <cell r="D1248">
            <v>0.6</v>
          </cell>
          <cell r="E1248">
            <v>1</v>
          </cell>
          <cell r="F1248">
            <v>0.2</v>
          </cell>
          <cell r="G1248">
            <v>68</v>
          </cell>
          <cell r="H1248">
            <v>13.5</v>
          </cell>
          <cell r="I1248">
            <v>121</v>
          </cell>
          <cell r="J1248">
            <v>24</v>
          </cell>
          <cell r="K1248">
            <v>62</v>
          </cell>
          <cell r="L1248">
            <v>12.3</v>
          </cell>
        </row>
        <row r="1249">
          <cell r="B1249" t="str">
            <v>02310505</v>
          </cell>
          <cell r="C1249">
            <v>3</v>
          </cell>
          <cell r="D1249">
            <v>0.3</v>
          </cell>
          <cell r="E1249">
            <v>1</v>
          </cell>
          <cell r="F1249">
            <v>0.1</v>
          </cell>
          <cell r="G1249">
            <v>100</v>
          </cell>
          <cell r="H1249">
            <v>10.3</v>
          </cell>
          <cell r="I1249">
            <v>186</v>
          </cell>
          <cell r="J1249">
            <v>19.100000000000001</v>
          </cell>
          <cell r="K1249">
            <v>104</v>
          </cell>
          <cell r="L1249">
            <v>10.7</v>
          </cell>
        </row>
        <row r="1250">
          <cell r="B1250" t="str">
            <v>07450020</v>
          </cell>
          <cell r="C1250">
            <v>0</v>
          </cell>
          <cell r="D1250">
            <v>0</v>
          </cell>
          <cell r="E1250">
            <v>0</v>
          </cell>
          <cell r="F1250">
            <v>0</v>
          </cell>
          <cell r="G1250">
            <v>46</v>
          </cell>
          <cell r="H1250">
            <v>22.3</v>
          </cell>
          <cell r="I1250">
            <v>65</v>
          </cell>
          <cell r="J1250">
            <v>31.6</v>
          </cell>
          <cell r="K1250">
            <v>31</v>
          </cell>
          <cell r="L1250">
            <v>15</v>
          </cell>
        </row>
        <row r="1251">
          <cell r="B1251" t="str">
            <v>07450015</v>
          </cell>
          <cell r="C1251">
            <v>0</v>
          </cell>
          <cell r="D1251">
            <v>0</v>
          </cell>
          <cell r="E1251">
            <v>0</v>
          </cell>
          <cell r="F1251">
            <v>0</v>
          </cell>
          <cell r="G1251">
            <v>74</v>
          </cell>
          <cell r="H1251">
            <v>21.3</v>
          </cell>
          <cell r="I1251">
            <v>89</v>
          </cell>
          <cell r="J1251">
            <v>25.6</v>
          </cell>
          <cell r="K1251">
            <v>24</v>
          </cell>
          <cell r="L1251">
            <v>6.9</v>
          </cell>
        </row>
        <row r="1252">
          <cell r="B1252" t="str">
            <v>07450005</v>
          </cell>
          <cell r="C1252">
            <v>2</v>
          </cell>
          <cell r="D1252">
            <v>0.4</v>
          </cell>
          <cell r="E1252">
            <v>2</v>
          </cell>
          <cell r="F1252">
            <v>0.4</v>
          </cell>
          <cell r="G1252">
            <v>109</v>
          </cell>
          <cell r="H1252">
            <v>21.5</v>
          </cell>
          <cell r="I1252">
            <v>142</v>
          </cell>
          <cell r="J1252">
            <v>28.1</v>
          </cell>
          <cell r="K1252">
            <v>53</v>
          </cell>
          <cell r="L1252">
            <v>10.5</v>
          </cell>
        </row>
        <row r="1253">
          <cell r="B1253" t="str">
            <v>07450010</v>
          </cell>
          <cell r="C1253">
            <v>0</v>
          </cell>
          <cell r="D1253">
            <v>0</v>
          </cell>
          <cell r="E1253">
            <v>0</v>
          </cell>
          <cell r="F1253">
            <v>0</v>
          </cell>
          <cell r="G1253">
            <v>56</v>
          </cell>
          <cell r="H1253">
            <v>23</v>
          </cell>
          <cell r="I1253">
            <v>79</v>
          </cell>
          <cell r="J1253">
            <v>32.5</v>
          </cell>
          <cell r="K1253">
            <v>47</v>
          </cell>
          <cell r="L1253">
            <v>19.3</v>
          </cell>
        </row>
        <row r="1254">
          <cell r="B1254" t="str">
            <v>07450405</v>
          </cell>
          <cell r="C1254">
            <v>1</v>
          </cell>
          <cell r="D1254">
            <v>0.2</v>
          </cell>
          <cell r="E1254">
            <v>1</v>
          </cell>
          <cell r="F1254">
            <v>0.2</v>
          </cell>
          <cell r="G1254">
            <v>84</v>
          </cell>
          <cell r="H1254">
            <v>18.2</v>
          </cell>
          <cell r="I1254">
            <v>110</v>
          </cell>
          <cell r="J1254">
            <v>23.9</v>
          </cell>
          <cell r="K1254">
            <v>41</v>
          </cell>
          <cell r="L1254">
            <v>8.9</v>
          </cell>
        </row>
        <row r="1255">
          <cell r="B1255" t="str">
            <v>07450505</v>
          </cell>
          <cell r="C1255">
            <v>1</v>
          </cell>
          <cell r="D1255">
            <v>0.1</v>
          </cell>
          <cell r="E1255">
            <v>1</v>
          </cell>
          <cell r="F1255">
            <v>0.1</v>
          </cell>
          <cell r="G1255">
            <v>83</v>
          </cell>
          <cell r="H1255">
            <v>11.3</v>
          </cell>
          <cell r="I1255">
            <v>133</v>
          </cell>
          <cell r="J1255">
            <v>18.100000000000001</v>
          </cell>
          <cell r="K1255">
            <v>64</v>
          </cell>
          <cell r="L1255">
            <v>8.6999999999999993</v>
          </cell>
        </row>
        <row r="1256">
          <cell r="B1256" t="str">
            <v>02340005</v>
          </cell>
          <cell r="C1256">
            <v>0</v>
          </cell>
          <cell r="D1256">
            <v>0</v>
          </cell>
          <cell r="E1256">
            <v>0</v>
          </cell>
          <cell r="F1256">
            <v>0</v>
          </cell>
          <cell r="G1256">
            <v>20</v>
          </cell>
          <cell r="H1256">
            <v>16.100000000000001</v>
          </cell>
          <cell r="I1256">
            <v>40</v>
          </cell>
          <cell r="J1256">
            <v>32.299999999999997</v>
          </cell>
          <cell r="K1256">
            <v>22</v>
          </cell>
          <cell r="L1256">
            <v>17.7</v>
          </cell>
        </row>
        <row r="1257">
          <cell r="B1257" t="str">
            <v>35080505</v>
          </cell>
          <cell r="C1257">
            <v>31</v>
          </cell>
          <cell r="D1257">
            <v>16.100000000000001</v>
          </cell>
          <cell r="E1257">
            <v>29</v>
          </cell>
          <cell r="F1257">
            <v>15</v>
          </cell>
          <cell r="G1257">
            <v>60</v>
          </cell>
          <cell r="H1257">
            <v>31.1</v>
          </cell>
          <cell r="I1257">
            <v>172</v>
          </cell>
          <cell r="J1257">
            <v>89.1</v>
          </cell>
          <cell r="K1257">
            <v>157</v>
          </cell>
          <cell r="L1257">
            <v>81.3</v>
          </cell>
        </row>
        <row r="1258">
          <cell r="B1258" t="str">
            <v>04930505</v>
          </cell>
          <cell r="C1258">
            <v>110</v>
          </cell>
          <cell r="D1258">
            <v>64.7</v>
          </cell>
          <cell r="E1258">
            <v>93</v>
          </cell>
          <cell r="F1258">
            <v>54.7</v>
          </cell>
          <cell r="G1258">
            <v>19</v>
          </cell>
          <cell r="H1258">
            <v>11.2</v>
          </cell>
          <cell r="I1258">
            <v>139</v>
          </cell>
          <cell r="J1258">
            <v>81.8</v>
          </cell>
          <cell r="K1258">
            <v>57</v>
          </cell>
          <cell r="L1258">
            <v>33.5</v>
          </cell>
        </row>
        <row r="1259">
          <cell r="B1259" t="str">
            <v>04940205</v>
          </cell>
          <cell r="C1259">
            <v>380</v>
          </cell>
          <cell r="D1259">
            <v>70</v>
          </cell>
          <cell r="E1259">
            <v>187</v>
          </cell>
          <cell r="F1259">
            <v>34.4</v>
          </cell>
          <cell r="G1259">
            <v>44</v>
          </cell>
          <cell r="H1259">
            <v>8.1</v>
          </cell>
          <cell r="I1259">
            <v>356</v>
          </cell>
          <cell r="J1259">
            <v>65.599999999999994</v>
          </cell>
          <cell r="K1259">
            <v>207</v>
          </cell>
          <cell r="L1259">
            <v>38.1</v>
          </cell>
        </row>
        <row r="1260">
          <cell r="B1260" t="str">
            <v>35060505</v>
          </cell>
          <cell r="C1260">
            <v>165</v>
          </cell>
          <cell r="D1260">
            <v>51.2</v>
          </cell>
          <cell r="E1260">
            <v>82</v>
          </cell>
          <cell r="F1260">
            <v>25.5</v>
          </cell>
          <cell r="G1260">
            <v>37</v>
          </cell>
          <cell r="H1260">
            <v>11.5</v>
          </cell>
          <cell r="I1260">
            <v>172</v>
          </cell>
          <cell r="J1260">
            <v>53.4</v>
          </cell>
          <cell r="K1260">
            <v>93</v>
          </cell>
          <cell r="L1260">
            <v>28.9</v>
          </cell>
        </row>
        <row r="1261">
          <cell r="B1261" t="str">
            <v>07500006</v>
          </cell>
          <cell r="C1261">
            <v>2</v>
          </cell>
          <cell r="D1261">
            <v>1.1000000000000001</v>
          </cell>
          <cell r="E1261">
            <v>0</v>
          </cell>
          <cell r="F1261">
            <v>0</v>
          </cell>
          <cell r="G1261">
            <v>36</v>
          </cell>
          <cell r="H1261">
            <v>20.5</v>
          </cell>
          <cell r="I1261">
            <v>73</v>
          </cell>
          <cell r="J1261">
            <v>41.5</v>
          </cell>
          <cell r="K1261">
            <v>55</v>
          </cell>
          <cell r="L1261">
            <v>31.3</v>
          </cell>
        </row>
        <row r="1262">
          <cell r="B1262" t="str">
            <v>07500008</v>
          </cell>
          <cell r="C1262">
            <v>3</v>
          </cell>
          <cell r="D1262">
            <v>1.6</v>
          </cell>
          <cell r="E1262">
            <v>0</v>
          </cell>
          <cell r="F1262">
            <v>0</v>
          </cell>
          <cell r="G1262">
            <v>31</v>
          </cell>
          <cell r="H1262">
            <v>16.7</v>
          </cell>
          <cell r="I1262">
            <v>72</v>
          </cell>
          <cell r="J1262">
            <v>38.700000000000003</v>
          </cell>
          <cell r="K1262">
            <v>46</v>
          </cell>
          <cell r="L1262">
            <v>24.7</v>
          </cell>
        </row>
        <row r="1263">
          <cell r="B1263" t="str">
            <v>07500007</v>
          </cell>
          <cell r="C1263">
            <v>1</v>
          </cell>
          <cell r="D1263">
            <v>2.6</v>
          </cell>
          <cell r="E1263">
            <v>0</v>
          </cell>
          <cell r="F1263">
            <v>0</v>
          </cell>
          <cell r="G1263">
            <v>11</v>
          </cell>
          <cell r="H1263">
            <v>28.2</v>
          </cell>
          <cell r="I1263">
            <v>19</v>
          </cell>
          <cell r="J1263">
            <v>48.7</v>
          </cell>
          <cell r="K1263">
            <v>11</v>
          </cell>
          <cell r="L1263">
            <v>28.2</v>
          </cell>
        </row>
        <row r="1264">
          <cell r="B1264" t="str">
            <v>07500505</v>
          </cell>
          <cell r="C1264">
            <v>2</v>
          </cell>
          <cell r="D1264">
            <v>0.5</v>
          </cell>
          <cell r="E1264">
            <v>0</v>
          </cell>
          <cell r="F1264">
            <v>0</v>
          </cell>
          <cell r="G1264">
            <v>52</v>
          </cell>
          <cell r="H1264">
            <v>12.7</v>
          </cell>
          <cell r="I1264">
            <v>107</v>
          </cell>
          <cell r="J1264">
            <v>26.2</v>
          </cell>
          <cell r="K1264">
            <v>68</v>
          </cell>
          <cell r="L1264">
            <v>16.600000000000001</v>
          </cell>
        </row>
        <row r="1265">
          <cell r="B1265" t="str">
            <v>07500009</v>
          </cell>
          <cell r="C1265">
            <v>0</v>
          </cell>
          <cell r="D1265">
            <v>0</v>
          </cell>
          <cell r="E1265">
            <v>0</v>
          </cell>
          <cell r="F1265">
            <v>0</v>
          </cell>
          <cell r="G1265">
            <v>6</v>
          </cell>
          <cell r="H1265">
            <v>10.5</v>
          </cell>
          <cell r="I1265">
            <v>20</v>
          </cell>
          <cell r="J1265">
            <v>35.1</v>
          </cell>
          <cell r="K1265">
            <v>15</v>
          </cell>
          <cell r="L1265">
            <v>26.3</v>
          </cell>
        </row>
        <row r="1266">
          <cell r="B1266" t="str">
            <v>04970205</v>
          </cell>
          <cell r="C1266">
            <v>62</v>
          </cell>
          <cell r="D1266">
            <v>13.2</v>
          </cell>
          <cell r="E1266">
            <v>12</v>
          </cell>
          <cell r="F1266">
            <v>2.5</v>
          </cell>
          <cell r="G1266">
            <v>28</v>
          </cell>
          <cell r="H1266">
            <v>5.9</v>
          </cell>
          <cell r="I1266">
            <v>107</v>
          </cell>
          <cell r="J1266">
            <v>22.7</v>
          </cell>
          <cell r="K1266">
            <v>73</v>
          </cell>
          <cell r="L1266">
            <v>15.5</v>
          </cell>
        </row>
        <row r="1267">
          <cell r="B1267" t="str">
            <v>04790505</v>
          </cell>
          <cell r="C1267">
            <v>0</v>
          </cell>
          <cell r="D1267">
            <v>0</v>
          </cell>
          <cell r="E1267">
            <v>0</v>
          </cell>
          <cell r="F1267">
            <v>0</v>
          </cell>
          <cell r="G1267">
            <v>74</v>
          </cell>
          <cell r="H1267">
            <v>18.600000000000001</v>
          </cell>
          <cell r="I1267">
            <v>140</v>
          </cell>
          <cell r="J1267">
            <v>35.200000000000003</v>
          </cell>
          <cell r="K1267">
            <v>85</v>
          </cell>
          <cell r="L1267">
            <v>21.4</v>
          </cell>
        </row>
        <row r="1268">
          <cell r="B1268" t="str">
            <v>02360010</v>
          </cell>
          <cell r="C1268">
            <v>23</v>
          </cell>
          <cell r="D1268">
            <v>8.1999999999999993</v>
          </cell>
          <cell r="E1268">
            <v>17</v>
          </cell>
          <cell r="F1268">
            <v>6</v>
          </cell>
          <cell r="G1268">
            <v>38</v>
          </cell>
          <cell r="H1268">
            <v>13.5</v>
          </cell>
          <cell r="I1268">
            <v>170</v>
          </cell>
          <cell r="J1268">
            <v>60.3</v>
          </cell>
          <cell r="K1268">
            <v>146</v>
          </cell>
          <cell r="L1268">
            <v>51.8</v>
          </cell>
        </row>
        <row r="1269">
          <cell r="B1269" t="str">
            <v>02360065</v>
          </cell>
          <cell r="C1269">
            <v>23</v>
          </cell>
          <cell r="D1269">
            <v>5.2</v>
          </cell>
          <cell r="E1269">
            <v>19</v>
          </cell>
          <cell r="F1269">
            <v>4.3</v>
          </cell>
          <cell r="G1269">
            <v>157</v>
          </cell>
          <cell r="H1269">
            <v>35.799999999999997</v>
          </cell>
          <cell r="I1269">
            <v>347</v>
          </cell>
          <cell r="J1269">
            <v>79</v>
          </cell>
          <cell r="K1269">
            <v>316</v>
          </cell>
          <cell r="L1269">
            <v>72</v>
          </cell>
        </row>
        <row r="1270">
          <cell r="B1270" t="str">
            <v>02360035</v>
          </cell>
          <cell r="C1270">
            <v>34</v>
          </cell>
          <cell r="D1270">
            <v>7.2</v>
          </cell>
          <cell r="E1270">
            <v>34</v>
          </cell>
          <cell r="F1270">
            <v>7.2</v>
          </cell>
          <cell r="G1270">
            <v>67</v>
          </cell>
          <cell r="H1270">
            <v>14.3</v>
          </cell>
          <cell r="I1270">
            <v>250</v>
          </cell>
          <cell r="J1270">
            <v>53.3</v>
          </cell>
          <cell r="K1270">
            <v>203</v>
          </cell>
          <cell r="L1270">
            <v>43.3</v>
          </cell>
        </row>
        <row r="1271">
          <cell r="B1271" t="str">
            <v>02360305</v>
          </cell>
          <cell r="C1271">
            <v>44</v>
          </cell>
          <cell r="D1271">
            <v>7.9</v>
          </cell>
          <cell r="E1271">
            <v>20</v>
          </cell>
          <cell r="F1271">
            <v>3.6</v>
          </cell>
          <cell r="G1271">
            <v>143</v>
          </cell>
          <cell r="H1271">
            <v>25.8</v>
          </cell>
          <cell r="I1271">
            <v>360</v>
          </cell>
          <cell r="J1271">
            <v>64.900000000000006</v>
          </cell>
          <cell r="K1271">
            <v>294</v>
          </cell>
          <cell r="L1271">
            <v>53</v>
          </cell>
        </row>
        <row r="1272">
          <cell r="B1272" t="str">
            <v>02360055</v>
          </cell>
          <cell r="C1272">
            <v>22</v>
          </cell>
          <cell r="D1272">
            <v>5.3</v>
          </cell>
          <cell r="E1272">
            <v>22</v>
          </cell>
          <cell r="F1272">
            <v>5.3</v>
          </cell>
          <cell r="G1272">
            <v>70</v>
          </cell>
          <cell r="H1272">
            <v>16.8</v>
          </cell>
          <cell r="I1272">
            <v>326</v>
          </cell>
          <cell r="J1272">
            <v>78.2</v>
          </cell>
          <cell r="K1272">
            <v>312</v>
          </cell>
          <cell r="L1272">
            <v>74.8</v>
          </cell>
        </row>
        <row r="1273">
          <cell r="B1273" t="str">
            <v>02360505</v>
          </cell>
          <cell r="C1273">
            <v>89</v>
          </cell>
          <cell r="D1273">
            <v>10.3</v>
          </cell>
          <cell r="E1273">
            <v>47</v>
          </cell>
          <cell r="F1273">
            <v>5.5</v>
          </cell>
          <cell r="G1273">
            <v>221</v>
          </cell>
          <cell r="H1273">
            <v>25.7</v>
          </cell>
          <cell r="I1273">
            <v>436</v>
          </cell>
          <cell r="J1273">
            <v>50.6</v>
          </cell>
          <cell r="K1273">
            <v>331</v>
          </cell>
          <cell r="L1273">
            <v>38.4</v>
          </cell>
        </row>
        <row r="1274">
          <cell r="B1274" t="str">
            <v>02360045</v>
          </cell>
          <cell r="C1274">
            <v>3</v>
          </cell>
          <cell r="D1274">
            <v>1.4</v>
          </cell>
          <cell r="E1274">
            <v>0</v>
          </cell>
          <cell r="F1274">
            <v>0</v>
          </cell>
          <cell r="G1274">
            <v>32</v>
          </cell>
          <cell r="H1274">
            <v>15.3</v>
          </cell>
          <cell r="I1274">
            <v>109</v>
          </cell>
          <cell r="J1274">
            <v>52.2</v>
          </cell>
          <cell r="K1274">
            <v>98</v>
          </cell>
          <cell r="L1274">
            <v>46.9</v>
          </cell>
        </row>
        <row r="1275">
          <cell r="B1275" t="str">
            <v>02360105</v>
          </cell>
          <cell r="C1275">
            <v>44</v>
          </cell>
          <cell r="D1275">
            <v>12.2</v>
          </cell>
          <cell r="E1275">
            <v>33</v>
          </cell>
          <cell r="F1275">
            <v>9.1</v>
          </cell>
          <cell r="G1275">
            <v>47</v>
          </cell>
          <cell r="H1275">
            <v>13</v>
          </cell>
          <cell r="I1275">
            <v>304</v>
          </cell>
          <cell r="J1275">
            <v>84</v>
          </cell>
          <cell r="K1275">
            <v>286</v>
          </cell>
          <cell r="L1275">
            <v>79</v>
          </cell>
        </row>
        <row r="1276">
          <cell r="B1276" t="str">
            <v>02360090</v>
          </cell>
          <cell r="C1276">
            <v>5</v>
          </cell>
          <cell r="D1276">
            <v>2.1</v>
          </cell>
          <cell r="E1276">
            <v>3</v>
          </cell>
          <cell r="F1276">
            <v>1.3</v>
          </cell>
          <cell r="G1276">
            <v>45</v>
          </cell>
          <cell r="H1276">
            <v>19.100000000000001</v>
          </cell>
          <cell r="I1276">
            <v>114</v>
          </cell>
          <cell r="J1276">
            <v>48.5</v>
          </cell>
          <cell r="K1276">
            <v>100</v>
          </cell>
          <cell r="L1276">
            <v>42.6</v>
          </cell>
        </row>
        <row r="1277">
          <cell r="B1277" t="str">
            <v>02360510</v>
          </cell>
          <cell r="C1277">
            <v>36</v>
          </cell>
          <cell r="D1277">
            <v>5.0999999999999996</v>
          </cell>
          <cell r="E1277">
            <v>9</v>
          </cell>
          <cell r="F1277">
            <v>1.3</v>
          </cell>
          <cell r="G1277">
            <v>124</v>
          </cell>
          <cell r="H1277">
            <v>17.600000000000001</v>
          </cell>
          <cell r="I1277">
            <v>346</v>
          </cell>
          <cell r="J1277">
            <v>49</v>
          </cell>
          <cell r="K1277">
            <v>287</v>
          </cell>
          <cell r="L1277">
            <v>40.700000000000003</v>
          </cell>
        </row>
        <row r="1278">
          <cell r="B1278" t="str">
            <v>02360310</v>
          </cell>
          <cell r="C1278">
            <v>46</v>
          </cell>
          <cell r="D1278">
            <v>7.3</v>
          </cell>
          <cell r="E1278">
            <v>25</v>
          </cell>
          <cell r="F1278">
            <v>4</v>
          </cell>
          <cell r="G1278">
            <v>129</v>
          </cell>
          <cell r="H1278">
            <v>20.5</v>
          </cell>
          <cell r="I1278">
            <v>330</v>
          </cell>
          <cell r="J1278">
            <v>52.5</v>
          </cell>
          <cell r="K1278">
            <v>272</v>
          </cell>
          <cell r="L1278">
            <v>43.2</v>
          </cell>
        </row>
        <row r="1279">
          <cell r="B1279" t="str">
            <v>02360100</v>
          </cell>
          <cell r="C1279">
            <v>17</v>
          </cell>
          <cell r="D1279">
            <v>5.3</v>
          </cell>
          <cell r="E1279">
            <v>16</v>
          </cell>
          <cell r="F1279">
            <v>5</v>
          </cell>
          <cell r="G1279">
            <v>45</v>
          </cell>
          <cell r="H1279">
            <v>13.9</v>
          </cell>
          <cell r="I1279">
            <v>125</v>
          </cell>
          <cell r="J1279">
            <v>38.700000000000003</v>
          </cell>
          <cell r="K1279">
            <v>89</v>
          </cell>
          <cell r="L1279">
            <v>27.6</v>
          </cell>
        </row>
        <row r="1280">
          <cell r="B1280" t="str">
            <v>02380010</v>
          </cell>
          <cell r="C1280">
            <v>34</v>
          </cell>
          <cell r="D1280">
            <v>8.3000000000000007</v>
          </cell>
          <cell r="E1280">
            <v>19</v>
          </cell>
          <cell r="F1280">
            <v>4.7</v>
          </cell>
          <cell r="G1280">
            <v>55</v>
          </cell>
          <cell r="H1280">
            <v>13.5</v>
          </cell>
          <cell r="I1280">
            <v>115</v>
          </cell>
          <cell r="J1280">
            <v>28.2</v>
          </cell>
          <cell r="K1280">
            <v>60</v>
          </cell>
          <cell r="L1280">
            <v>14.7</v>
          </cell>
        </row>
        <row r="1281">
          <cell r="B1281" t="str">
            <v>02380005</v>
          </cell>
          <cell r="C1281">
            <v>27</v>
          </cell>
          <cell r="D1281">
            <v>8.8000000000000007</v>
          </cell>
          <cell r="E1281">
            <v>9</v>
          </cell>
          <cell r="F1281">
            <v>2.9</v>
          </cell>
          <cell r="G1281">
            <v>51</v>
          </cell>
          <cell r="H1281">
            <v>16.7</v>
          </cell>
          <cell r="I1281">
            <v>94</v>
          </cell>
          <cell r="J1281">
            <v>30.7</v>
          </cell>
          <cell r="K1281">
            <v>46</v>
          </cell>
          <cell r="L1281">
            <v>15</v>
          </cell>
        </row>
        <row r="1282">
          <cell r="B1282" t="str">
            <v>02390005</v>
          </cell>
          <cell r="C1282">
            <v>33</v>
          </cell>
          <cell r="D1282">
            <v>13.3</v>
          </cell>
          <cell r="E1282">
            <v>11</v>
          </cell>
          <cell r="F1282">
            <v>4.4000000000000004</v>
          </cell>
          <cell r="G1282">
            <v>27</v>
          </cell>
          <cell r="H1282">
            <v>10.9</v>
          </cell>
          <cell r="I1282">
            <v>96</v>
          </cell>
          <cell r="J1282">
            <v>38.700000000000003</v>
          </cell>
          <cell r="K1282">
            <v>74</v>
          </cell>
          <cell r="L1282">
            <v>29.8</v>
          </cell>
        </row>
        <row r="1283">
          <cell r="B1283" t="str">
            <v>02390011</v>
          </cell>
          <cell r="C1283">
            <v>6</v>
          </cell>
          <cell r="D1283">
            <v>1.5</v>
          </cell>
          <cell r="E1283">
            <v>0</v>
          </cell>
          <cell r="F1283">
            <v>0</v>
          </cell>
          <cell r="G1283">
            <v>96</v>
          </cell>
          <cell r="H1283">
            <v>23.3</v>
          </cell>
          <cell r="I1283">
            <v>181</v>
          </cell>
          <cell r="J1283">
            <v>43.9</v>
          </cell>
          <cell r="K1283">
            <v>130</v>
          </cell>
          <cell r="L1283">
            <v>31.6</v>
          </cell>
        </row>
        <row r="1284">
          <cell r="B1284" t="str">
            <v>02390010</v>
          </cell>
          <cell r="C1284">
            <v>36</v>
          </cell>
          <cell r="D1284">
            <v>17.100000000000001</v>
          </cell>
          <cell r="E1284">
            <v>19</v>
          </cell>
          <cell r="F1284">
            <v>9</v>
          </cell>
          <cell r="G1284">
            <v>37</v>
          </cell>
          <cell r="H1284">
            <v>17.600000000000001</v>
          </cell>
          <cell r="I1284">
            <v>129</v>
          </cell>
          <cell r="J1284">
            <v>61.4</v>
          </cell>
          <cell r="K1284">
            <v>110</v>
          </cell>
          <cell r="L1284">
            <v>52.4</v>
          </cell>
        </row>
        <row r="1285">
          <cell r="B1285" t="str">
            <v>02390012</v>
          </cell>
          <cell r="C1285">
            <v>0</v>
          </cell>
          <cell r="D1285">
            <v>0</v>
          </cell>
          <cell r="E1285">
            <v>0</v>
          </cell>
          <cell r="F1285">
            <v>0</v>
          </cell>
          <cell r="G1285">
            <v>75</v>
          </cell>
          <cell r="H1285">
            <v>13.3</v>
          </cell>
          <cell r="I1285">
            <v>161</v>
          </cell>
          <cell r="J1285">
            <v>28.4</v>
          </cell>
          <cell r="K1285">
            <v>102</v>
          </cell>
          <cell r="L1285">
            <v>18</v>
          </cell>
        </row>
        <row r="1286">
          <cell r="B1286" t="str">
            <v>02390015</v>
          </cell>
          <cell r="C1286">
            <v>1</v>
          </cell>
          <cell r="D1286">
            <v>0.3</v>
          </cell>
          <cell r="E1286">
            <v>1</v>
          </cell>
          <cell r="F1286">
            <v>0.3</v>
          </cell>
          <cell r="G1286">
            <v>48</v>
          </cell>
          <cell r="H1286">
            <v>15.8</v>
          </cell>
          <cell r="I1286">
            <v>102</v>
          </cell>
          <cell r="J1286">
            <v>33.6</v>
          </cell>
          <cell r="K1286">
            <v>69</v>
          </cell>
          <cell r="L1286">
            <v>22.7</v>
          </cell>
        </row>
        <row r="1287">
          <cell r="B1287" t="str">
            <v>02390030</v>
          </cell>
          <cell r="C1287">
            <v>37</v>
          </cell>
          <cell r="D1287">
            <v>6.3</v>
          </cell>
          <cell r="E1287">
            <v>13</v>
          </cell>
          <cell r="F1287">
            <v>2.2000000000000002</v>
          </cell>
          <cell r="G1287">
            <v>72</v>
          </cell>
          <cell r="H1287">
            <v>12.2</v>
          </cell>
          <cell r="I1287">
            <v>189</v>
          </cell>
          <cell r="J1287">
            <v>32</v>
          </cell>
          <cell r="K1287">
            <v>139</v>
          </cell>
          <cell r="L1287">
            <v>23.5</v>
          </cell>
        </row>
        <row r="1288">
          <cell r="B1288" t="str">
            <v>02390405</v>
          </cell>
          <cell r="C1288">
            <v>30</v>
          </cell>
          <cell r="D1288">
            <v>3</v>
          </cell>
          <cell r="E1288">
            <v>9</v>
          </cell>
          <cell r="F1288">
            <v>0.9</v>
          </cell>
          <cell r="G1288">
            <v>224</v>
          </cell>
          <cell r="H1288">
            <v>22.5</v>
          </cell>
          <cell r="I1288">
            <v>401</v>
          </cell>
          <cell r="J1288">
            <v>40.200000000000003</v>
          </cell>
          <cell r="K1288">
            <v>268</v>
          </cell>
          <cell r="L1288">
            <v>26.9</v>
          </cell>
        </row>
        <row r="1289">
          <cell r="B1289" t="str">
            <v>02390003</v>
          </cell>
          <cell r="C1289">
            <v>2</v>
          </cell>
          <cell r="D1289">
            <v>1.7</v>
          </cell>
          <cell r="E1289">
            <v>0</v>
          </cell>
          <cell r="F1289">
            <v>0</v>
          </cell>
          <cell r="G1289">
            <v>72</v>
          </cell>
          <cell r="H1289">
            <v>62.1</v>
          </cell>
          <cell r="I1289">
            <v>84</v>
          </cell>
          <cell r="J1289">
            <v>72.400000000000006</v>
          </cell>
          <cell r="K1289">
            <v>35</v>
          </cell>
          <cell r="L1289">
            <v>30.2</v>
          </cell>
        </row>
        <row r="1290">
          <cell r="B1290" t="str">
            <v>02390505</v>
          </cell>
          <cell r="C1290">
            <v>56</v>
          </cell>
          <cell r="D1290">
            <v>4.3</v>
          </cell>
          <cell r="E1290">
            <v>20</v>
          </cell>
          <cell r="F1290">
            <v>1.5</v>
          </cell>
          <cell r="G1290">
            <v>218</v>
          </cell>
          <cell r="H1290">
            <v>16.7</v>
          </cell>
          <cell r="I1290">
            <v>455</v>
          </cell>
          <cell r="J1290">
            <v>34.799999999999997</v>
          </cell>
          <cell r="K1290">
            <v>309</v>
          </cell>
          <cell r="L1290">
            <v>23.6</v>
          </cell>
        </row>
        <row r="1291">
          <cell r="B1291" t="str">
            <v>02390515</v>
          </cell>
          <cell r="C1291">
            <v>5</v>
          </cell>
          <cell r="D1291">
            <v>0.5</v>
          </cell>
          <cell r="E1291">
            <v>0</v>
          </cell>
          <cell r="F1291">
            <v>0</v>
          </cell>
          <cell r="G1291">
            <v>213</v>
          </cell>
          <cell r="H1291">
            <v>20.8</v>
          </cell>
          <cell r="I1291">
            <v>323</v>
          </cell>
          <cell r="J1291">
            <v>31.5</v>
          </cell>
          <cell r="K1291">
            <v>169</v>
          </cell>
          <cell r="L1291">
            <v>16.5</v>
          </cell>
        </row>
        <row r="1292">
          <cell r="B1292" t="str">
            <v>02390305</v>
          </cell>
          <cell r="C1292">
            <v>7</v>
          </cell>
          <cell r="D1292">
            <v>0.8</v>
          </cell>
          <cell r="E1292">
            <v>0</v>
          </cell>
          <cell r="F1292">
            <v>0</v>
          </cell>
          <cell r="G1292">
            <v>164</v>
          </cell>
          <cell r="H1292">
            <v>19.600000000000001</v>
          </cell>
          <cell r="I1292">
            <v>259</v>
          </cell>
          <cell r="J1292">
            <v>30.9</v>
          </cell>
          <cell r="K1292">
            <v>157</v>
          </cell>
          <cell r="L1292">
            <v>18.8</v>
          </cell>
        </row>
        <row r="1293">
          <cell r="B1293" t="str">
            <v>02390046</v>
          </cell>
          <cell r="C1293">
            <v>1</v>
          </cell>
          <cell r="D1293">
            <v>0.2</v>
          </cell>
          <cell r="E1293">
            <v>0</v>
          </cell>
          <cell r="F1293">
            <v>0</v>
          </cell>
          <cell r="G1293">
            <v>83</v>
          </cell>
          <cell r="H1293">
            <v>15.1</v>
          </cell>
          <cell r="I1293">
            <v>185</v>
          </cell>
          <cell r="J1293">
            <v>33.700000000000003</v>
          </cell>
          <cell r="K1293">
            <v>126</v>
          </cell>
          <cell r="L1293">
            <v>23</v>
          </cell>
        </row>
        <row r="1294">
          <cell r="B1294" t="str">
            <v>02390047</v>
          </cell>
          <cell r="C1294">
            <v>6</v>
          </cell>
          <cell r="D1294">
            <v>1.5</v>
          </cell>
          <cell r="E1294">
            <v>1</v>
          </cell>
          <cell r="F1294">
            <v>0.3</v>
          </cell>
          <cell r="G1294">
            <v>72</v>
          </cell>
          <cell r="H1294">
            <v>18.5</v>
          </cell>
          <cell r="I1294">
            <v>142</v>
          </cell>
          <cell r="J1294">
            <v>36.5</v>
          </cell>
          <cell r="K1294">
            <v>105</v>
          </cell>
          <cell r="L1294">
            <v>27</v>
          </cell>
        </row>
        <row r="1295">
          <cell r="B1295" t="str">
            <v>02400010</v>
          </cell>
          <cell r="C1295">
            <v>0</v>
          </cell>
          <cell r="D1295">
            <v>0</v>
          </cell>
          <cell r="E1295">
            <v>0</v>
          </cell>
          <cell r="F1295">
            <v>0</v>
          </cell>
          <cell r="G1295">
            <v>34</v>
          </cell>
          <cell r="H1295">
            <v>16.3</v>
          </cell>
          <cell r="I1295">
            <v>71</v>
          </cell>
          <cell r="J1295">
            <v>34</v>
          </cell>
          <cell r="K1295">
            <v>42</v>
          </cell>
          <cell r="L1295">
            <v>20.100000000000001</v>
          </cell>
        </row>
        <row r="1296">
          <cell r="B1296" t="str">
            <v>04870550</v>
          </cell>
          <cell r="C1296">
            <v>509</v>
          </cell>
          <cell r="D1296">
            <v>44.8</v>
          </cell>
          <cell r="E1296">
            <v>141</v>
          </cell>
          <cell r="F1296">
            <v>12.4</v>
          </cell>
          <cell r="G1296">
            <v>168</v>
          </cell>
          <cell r="H1296">
            <v>14.8</v>
          </cell>
          <cell r="I1296">
            <v>608</v>
          </cell>
          <cell r="J1296">
            <v>53.6</v>
          </cell>
          <cell r="K1296">
            <v>430</v>
          </cell>
          <cell r="L1296">
            <v>37.9</v>
          </cell>
        </row>
        <row r="1297">
          <cell r="B1297" t="str">
            <v>02420020</v>
          </cell>
          <cell r="C1297">
            <v>28</v>
          </cell>
          <cell r="D1297">
            <v>21.7</v>
          </cell>
          <cell r="E1297">
            <v>22</v>
          </cell>
          <cell r="F1297">
            <v>17.100000000000001</v>
          </cell>
          <cell r="G1297">
            <v>24</v>
          </cell>
          <cell r="H1297">
            <v>18.600000000000001</v>
          </cell>
          <cell r="I1297">
            <v>79</v>
          </cell>
          <cell r="J1297">
            <v>61.2</v>
          </cell>
          <cell r="K1297">
            <v>48</v>
          </cell>
          <cell r="L1297">
            <v>37.200000000000003</v>
          </cell>
        </row>
        <row r="1298">
          <cell r="B1298" t="str">
            <v>07530005</v>
          </cell>
          <cell r="C1298">
            <v>1</v>
          </cell>
          <cell r="D1298">
            <v>0.5</v>
          </cell>
          <cell r="E1298">
            <v>0</v>
          </cell>
          <cell r="F1298">
            <v>0</v>
          </cell>
          <cell r="G1298">
            <v>33</v>
          </cell>
          <cell r="H1298">
            <v>17</v>
          </cell>
          <cell r="I1298">
            <v>97</v>
          </cell>
          <cell r="J1298">
            <v>50</v>
          </cell>
          <cell r="K1298">
            <v>81</v>
          </cell>
          <cell r="L1298">
            <v>41.8</v>
          </cell>
        </row>
        <row r="1299">
          <cell r="B1299" t="str">
            <v>07530010</v>
          </cell>
          <cell r="C1299">
            <v>3</v>
          </cell>
          <cell r="D1299">
            <v>0.9</v>
          </cell>
          <cell r="E1299">
            <v>1</v>
          </cell>
          <cell r="F1299">
            <v>0.3</v>
          </cell>
          <cell r="G1299">
            <v>61</v>
          </cell>
          <cell r="H1299">
            <v>19.3</v>
          </cell>
          <cell r="I1299">
            <v>104</v>
          </cell>
          <cell r="J1299">
            <v>32.9</v>
          </cell>
          <cell r="K1299">
            <v>60</v>
          </cell>
          <cell r="L1299">
            <v>19</v>
          </cell>
        </row>
        <row r="1300">
          <cell r="B1300" t="str">
            <v>07530515</v>
          </cell>
          <cell r="C1300">
            <v>0</v>
          </cell>
          <cell r="D1300">
            <v>0</v>
          </cell>
          <cell r="E1300">
            <v>0</v>
          </cell>
          <cell r="F1300">
            <v>0</v>
          </cell>
          <cell r="G1300">
            <v>0</v>
          </cell>
          <cell r="H1300">
            <v>0</v>
          </cell>
          <cell r="I1300">
            <v>3</v>
          </cell>
          <cell r="J1300">
            <v>23.1</v>
          </cell>
          <cell r="K1300">
            <v>3</v>
          </cell>
          <cell r="L1300">
            <v>23.1</v>
          </cell>
        </row>
        <row r="1301">
          <cell r="B1301" t="str">
            <v>07530020</v>
          </cell>
          <cell r="C1301">
            <v>0</v>
          </cell>
          <cell r="D1301">
            <v>0</v>
          </cell>
          <cell r="E1301">
            <v>0</v>
          </cell>
          <cell r="F1301">
            <v>0</v>
          </cell>
          <cell r="G1301">
            <v>32</v>
          </cell>
          <cell r="H1301">
            <v>29.6</v>
          </cell>
          <cell r="I1301">
            <v>40</v>
          </cell>
          <cell r="J1301">
            <v>37</v>
          </cell>
          <cell r="K1301">
            <v>21</v>
          </cell>
          <cell r="L1301">
            <v>19.399999999999999</v>
          </cell>
        </row>
        <row r="1302">
          <cell r="B1302" t="str">
            <v>07530025</v>
          </cell>
          <cell r="C1302">
            <v>1</v>
          </cell>
          <cell r="D1302">
            <v>0.7</v>
          </cell>
          <cell r="E1302">
            <v>0</v>
          </cell>
          <cell r="F1302">
            <v>0</v>
          </cell>
          <cell r="G1302">
            <v>30</v>
          </cell>
          <cell r="H1302">
            <v>20.100000000000001</v>
          </cell>
          <cell r="I1302">
            <v>45</v>
          </cell>
          <cell r="J1302">
            <v>30.2</v>
          </cell>
          <cell r="K1302">
            <v>32</v>
          </cell>
          <cell r="L1302">
            <v>21.5</v>
          </cell>
        </row>
        <row r="1303">
          <cell r="B1303" t="str">
            <v>07530505</v>
          </cell>
          <cell r="C1303">
            <v>13</v>
          </cell>
          <cell r="D1303">
            <v>1.9</v>
          </cell>
          <cell r="E1303">
            <v>1</v>
          </cell>
          <cell r="F1303">
            <v>0.1</v>
          </cell>
          <cell r="G1303">
            <v>101</v>
          </cell>
          <cell r="H1303">
            <v>14.9</v>
          </cell>
          <cell r="I1303">
            <v>200</v>
          </cell>
          <cell r="J1303">
            <v>29.6</v>
          </cell>
          <cell r="K1303">
            <v>133</v>
          </cell>
          <cell r="L1303">
            <v>19.7</v>
          </cell>
        </row>
        <row r="1304">
          <cell r="B1304" t="str">
            <v>07530405</v>
          </cell>
          <cell r="C1304">
            <v>2</v>
          </cell>
          <cell r="D1304">
            <v>0.5</v>
          </cell>
          <cell r="E1304">
            <v>0</v>
          </cell>
          <cell r="F1304">
            <v>0</v>
          </cell>
          <cell r="G1304">
            <v>88</v>
          </cell>
          <cell r="H1304">
            <v>20.8</v>
          </cell>
          <cell r="I1304">
            <v>161</v>
          </cell>
          <cell r="J1304">
            <v>38</v>
          </cell>
          <cell r="K1304">
            <v>104</v>
          </cell>
          <cell r="L1304">
            <v>24.5</v>
          </cell>
        </row>
        <row r="1305">
          <cell r="B1305" t="str">
            <v>07530030</v>
          </cell>
          <cell r="C1305">
            <v>5</v>
          </cell>
          <cell r="D1305">
            <v>1.4</v>
          </cell>
          <cell r="E1305">
            <v>4</v>
          </cell>
          <cell r="F1305">
            <v>1.1000000000000001</v>
          </cell>
          <cell r="G1305">
            <v>75</v>
          </cell>
          <cell r="H1305">
            <v>20.399999999999999</v>
          </cell>
          <cell r="I1305">
            <v>159</v>
          </cell>
          <cell r="J1305">
            <v>43.2</v>
          </cell>
          <cell r="K1305">
            <v>116</v>
          </cell>
          <cell r="L1305">
            <v>31.5</v>
          </cell>
        </row>
        <row r="1306">
          <cell r="B1306" t="str">
            <v>07780505</v>
          </cell>
          <cell r="C1306">
            <v>22</v>
          </cell>
          <cell r="D1306">
            <v>6</v>
          </cell>
          <cell r="E1306">
            <v>14</v>
          </cell>
          <cell r="F1306">
            <v>3.8</v>
          </cell>
          <cell r="G1306">
            <v>46</v>
          </cell>
          <cell r="H1306">
            <v>12.6</v>
          </cell>
          <cell r="I1306">
            <v>153</v>
          </cell>
          <cell r="J1306">
            <v>41.9</v>
          </cell>
          <cell r="K1306">
            <v>128</v>
          </cell>
          <cell r="L1306">
            <v>35.1</v>
          </cell>
        </row>
        <row r="1307">
          <cell r="B1307" t="str">
            <v>07780305</v>
          </cell>
          <cell r="C1307">
            <v>5</v>
          </cell>
          <cell r="D1307">
            <v>2.1</v>
          </cell>
          <cell r="E1307">
            <v>5</v>
          </cell>
          <cell r="F1307">
            <v>2.1</v>
          </cell>
          <cell r="G1307">
            <v>30</v>
          </cell>
          <cell r="H1307">
            <v>12.7</v>
          </cell>
          <cell r="I1307">
            <v>105</v>
          </cell>
          <cell r="J1307">
            <v>44.3</v>
          </cell>
          <cell r="K1307">
            <v>85</v>
          </cell>
          <cell r="L1307">
            <v>35.9</v>
          </cell>
        </row>
        <row r="1308">
          <cell r="B1308" t="str">
            <v>07780005</v>
          </cell>
          <cell r="C1308">
            <v>18</v>
          </cell>
          <cell r="D1308">
            <v>3.8</v>
          </cell>
          <cell r="E1308">
            <v>16</v>
          </cell>
          <cell r="F1308">
            <v>3.4</v>
          </cell>
          <cell r="G1308">
            <v>82</v>
          </cell>
          <cell r="H1308">
            <v>17.399999999999999</v>
          </cell>
          <cell r="I1308">
            <v>260</v>
          </cell>
          <cell r="J1308">
            <v>55.1</v>
          </cell>
          <cell r="K1308">
            <v>217</v>
          </cell>
          <cell r="L1308">
            <v>46</v>
          </cell>
        </row>
        <row r="1309">
          <cell r="B1309" t="str">
            <v>07780010</v>
          </cell>
          <cell r="C1309">
            <v>6</v>
          </cell>
          <cell r="D1309">
            <v>1.8</v>
          </cell>
          <cell r="E1309">
            <v>6</v>
          </cell>
          <cell r="F1309">
            <v>1.8</v>
          </cell>
          <cell r="G1309">
            <v>58</v>
          </cell>
          <cell r="H1309">
            <v>17.8</v>
          </cell>
          <cell r="I1309">
            <v>132</v>
          </cell>
          <cell r="J1309">
            <v>40.5</v>
          </cell>
          <cell r="K1309">
            <v>94</v>
          </cell>
          <cell r="L1309">
            <v>28.8</v>
          </cell>
        </row>
        <row r="1310">
          <cell r="B1310" t="str">
            <v>02430005</v>
          </cell>
          <cell r="C1310">
            <v>73</v>
          </cell>
          <cell r="D1310">
            <v>42.9</v>
          </cell>
          <cell r="E1310">
            <v>0</v>
          </cell>
          <cell r="F1310">
            <v>0</v>
          </cell>
          <cell r="G1310">
            <v>95</v>
          </cell>
          <cell r="H1310">
            <v>55.9</v>
          </cell>
          <cell r="I1310">
            <v>115</v>
          </cell>
          <cell r="J1310">
            <v>67.599999999999994</v>
          </cell>
          <cell r="K1310">
            <v>61</v>
          </cell>
          <cell r="L1310">
            <v>35.9</v>
          </cell>
        </row>
        <row r="1311">
          <cell r="B1311" t="str">
            <v>02430040</v>
          </cell>
          <cell r="C1311">
            <v>33</v>
          </cell>
          <cell r="D1311">
            <v>12.3</v>
          </cell>
          <cell r="E1311">
            <v>27</v>
          </cell>
          <cell r="F1311">
            <v>10.1</v>
          </cell>
          <cell r="G1311">
            <v>74</v>
          </cell>
          <cell r="H1311">
            <v>27.6</v>
          </cell>
          <cell r="I1311">
            <v>127</v>
          </cell>
          <cell r="J1311">
            <v>47.4</v>
          </cell>
          <cell r="K1311">
            <v>75</v>
          </cell>
          <cell r="L1311">
            <v>28</v>
          </cell>
        </row>
        <row r="1312">
          <cell r="B1312" t="str">
            <v>02430305</v>
          </cell>
          <cell r="C1312">
            <v>199</v>
          </cell>
          <cell r="D1312">
            <v>42.3</v>
          </cell>
          <cell r="E1312">
            <v>55</v>
          </cell>
          <cell r="F1312">
            <v>11.7</v>
          </cell>
          <cell r="G1312">
            <v>62</v>
          </cell>
          <cell r="H1312">
            <v>13.2</v>
          </cell>
          <cell r="I1312">
            <v>234</v>
          </cell>
          <cell r="J1312">
            <v>49.8</v>
          </cell>
          <cell r="K1312">
            <v>144</v>
          </cell>
          <cell r="L1312">
            <v>30.6</v>
          </cell>
        </row>
        <row r="1313">
          <cell r="B1313" t="str">
            <v>02430020</v>
          </cell>
          <cell r="C1313">
            <v>123</v>
          </cell>
          <cell r="D1313">
            <v>35.1</v>
          </cell>
          <cell r="E1313">
            <v>59</v>
          </cell>
          <cell r="F1313">
            <v>16.899999999999999</v>
          </cell>
          <cell r="G1313">
            <v>27</v>
          </cell>
          <cell r="H1313">
            <v>7.7</v>
          </cell>
          <cell r="I1313">
            <v>165</v>
          </cell>
          <cell r="J1313">
            <v>47.1</v>
          </cell>
          <cell r="K1313">
            <v>105</v>
          </cell>
          <cell r="L1313">
            <v>30</v>
          </cell>
        </row>
        <row r="1314">
          <cell r="B1314" t="str">
            <v>02430310</v>
          </cell>
          <cell r="C1314">
            <v>72</v>
          </cell>
          <cell r="D1314">
            <v>19.2</v>
          </cell>
          <cell r="E1314">
            <v>25</v>
          </cell>
          <cell r="F1314">
            <v>6.7</v>
          </cell>
          <cell r="G1314">
            <v>115</v>
          </cell>
          <cell r="H1314">
            <v>30.7</v>
          </cell>
          <cell r="I1314">
            <v>218</v>
          </cell>
          <cell r="J1314">
            <v>58.1</v>
          </cell>
          <cell r="K1314">
            <v>139</v>
          </cell>
          <cell r="L1314">
            <v>37.1</v>
          </cell>
        </row>
        <row r="1315">
          <cell r="B1315" t="str">
            <v>02430315</v>
          </cell>
          <cell r="C1315">
            <v>203</v>
          </cell>
          <cell r="D1315">
            <v>31.8</v>
          </cell>
          <cell r="E1315">
            <v>34</v>
          </cell>
          <cell r="F1315">
            <v>5.3</v>
          </cell>
          <cell r="G1315">
            <v>69</v>
          </cell>
          <cell r="H1315">
            <v>10.8</v>
          </cell>
          <cell r="I1315">
            <v>233</v>
          </cell>
          <cell r="J1315">
            <v>36.5</v>
          </cell>
          <cell r="K1315">
            <v>158</v>
          </cell>
          <cell r="L1315">
            <v>24.7</v>
          </cell>
        </row>
        <row r="1316">
          <cell r="B1316" t="str">
            <v>02430025</v>
          </cell>
          <cell r="C1316">
            <v>84</v>
          </cell>
          <cell r="D1316">
            <v>24.6</v>
          </cell>
          <cell r="E1316">
            <v>49</v>
          </cell>
          <cell r="F1316">
            <v>14.3</v>
          </cell>
          <cell r="G1316">
            <v>47</v>
          </cell>
          <cell r="H1316">
            <v>13.7</v>
          </cell>
          <cell r="I1316">
            <v>155</v>
          </cell>
          <cell r="J1316">
            <v>45.3</v>
          </cell>
          <cell r="K1316">
            <v>78</v>
          </cell>
          <cell r="L1316">
            <v>22.8</v>
          </cell>
        </row>
        <row r="1317">
          <cell r="B1317" t="str">
            <v>02430055</v>
          </cell>
          <cell r="C1317">
            <v>292</v>
          </cell>
          <cell r="D1317">
            <v>50.8</v>
          </cell>
          <cell r="E1317">
            <v>107</v>
          </cell>
          <cell r="F1317">
            <v>18.600000000000001</v>
          </cell>
          <cell r="G1317">
            <v>62</v>
          </cell>
          <cell r="H1317">
            <v>10.8</v>
          </cell>
          <cell r="I1317">
            <v>384</v>
          </cell>
          <cell r="J1317">
            <v>66.8</v>
          </cell>
          <cell r="K1317">
            <v>254</v>
          </cell>
          <cell r="L1317">
            <v>44.2</v>
          </cell>
        </row>
        <row r="1318">
          <cell r="B1318" t="str">
            <v>02430075</v>
          </cell>
          <cell r="C1318">
            <v>239</v>
          </cell>
          <cell r="D1318">
            <v>74</v>
          </cell>
          <cell r="E1318">
            <v>149</v>
          </cell>
          <cell r="F1318">
            <v>46.1</v>
          </cell>
          <cell r="G1318">
            <v>37</v>
          </cell>
          <cell r="H1318">
            <v>11.5</v>
          </cell>
          <cell r="I1318">
            <v>265</v>
          </cell>
          <cell r="J1318">
            <v>82</v>
          </cell>
          <cell r="K1318">
            <v>160</v>
          </cell>
          <cell r="L1318">
            <v>49.5</v>
          </cell>
        </row>
        <row r="1319">
          <cell r="B1319" t="str">
            <v>02430035</v>
          </cell>
          <cell r="C1319">
            <v>218</v>
          </cell>
          <cell r="D1319">
            <v>42.9</v>
          </cell>
          <cell r="E1319">
            <v>155</v>
          </cell>
          <cell r="F1319">
            <v>30.5</v>
          </cell>
          <cell r="G1319">
            <v>38</v>
          </cell>
          <cell r="H1319">
            <v>7.5</v>
          </cell>
          <cell r="I1319">
            <v>344</v>
          </cell>
          <cell r="J1319">
            <v>67.7</v>
          </cell>
          <cell r="K1319">
            <v>237</v>
          </cell>
          <cell r="L1319">
            <v>46.7</v>
          </cell>
        </row>
        <row r="1320">
          <cell r="B1320" t="str">
            <v>02430060</v>
          </cell>
          <cell r="C1320">
            <v>106</v>
          </cell>
          <cell r="D1320">
            <v>30.3</v>
          </cell>
          <cell r="E1320">
            <v>61</v>
          </cell>
          <cell r="F1320">
            <v>17.399999999999999</v>
          </cell>
          <cell r="G1320">
            <v>49</v>
          </cell>
          <cell r="H1320">
            <v>14</v>
          </cell>
          <cell r="I1320">
            <v>174</v>
          </cell>
          <cell r="J1320">
            <v>49.7</v>
          </cell>
          <cell r="K1320">
            <v>87</v>
          </cell>
          <cell r="L1320">
            <v>24.9</v>
          </cell>
        </row>
        <row r="1321">
          <cell r="B1321" t="str">
            <v>02430065</v>
          </cell>
          <cell r="C1321">
            <v>256</v>
          </cell>
          <cell r="D1321">
            <v>59.7</v>
          </cell>
          <cell r="E1321">
            <v>156</v>
          </cell>
          <cell r="F1321">
            <v>36.4</v>
          </cell>
          <cell r="G1321">
            <v>29</v>
          </cell>
          <cell r="H1321">
            <v>6.8</v>
          </cell>
          <cell r="I1321">
            <v>285</v>
          </cell>
          <cell r="J1321">
            <v>66.400000000000006</v>
          </cell>
          <cell r="K1321">
            <v>146</v>
          </cell>
          <cell r="L1321">
            <v>34</v>
          </cell>
        </row>
        <row r="1322">
          <cell r="B1322" t="str">
            <v>02430510</v>
          </cell>
          <cell r="C1322">
            <v>541</v>
          </cell>
          <cell r="D1322">
            <v>46.3</v>
          </cell>
          <cell r="E1322">
            <v>132</v>
          </cell>
          <cell r="F1322">
            <v>11.3</v>
          </cell>
          <cell r="G1322">
            <v>147</v>
          </cell>
          <cell r="H1322">
            <v>12.6</v>
          </cell>
          <cell r="I1322">
            <v>551</v>
          </cell>
          <cell r="J1322">
            <v>47.2</v>
          </cell>
          <cell r="K1322">
            <v>387</v>
          </cell>
          <cell r="L1322">
            <v>33.1</v>
          </cell>
        </row>
        <row r="1323">
          <cell r="B1323" t="str">
            <v>02430325</v>
          </cell>
          <cell r="C1323">
            <v>112</v>
          </cell>
          <cell r="D1323">
            <v>33.4</v>
          </cell>
          <cell r="E1323">
            <v>27</v>
          </cell>
          <cell r="F1323">
            <v>8.1</v>
          </cell>
          <cell r="G1323">
            <v>47</v>
          </cell>
          <cell r="H1323">
            <v>14</v>
          </cell>
          <cell r="I1323">
            <v>195</v>
          </cell>
          <cell r="J1323">
            <v>58.2</v>
          </cell>
          <cell r="K1323">
            <v>148</v>
          </cell>
          <cell r="L1323">
            <v>44.2</v>
          </cell>
        </row>
        <row r="1324">
          <cell r="B1324" t="str">
            <v>02430505</v>
          </cell>
          <cell r="C1324">
            <v>366</v>
          </cell>
          <cell r="D1324">
            <v>24.4</v>
          </cell>
          <cell r="E1324">
            <v>113</v>
          </cell>
          <cell r="F1324">
            <v>7.5</v>
          </cell>
          <cell r="G1324">
            <v>290</v>
          </cell>
          <cell r="H1324">
            <v>19.3</v>
          </cell>
          <cell r="I1324">
            <v>760</v>
          </cell>
          <cell r="J1324">
            <v>50.6</v>
          </cell>
          <cell r="K1324">
            <v>522</v>
          </cell>
          <cell r="L1324">
            <v>34.700000000000003</v>
          </cell>
        </row>
        <row r="1325">
          <cell r="B1325" t="str">
            <v>02430320</v>
          </cell>
          <cell r="C1325">
            <v>106</v>
          </cell>
          <cell r="D1325">
            <v>31.2</v>
          </cell>
          <cell r="E1325">
            <v>21</v>
          </cell>
          <cell r="F1325">
            <v>6.2</v>
          </cell>
          <cell r="G1325">
            <v>76</v>
          </cell>
          <cell r="H1325">
            <v>22.4</v>
          </cell>
          <cell r="I1325">
            <v>231</v>
          </cell>
          <cell r="J1325">
            <v>67.900000000000006</v>
          </cell>
          <cell r="K1325">
            <v>177</v>
          </cell>
          <cell r="L1325">
            <v>52.1</v>
          </cell>
        </row>
        <row r="1326">
          <cell r="B1326" t="str">
            <v>02430090</v>
          </cell>
          <cell r="C1326">
            <v>167</v>
          </cell>
          <cell r="D1326">
            <v>39</v>
          </cell>
          <cell r="E1326">
            <v>85</v>
          </cell>
          <cell r="F1326">
            <v>19.899999999999999</v>
          </cell>
          <cell r="G1326">
            <v>152</v>
          </cell>
          <cell r="H1326">
            <v>35.5</v>
          </cell>
          <cell r="I1326">
            <v>345</v>
          </cell>
          <cell r="J1326">
            <v>80.599999999999994</v>
          </cell>
          <cell r="K1326">
            <v>245</v>
          </cell>
          <cell r="L1326">
            <v>57.2</v>
          </cell>
        </row>
        <row r="1327">
          <cell r="B1327" t="str">
            <v>02430095</v>
          </cell>
          <cell r="C1327">
            <v>76</v>
          </cell>
          <cell r="D1327">
            <v>22.5</v>
          </cell>
          <cell r="E1327">
            <v>41</v>
          </cell>
          <cell r="F1327">
            <v>12.1</v>
          </cell>
          <cell r="G1327">
            <v>67</v>
          </cell>
          <cell r="H1327">
            <v>19.8</v>
          </cell>
          <cell r="I1327">
            <v>153</v>
          </cell>
          <cell r="J1327">
            <v>45.3</v>
          </cell>
          <cell r="K1327">
            <v>81</v>
          </cell>
          <cell r="L1327">
            <v>24</v>
          </cell>
        </row>
        <row r="1328">
          <cell r="B1328" t="str">
            <v>02430110</v>
          </cell>
          <cell r="C1328">
            <v>202</v>
          </cell>
          <cell r="D1328">
            <v>59.8</v>
          </cell>
          <cell r="E1328">
            <v>120</v>
          </cell>
          <cell r="F1328">
            <v>35.5</v>
          </cell>
          <cell r="G1328">
            <v>21</v>
          </cell>
          <cell r="H1328">
            <v>6.2</v>
          </cell>
          <cell r="I1328">
            <v>212</v>
          </cell>
          <cell r="J1328">
            <v>62.7</v>
          </cell>
          <cell r="K1328">
            <v>121</v>
          </cell>
          <cell r="L1328">
            <v>35.799999999999997</v>
          </cell>
        </row>
        <row r="1329">
          <cell r="B1329" t="str">
            <v>07550515</v>
          </cell>
          <cell r="C1329">
            <v>0</v>
          </cell>
          <cell r="D1329">
            <v>0</v>
          </cell>
          <cell r="E1329">
            <v>0</v>
          </cell>
          <cell r="F1329">
            <v>0</v>
          </cell>
          <cell r="G1329">
            <v>0</v>
          </cell>
          <cell r="H1329">
            <v>0</v>
          </cell>
          <cell r="I1329">
            <v>5</v>
          </cell>
          <cell r="J1329">
            <v>13.2</v>
          </cell>
          <cell r="K1329">
            <v>5</v>
          </cell>
          <cell r="L1329">
            <v>13.2</v>
          </cell>
        </row>
        <row r="1330">
          <cell r="B1330" t="str">
            <v>07550505</v>
          </cell>
          <cell r="C1330">
            <v>8</v>
          </cell>
          <cell r="D1330">
            <v>1.3</v>
          </cell>
          <cell r="E1330">
            <v>8</v>
          </cell>
          <cell r="F1330">
            <v>1.3</v>
          </cell>
          <cell r="G1330">
            <v>104</v>
          </cell>
          <cell r="H1330">
            <v>16.399999999999999</v>
          </cell>
          <cell r="I1330">
            <v>295</v>
          </cell>
          <cell r="J1330">
            <v>46.5</v>
          </cell>
          <cell r="K1330">
            <v>256</v>
          </cell>
          <cell r="L1330">
            <v>40.299999999999997</v>
          </cell>
        </row>
        <row r="1331">
          <cell r="B1331" t="str">
            <v>07550525</v>
          </cell>
          <cell r="C1331">
            <v>6</v>
          </cell>
          <cell r="D1331">
            <v>7.6</v>
          </cell>
          <cell r="E1331">
            <v>6</v>
          </cell>
          <cell r="F1331">
            <v>7.6</v>
          </cell>
          <cell r="G1331">
            <v>1</v>
          </cell>
          <cell r="H1331">
            <v>1.3</v>
          </cell>
          <cell r="I1331">
            <v>30</v>
          </cell>
          <cell r="J1331">
            <v>38</v>
          </cell>
          <cell r="K1331">
            <v>24</v>
          </cell>
          <cell r="L1331">
            <v>30.4</v>
          </cell>
        </row>
        <row r="1332">
          <cell r="B1332" t="str">
            <v>02440020</v>
          </cell>
          <cell r="C1332">
            <v>80</v>
          </cell>
          <cell r="D1332">
            <v>27</v>
          </cell>
          <cell r="E1332">
            <v>44</v>
          </cell>
          <cell r="F1332">
            <v>14.9</v>
          </cell>
          <cell r="G1332">
            <v>54</v>
          </cell>
          <cell r="H1332">
            <v>18.2</v>
          </cell>
          <cell r="I1332">
            <v>187</v>
          </cell>
          <cell r="J1332">
            <v>63.2</v>
          </cell>
          <cell r="K1332">
            <v>128</v>
          </cell>
          <cell r="L1332">
            <v>43.2</v>
          </cell>
        </row>
        <row r="1333">
          <cell r="B1333" t="str">
            <v>02440018</v>
          </cell>
          <cell r="C1333">
            <v>135</v>
          </cell>
          <cell r="D1333">
            <v>27.9</v>
          </cell>
          <cell r="E1333">
            <v>46</v>
          </cell>
          <cell r="F1333">
            <v>9.5</v>
          </cell>
          <cell r="G1333">
            <v>180</v>
          </cell>
          <cell r="H1333">
            <v>37.200000000000003</v>
          </cell>
          <cell r="I1333">
            <v>363</v>
          </cell>
          <cell r="J1333">
            <v>75</v>
          </cell>
          <cell r="K1333">
            <v>254</v>
          </cell>
          <cell r="L1333">
            <v>52.5</v>
          </cell>
        </row>
        <row r="1334">
          <cell r="B1334" t="str">
            <v>02440015</v>
          </cell>
          <cell r="C1334">
            <v>156</v>
          </cell>
          <cell r="D1334">
            <v>35.9</v>
          </cell>
          <cell r="E1334">
            <v>54</v>
          </cell>
          <cell r="F1334">
            <v>12.4</v>
          </cell>
          <cell r="G1334">
            <v>55</v>
          </cell>
          <cell r="H1334">
            <v>12.7</v>
          </cell>
          <cell r="I1334">
            <v>258</v>
          </cell>
          <cell r="J1334">
            <v>59.4</v>
          </cell>
          <cell r="K1334">
            <v>170</v>
          </cell>
          <cell r="L1334">
            <v>39.200000000000003</v>
          </cell>
        </row>
        <row r="1335">
          <cell r="B1335" t="str">
            <v>02440040</v>
          </cell>
          <cell r="C1335">
            <v>127</v>
          </cell>
          <cell r="D1335">
            <v>39.700000000000003</v>
          </cell>
          <cell r="E1335">
            <v>82</v>
          </cell>
          <cell r="F1335">
            <v>25.6</v>
          </cell>
          <cell r="G1335">
            <v>61</v>
          </cell>
          <cell r="H1335">
            <v>19.100000000000001</v>
          </cell>
          <cell r="I1335">
            <v>215</v>
          </cell>
          <cell r="J1335">
            <v>67.2</v>
          </cell>
          <cell r="K1335">
            <v>145</v>
          </cell>
          <cell r="L1335">
            <v>45.3</v>
          </cell>
        </row>
        <row r="1336">
          <cell r="B1336" t="str">
            <v>02440410</v>
          </cell>
          <cell r="C1336">
            <v>230</v>
          </cell>
          <cell r="D1336">
            <v>37.700000000000003</v>
          </cell>
          <cell r="E1336">
            <v>58</v>
          </cell>
          <cell r="F1336">
            <v>9.5</v>
          </cell>
          <cell r="G1336">
            <v>131</v>
          </cell>
          <cell r="H1336">
            <v>21.5</v>
          </cell>
          <cell r="I1336">
            <v>375</v>
          </cell>
          <cell r="J1336">
            <v>61.5</v>
          </cell>
          <cell r="K1336">
            <v>265</v>
          </cell>
          <cell r="L1336">
            <v>43.4</v>
          </cell>
        </row>
        <row r="1337">
          <cell r="B1337" t="str">
            <v>02440505</v>
          </cell>
          <cell r="C1337">
            <v>306</v>
          </cell>
          <cell r="D1337">
            <v>45.1</v>
          </cell>
          <cell r="E1337">
            <v>61</v>
          </cell>
          <cell r="F1337">
            <v>9</v>
          </cell>
          <cell r="G1337">
            <v>131</v>
          </cell>
          <cell r="H1337">
            <v>19.3</v>
          </cell>
          <cell r="I1337">
            <v>406</v>
          </cell>
          <cell r="J1337">
            <v>59.8</v>
          </cell>
          <cell r="K1337">
            <v>290</v>
          </cell>
          <cell r="L1337">
            <v>42.7</v>
          </cell>
        </row>
        <row r="1338">
          <cell r="B1338" t="str">
            <v>02460002</v>
          </cell>
          <cell r="C1338">
            <v>8</v>
          </cell>
          <cell r="D1338">
            <v>2.1</v>
          </cell>
          <cell r="E1338">
            <v>6</v>
          </cell>
          <cell r="F1338">
            <v>1.6</v>
          </cell>
          <cell r="G1338">
            <v>29</v>
          </cell>
          <cell r="H1338">
            <v>7.6</v>
          </cell>
          <cell r="I1338">
            <v>59</v>
          </cell>
          <cell r="J1338">
            <v>15.4</v>
          </cell>
          <cell r="K1338">
            <v>28</v>
          </cell>
          <cell r="L1338">
            <v>7.3</v>
          </cell>
        </row>
        <row r="1339">
          <cell r="B1339" t="str">
            <v>02460305</v>
          </cell>
          <cell r="C1339">
            <v>6</v>
          </cell>
          <cell r="D1339">
            <v>1.3</v>
          </cell>
          <cell r="E1339">
            <v>1</v>
          </cell>
          <cell r="F1339">
            <v>0.2</v>
          </cell>
          <cell r="G1339">
            <v>97</v>
          </cell>
          <cell r="H1339">
            <v>20.8</v>
          </cell>
          <cell r="I1339">
            <v>115</v>
          </cell>
          <cell r="J1339">
            <v>24.7</v>
          </cell>
          <cell r="K1339">
            <v>29</v>
          </cell>
          <cell r="L1339">
            <v>6.2</v>
          </cell>
        </row>
        <row r="1340">
          <cell r="B1340" t="str">
            <v>02460005</v>
          </cell>
          <cell r="C1340">
            <v>4</v>
          </cell>
          <cell r="D1340">
            <v>1</v>
          </cell>
          <cell r="E1340">
            <v>2</v>
          </cell>
          <cell r="F1340">
            <v>0.5</v>
          </cell>
          <cell r="G1340">
            <v>66</v>
          </cell>
          <cell r="H1340">
            <v>17.2</v>
          </cell>
          <cell r="I1340">
            <v>83</v>
          </cell>
          <cell r="J1340">
            <v>21.7</v>
          </cell>
          <cell r="K1340">
            <v>25</v>
          </cell>
          <cell r="L1340">
            <v>6.5</v>
          </cell>
        </row>
        <row r="1341">
          <cell r="B1341" t="str">
            <v>02460017</v>
          </cell>
          <cell r="C1341">
            <v>20</v>
          </cell>
          <cell r="D1341">
            <v>4.7</v>
          </cell>
          <cell r="E1341">
            <v>15</v>
          </cell>
          <cell r="F1341">
            <v>3.5</v>
          </cell>
          <cell r="G1341">
            <v>53</v>
          </cell>
          <cell r="H1341">
            <v>12.5</v>
          </cell>
          <cell r="I1341">
            <v>96</v>
          </cell>
          <cell r="J1341">
            <v>22.7</v>
          </cell>
          <cell r="K1341">
            <v>42</v>
          </cell>
          <cell r="L1341">
            <v>9.9</v>
          </cell>
        </row>
        <row r="1342">
          <cell r="B1342" t="str">
            <v>02460010</v>
          </cell>
          <cell r="C1342">
            <v>11</v>
          </cell>
          <cell r="D1342">
            <v>2.6</v>
          </cell>
          <cell r="E1342">
            <v>7</v>
          </cell>
          <cell r="F1342">
            <v>1.6</v>
          </cell>
          <cell r="G1342">
            <v>44</v>
          </cell>
          <cell r="H1342">
            <v>10.4</v>
          </cell>
          <cell r="I1342">
            <v>81</v>
          </cell>
          <cell r="J1342">
            <v>19.100000000000001</v>
          </cell>
          <cell r="K1342">
            <v>39</v>
          </cell>
          <cell r="L1342">
            <v>9.1999999999999993</v>
          </cell>
        </row>
        <row r="1343">
          <cell r="B1343" t="str">
            <v>02460505</v>
          </cell>
          <cell r="C1343">
            <v>26</v>
          </cell>
          <cell r="D1343">
            <v>2.1</v>
          </cell>
          <cell r="E1343">
            <v>5</v>
          </cell>
          <cell r="F1343">
            <v>0.4</v>
          </cell>
          <cell r="G1343">
            <v>229</v>
          </cell>
          <cell r="H1343">
            <v>18.100000000000001</v>
          </cell>
          <cell r="I1343">
            <v>280</v>
          </cell>
          <cell r="J1343">
            <v>22.1</v>
          </cell>
          <cell r="K1343">
            <v>75</v>
          </cell>
          <cell r="L1343">
            <v>5.9</v>
          </cell>
        </row>
        <row r="1344">
          <cell r="B1344" t="str">
            <v>02460001</v>
          </cell>
          <cell r="C1344">
            <v>0</v>
          </cell>
          <cell r="D1344">
            <v>0</v>
          </cell>
          <cell r="E1344">
            <v>0</v>
          </cell>
          <cell r="F1344">
            <v>0</v>
          </cell>
          <cell r="G1344">
            <v>22</v>
          </cell>
          <cell r="H1344">
            <v>24.2</v>
          </cell>
          <cell r="I1344">
            <v>25</v>
          </cell>
          <cell r="J1344">
            <v>27.5</v>
          </cell>
          <cell r="K1344">
            <v>7</v>
          </cell>
          <cell r="L1344">
            <v>7.7</v>
          </cell>
        </row>
        <row r="1345">
          <cell r="B1345" t="str">
            <v>02460310</v>
          </cell>
          <cell r="C1345">
            <v>13</v>
          </cell>
          <cell r="D1345">
            <v>2.2999999999999998</v>
          </cell>
          <cell r="E1345">
            <v>5</v>
          </cell>
          <cell r="F1345">
            <v>0.9</v>
          </cell>
          <cell r="G1345">
            <v>85</v>
          </cell>
          <cell r="H1345">
            <v>14.9</v>
          </cell>
          <cell r="I1345">
            <v>117</v>
          </cell>
          <cell r="J1345">
            <v>20.5</v>
          </cell>
          <cell r="K1345">
            <v>44</v>
          </cell>
          <cell r="L1345">
            <v>7.7</v>
          </cell>
        </row>
        <row r="1346">
          <cell r="B1346" t="str">
            <v>02460020</v>
          </cell>
          <cell r="C1346">
            <v>6</v>
          </cell>
          <cell r="D1346">
            <v>1.9</v>
          </cell>
          <cell r="E1346">
            <v>5</v>
          </cell>
          <cell r="F1346">
            <v>1.6</v>
          </cell>
          <cell r="G1346">
            <v>49</v>
          </cell>
          <cell r="H1346">
            <v>15.6</v>
          </cell>
          <cell r="I1346">
            <v>62</v>
          </cell>
          <cell r="J1346">
            <v>19.7</v>
          </cell>
          <cell r="K1346">
            <v>19</v>
          </cell>
          <cell r="L1346">
            <v>6</v>
          </cell>
        </row>
        <row r="1347">
          <cell r="B1347" t="str">
            <v>02480003</v>
          </cell>
          <cell r="C1347">
            <v>346</v>
          </cell>
          <cell r="D1347">
            <v>47.4</v>
          </cell>
          <cell r="E1347">
            <v>148</v>
          </cell>
          <cell r="F1347">
            <v>20.3</v>
          </cell>
          <cell r="G1347">
            <v>113</v>
          </cell>
          <cell r="H1347">
            <v>15.5</v>
          </cell>
          <cell r="I1347">
            <v>448</v>
          </cell>
          <cell r="J1347">
            <v>61.4</v>
          </cell>
          <cell r="K1347">
            <v>303</v>
          </cell>
          <cell r="L1347">
            <v>41.5</v>
          </cell>
        </row>
        <row r="1348">
          <cell r="B1348" t="str">
            <v>02480025</v>
          </cell>
          <cell r="C1348">
            <v>345</v>
          </cell>
          <cell r="D1348">
            <v>51.6</v>
          </cell>
          <cell r="E1348">
            <v>153</v>
          </cell>
          <cell r="F1348">
            <v>22.9</v>
          </cell>
          <cell r="G1348">
            <v>108</v>
          </cell>
          <cell r="H1348">
            <v>16.100000000000001</v>
          </cell>
          <cell r="I1348">
            <v>435</v>
          </cell>
          <cell r="J1348">
            <v>65</v>
          </cell>
          <cell r="K1348">
            <v>289</v>
          </cell>
          <cell r="L1348">
            <v>43.2</v>
          </cell>
        </row>
        <row r="1349">
          <cell r="B1349" t="str">
            <v>02480013</v>
          </cell>
          <cell r="C1349">
            <v>211</v>
          </cell>
          <cell r="D1349">
            <v>57</v>
          </cell>
          <cell r="E1349">
            <v>95</v>
          </cell>
          <cell r="F1349">
            <v>25.7</v>
          </cell>
          <cell r="G1349">
            <v>74</v>
          </cell>
          <cell r="H1349">
            <v>20</v>
          </cell>
          <cell r="I1349">
            <v>264</v>
          </cell>
          <cell r="J1349">
            <v>71.400000000000006</v>
          </cell>
          <cell r="K1349">
            <v>159</v>
          </cell>
          <cell r="L1349">
            <v>43</v>
          </cell>
        </row>
        <row r="1350">
          <cell r="B1350" t="str">
            <v>02480056</v>
          </cell>
          <cell r="C1350">
            <v>559</v>
          </cell>
          <cell r="D1350">
            <v>66.3</v>
          </cell>
          <cell r="E1350">
            <v>273</v>
          </cell>
          <cell r="F1350">
            <v>32.4</v>
          </cell>
          <cell r="G1350">
            <v>113</v>
          </cell>
          <cell r="H1350">
            <v>13.4</v>
          </cell>
          <cell r="I1350">
            <v>618</v>
          </cell>
          <cell r="J1350">
            <v>73.3</v>
          </cell>
          <cell r="K1350">
            <v>382</v>
          </cell>
          <cell r="L1350">
            <v>45.3</v>
          </cell>
        </row>
        <row r="1351">
          <cell r="B1351" t="str">
            <v>02480057</v>
          </cell>
          <cell r="C1351">
            <v>341</v>
          </cell>
          <cell r="D1351">
            <v>63</v>
          </cell>
          <cell r="E1351">
            <v>78</v>
          </cell>
          <cell r="F1351">
            <v>14.4</v>
          </cell>
          <cell r="G1351">
            <v>52</v>
          </cell>
          <cell r="H1351">
            <v>9.6</v>
          </cell>
          <cell r="I1351">
            <v>306</v>
          </cell>
          <cell r="J1351">
            <v>56.6</v>
          </cell>
          <cell r="K1351">
            <v>213</v>
          </cell>
          <cell r="L1351">
            <v>39.4</v>
          </cell>
        </row>
        <row r="1352">
          <cell r="B1352" t="str">
            <v>02480050</v>
          </cell>
          <cell r="C1352">
            <v>272</v>
          </cell>
          <cell r="D1352">
            <v>55.1</v>
          </cell>
          <cell r="E1352">
            <v>115</v>
          </cell>
          <cell r="F1352">
            <v>23.3</v>
          </cell>
          <cell r="G1352">
            <v>76</v>
          </cell>
          <cell r="H1352">
            <v>15.4</v>
          </cell>
          <cell r="I1352">
            <v>329</v>
          </cell>
          <cell r="J1352">
            <v>66.599999999999994</v>
          </cell>
          <cell r="K1352">
            <v>240</v>
          </cell>
          <cell r="L1352">
            <v>48.6</v>
          </cell>
        </row>
        <row r="1353">
          <cell r="B1353" t="str">
            <v>02480505</v>
          </cell>
          <cell r="C1353">
            <v>1109</v>
          </cell>
          <cell r="D1353">
            <v>60.4</v>
          </cell>
          <cell r="E1353">
            <v>263</v>
          </cell>
          <cell r="F1353">
            <v>14.3</v>
          </cell>
          <cell r="G1353">
            <v>185</v>
          </cell>
          <cell r="H1353">
            <v>10.1</v>
          </cell>
          <cell r="I1353">
            <v>993</v>
          </cell>
          <cell r="J1353">
            <v>54.1</v>
          </cell>
          <cell r="K1353">
            <v>705</v>
          </cell>
          <cell r="L1353">
            <v>38.4</v>
          </cell>
        </row>
        <row r="1354">
          <cell r="B1354" t="str">
            <v>02480014</v>
          </cell>
          <cell r="C1354">
            <v>302</v>
          </cell>
          <cell r="D1354">
            <v>50.9</v>
          </cell>
          <cell r="E1354">
            <v>14</v>
          </cell>
          <cell r="F1354">
            <v>2.4</v>
          </cell>
          <cell r="G1354">
            <v>122</v>
          </cell>
          <cell r="H1354">
            <v>20.6</v>
          </cell>
          <cell r="I1354">
            <v>323</v>
          </cell>
          <cell r="J1354">
            <v>54.5</v>
          </cell>
          <cell r="K1354">
            <v>250</v>
          </cell>
          <cell r="L1354">
            <v>42.2</v>
          </cell>
        </row>
        <row r="1355">
          <cell r="B1355" t="str">
            <v>02480520</v>
          </cell>
          <cell r="C1355">
            <v>56</v>
          </cell>
          <cell r="D1355">
            <v>46.3</v>
          </cell>
          <cell r="E1355">
            <v>14</v>
          </cell>
          <cell r="F1355">
            <v>11.6</v>
          </cell>
          <cell r="G1355">
            <v>29</v>
          </cell>
          <cell r="H1355">
            <v>24</v>
          </cell>
          <cell r="I1355">
            <v>83</v>
          </cell>
          <cell r="J1355">
            <v>68.599999999999994</v>
          </cell>
          <cell r="K1355">
            <v>65</v>
          </cell>
          <cell r="L1355">
            <v>53.7</v>
          </cell>
        </row>
        <row r="1356">
          <cell r="B1356" t="str">
            <v>02480035</v>
          </cell>
          <cell r="C1356">
            <v>452</v>
          </cell>
          <cell r="D1356">
            <v>64.900000000000006</v>
          </cell>
          <cell r="E1356">
            <v>197</v>
          </cell>
          <cell r="F1356">
            <v>28.3</v>
          </cell>
          <cell r="G1356">
            <v>84</v>
          </cell>
          <cell r="H1356">
            <v>12.1</v>
          </cell>
          <cell r="I1356">
            <v>461</v>
          </cell>
          <cell r="J1356">
            <v>66.2</v>
          </cell>
          <cell r="K1356">
            <v>306</v>
          </cell>
          <cell r="L1356">
            <v>44</v>
          </cell>
        </row>
        <row r="1357">
          <cell r="B1357" t="str">
            <v>02480305</v>
          </cell>
          <cell r="C1357">
            <v>325</v>
          </cell>
          <cell r="D1357">
            <v>58.3</v>
          </cell>
          <cell r="E1357">
            <v>73</v>
          </cell>
          <cell r="F1357">
            <v>13.1</v>
          </cell>
          <cell r="G1357">
            <v>69</v>
          </cell>
          <cell r="H1357">
            <v>12.4</v>
          </cell>
          <cell r="I1357">
            <v>290</v>
          </cell>
          <cell r="J1357">
            <v>52.1</v>
          </cell>
          <cell r="K1357">
            <v>200</v>
          </cell>
          <cell r="L1357">
            <v>35.9</v>
          </cell>
        </row>
        <row r="1358">
          <cell r="B1358" t="str">
            <v>02490005</v>
          </cell>
          <cell r="C1358">
            <v>0</v>
          </cell>
          <cell r="D1358">
            <v>0</v>
          </cell>
          <cell r="E1358">
            <v>0</v>
          </cell>
          <cell r="F1358">
            <v>0</v>
          </cell>
          <cell r="G1358">
            <v>9</v>
          </cell>
          <cell r="H1358">
            <v>5.2</v>
          </cell>
          <cell r="I1358">
            <v>37</v>
          </cell>
          <cell r="J1358">
            <v>21.4</v>
          </cell>
          <cell r="K1358">
            <v>30</v>
          </cell>
          <cell r="L1358">
            <v>17.3</v>
          </cell>
        </row>
        <row r="1359">
          <cell r="B1359" t="str">
            <v>04830305</v>
          </cell>
          <cell r="C1359">
            <v>3</v>
          </cell>
          <cell r="D1359">
            <v>0.5</v>
          </cell>
          <cell r="E1359">
            <v>0</v>
          </cell>
          <cell r="F1359">
            <v>0</v>
          </cell>
          <cell r="G1359">
            <v>96</v>
          </cell>
          <cell r="H1359">
            <v>14.4</v>
          </cell>
          <cell r="I1359">
            <v>141</v>
          </cell>
          <cell r="J1359">
            <v>21.2</v>
          </cell>
          <cell r="K1359">
            <v>59</v>
          </cell>
          <cell r="L1359">
            <v>8.9</v>
          </cell>
        </row>
        <row r="1360">
          <cell r="B1360" t="str">
            <v>04820050</v>
          </cell>
          <cell r="C1360">
            <v>5</v>
          </cell>
          <cell r="D1360">
            <v>1.7</v>
          </cell>
          <cell r="E1360">
            <v>0</v>
          </cell>
          <cell r="F1360">
            <v>0</v>
          </cell>
          <cell r="G1360">
            <v>35</v>
          </cell>
          <cell r="H1360">
            <v>12.2</v>
          </cell>
          <cell r="I1360">
            <v>51</v>
          </cell>
          <cell r="J1360">
            <v>17.7</v>
          </cell>
          <cell r="K1360">
            <v>18</v>
          </cell>
          <cell r="L1360">
            <v>6.3</v>
          </cell>
        </row>
        <row r="1361">
          <cell r="B1361" t="str">
            <v>02500005</v>
          </cell>
          <cell r="C1361">
            <v>3</v>
          </cell>
          <cell r="D1361">
            <v>0.6</v>
          </cell>
          <cell r="E1361">
            <v>2</v>
          </cell>
          <cell r="F1361">
            <v>0.4</v>
          </cell>
          <cell r="G1361">
            <v>84</v>
          </cell>
          <cell r="H1361">
            <v>18</v>
          </cell>
          <cell r="I1361">
            <v>126</v>
          </cell>
          <cell r="J1361">
            <v>27</v>
          </cell>
          <cell r="K1361">
            <v>58</v>
          </cell>
          <cell r="L1361">
            <v>12.4</v>
          </cell>
        </row>
        <row r="1362">
          <cell r="B1362" t="str">
            <v>02510060</v>
          </cell>
          <cell r="C1362">
            <v>36</v>
          </cell>
          <cell r="D1362">
            <v>10.8</v>
          </cell>
          <cell r="E1362">
            <v>21</v>
          </cell>
          <cell r="F1362">
            <v>6.3</v>
          </cell>
          <cell r="G1362">
            <v>34</v>
          </cell>
          <cell r="H1362">
            <v>10.199999999999999</v>
          </cell>
          <cell r="I1362">
            <v>151</v>
          </cell>
          <cell r="J1362">
            <v>45.5</v>
          </cell>
          <cell r="K1362">
            <v>128</v>
          </cell>
          <cell r="L1362">
            <v>38.6</v>
          </cell>
        </row>
        <row r="1363">
          <cell r="B1363" t="str">
            <v>02510305</v>
          </cell>
          <cell r="C1363">
            <v>56</v>
          </cell>
          <cell r="D1363">
            <v>8.1999999999999993</v>
          </cell>
          <cell r="E1363">
            <v>17</v>
          </cell>
          <cell r="F1363">
            <v>2.5</v>
          </cell>
          <cell r="G1363">
            <v>133</v>
          </cell>
          <cell r="H1363">
            <v>19.600000000000001</v>
          </cell>
          <cell r="I1363">
            <v>298</v>
          </cell>
          <cell r="J1363">
            <v>43.8</v>
          </cell>
          <cell r="K1363">
            <v>209</v>
          </cell>
          <cell r="L1363">
            <v>30.7</v>
          </cell>
        </row>
        <row r="1364">
          <cell r="B1364" t="str">
            <v>02510020</v>
          </cell>
          <cell r="C1364">
            <v>26</v>
          </cell>
          <cell r="D1364">
            <v>9.5</v>
          </cell>
          <cell r="E1364">
            <v>18</v>
          </cell>
          <cell r="F1364">
            <v>6.5</v>
          </cell>
          <cell r="G1364">
            <v>22</v>
          </cell>
          <cell r="H1364">
            <v>8</v>
          </cell>
          <cell r="I1364">
            <v>116</v>
          </cell>
          <cell r="J1364">
            <v>42.2</v>
          </cell>
          <cell r="K1364">
            <v>97</v>
          </cell>
          <cell r="L1364">
            <v>35.299999999999997</v>
          </cell>
        </row>
        <row r="1365">
          <cell r="B1365" t="str">
            <v>02510025</v>
          </cell>
          <cell r="C1365">
            <v>31</v>
          </cell>
          <cell r="D1365">
            <v>10.199999999999999</v>
          </cell>
          <cell r="E1365">
            <v>19</v>
          </cell>
          <cell r="F1365">
            <v>6.3</v>
          </cell>
          <cell r="G1365">
            <v>40</v>
          </cell>
          <cell r="H1365">
            <v>13.2</v>
          </cell>
          <cell r="I1365">
            <v>132</v>
          </cell>
          <cell r="J1365">
            <v>43.4</v>
          </cell>
          <cell r="K1365">
            <v>106</v>
          </cell>
          <cell r="L1365">
            <v>34.9</v>
          </cell>
        </row>
        <row r="1366">
          <cell r="B1366" t="str">
            <v>02510505</v>
          </cell>
          <cell r="C1366">
            <v>36</v>
          </cell>
          <cell r="D1366">
            <v>5.0999999999999996</v>
          </cell>
          <cell r="E1366">
            <v>17</v>
          </cell>
          <cell r="F1366">
            <v>2.4</v>
          </cell>
          <cell r="G1366">
            <v>27</v>
          </cell>
          <cell r="H1366">
            <v>3.8</v>
          </cell>
          <cell r="I1366">
            <v>206</v>
          </cell>
          <cell r="J1366">
            <v>29.3</v>
          </cell>
          <cell r="K1366">
            <v>192</v>
          </cell>
          <cell r="L1366">
            <v>27.3</v>
          </cell>
        </row>
        <row r="1367">
          <cell r="B1367" t="str">
            <v>02520005</v>
          </cell>
          <cell r="C1367">
            <v>3</v>
          </cell>
          <cell r="D1367">
            <v>0.7</v>
          </cell>
          <cell r="E1367">
            <v>3</v>
          </cell>
          <cell r="F1367">
            <v>0.7</v>
          </cell>
          <cell r="G1367">
            <v>68</v>
          </cell>
          <cell r="H1367">
            <v>16.7</v>
          </cell>
          <cell r="I1367">
            <v>138</v>
          </cell>
          <cell r="J1367">
            <v>33.9</v>
          </cell>
          <cell r="K1367">
            <v>78</v>
          </cell>
          <cell r="L1367">
            <v>19.2</v>
          </cell>
        </row>
        <row r="1368">
          <cell r="B1368" t="str">
            <v>02520510</v>
          </cell>
          <cell r="C1368">
            <v>4</v>
          </cell>
          <cell r="D1368">
            <v>1.4</v>
          </cell>
          <cell r="E1368">
            <v>0</v>
          </cell>
          <cell r="F1368">
            <v>0</v>
          </cell>
          <cell r="G1368">
            <v>49</v>
          </cell>
          <cell r="H1368">
            <v>16.7</v>
          </cell>
          <cell r="I1368">
            <v>79</v>
          </cell>
          <cell r="J1368">
            <v>26.9</v>
          </cell>
          <cell r="K1368">
            <v>39</v>
          </cell>
          <cell r="L1368">
            <v>13.3</v>
          </cell>
        </row>
        <row r="1369">
          <cell r="B1369" t="str">
            <v>02520305</v>
          </cell>
          <cell r="C1369">
            <v>1</v>
          </cell>
          <cell r="D1369">
            <v>0.4</v>
          </cell>
          <cell r="E1369">
            <v>0</v>
          </cell>
          <cell r="F1369">
            <v>0</v>
          </cell>
          <cell r="G1369">
            <v>42</v>
          </cell>
          <cell r="H1369">
            <v>18.5</v>
          </cell>
          <cell r="I1369">
            <v>66</v>
          </cell>
          <cell r="J1369">
            <v>29.1</v>
          </cell>
          <cell r="K1369">
            <v>37</v>
          </cell>
          <cell r="L1369">
            <v>16.3</v>
          </cell>
        </row>
        <row r="1370">
          <cell r="B1370" t="str">
            <v>02530005</v>
          </cell>
          <cell r="C1370">
            <v>0</v>
          </cell>
          <cell r="D1370">
            <v>0</v>
          </cell>
          <cell r="E1370">
            <v>0</v>
          </cell>
          <cell r="F1370">
            <v>0</v>
          </cell>
          <cell r="G1370">
            <v>17</v>
          </cell>
          <cell r="H1370">
            <v>28.8</v>
          </cell>
          <cell r="I1370">
            <v>26</v>
          </cell>
          <cell r="J1370">
            <v>44.1</v>
          </cell>
          <cell r="K1370">
            <v>11</v>
          </cell>
          <cell r="L1370">
            <v>18.600000000000001</v>
          </cell>
        </row>
        <row r="1371">
          <cell r="B1371" t="str">
            <v>04840505</v>
          </cell>
          <cell r="C1371">
            <v>462</v>
          </cell>
          <cell r="D1371">
            <v>35.4</v>
          </cell>
          <cell r="E1371">
            <v>293</v>
          </cell>
          <cell r="F1371">
            <v>22.4</v>
          </cell>
          <cell r="G1371">
            <v>202</v>
          </cell>
          <cell r="H1371">
            <v>15.5</v>
          </cell>
          <cell r="I1371">
            <v>909</v>
          </cell>
          <cell r="J1371">
            <v>69.599999999999994</v>
          </cell>
          <cell r="K1371">
            <v>732</v>
          </cell>
          <cell r="L1371">
            <v>56</v>
          </cell>
        </row>
        <row r="1372">
          <cell r="B1372" t="str">
            <v>04410505</v>
          </cell>
          <cell r="C1372">
            <v>93</v>
          </cell>
          <cell r="D1372">
            <v>5.9</v>
          </cell>
          <cell r="E1372">
            <v>84</v>
          </cell>
          <cell r="F1372">
            <v>5.3</v>
          </cell>
          <cell r="G1372">
            <v>205</v>
          </cell>
          <cell r="H1372">
            <v>13</v>
          </cell>
          <cell r="I1372">
            <v>741</v>
          </cell>
          <cell r="J1372">
            <v>47</v>
          </cell>
          <cell r="K1372">
            <v>579</v>
          </cell>
          <cell r="L1372">
            <v>36.700000000000003</v>
          </cell>
        </row>
        <row r="1373">
          <cell r="B1373" t="str">
            <v>02580003</v>
          </cell>
          <cell r="C1373">
            <v>45</v>
          </cell>
          <cell r="D1373">
            <v>13.8</v>
          </cell>
          <cell r="E1373">
            <v>18</v>
          </cell>
          <cell r="F1373">
            <v>5.5</v>
          </cell>
          <cell r="G1373">
            <v>73</v>
          </cell>
          <cell r="H1373">
            <v>22.3</v>
          </cell>
          <cell r="I1373">
            <v>179</v>
          </cell>
          <cell r="J1373">
            <v>54.7</v>
          </cell>
          <cell r="K1373">
            <v>148</v>
          </cell>
          <cell r="L1373">
            <v>45.3</v>
          </cell>
        </row>
        <row r="1374">
          <cell r="B1374" t="str">
            <v>02580015</v>
          </cell>
          <cell r="C1374">
            <v>42</v>
          </cell>
          <cell r="D1374">
            <v>17.600000000000001</v>
          </cell>
          <cell r="E1374">
            <v>16</v>
          </cell>
          <cell r="F1374">
            <v>6.7</v>
          </cell>
          <cell r="G1374">
            <v>52</v>
          </cell>
          <cell r="H1374">
            <v>21.8</v>
          </cell>
          <cell r="I1374">
            <v>135</v>
          </cell>
          <cell r="J1374">
            <v>56.5</v>
          </cell>
          <cell r="K1374">
            <v>113</v>
          </cell>
          <cell r="L1374">
            <v>47.3</v>
          </cell>
        </row>
        <row r="1375">
          <cell r="B1375" t="str">
            <v>02580305</v>
          </cell>
          <cell r="C1375">
            <v>131</v>
          </cell>
          <cell r="D1375">
            <v>24</v>
          </cell>
          <cell r="E1375">
            <v>45</v>
          </cell>
          <cell r="F1375">
            <v>8.3000000000000007</v>
          </cell>
          <cell r="G1375">
            <v>116</v>
          </cell>
          <cell r="H1375">
            <v>21.3</v>
          </cell>
          <cell r="I1375">
            <v>323</v>
          </cell>
          <cell r="J1375">
            <v>59.3</v>
          </cell>
          <cell r="K1375">
            <v>258</v>
          </cell>
          <cell r="L1375">
            <v>47.3</v>
          </cell>
        </row>
        <row r="1376">
          <cell r="B1376" t="str">
            <v>02580030</v>
          </cell>
          <cell r="C1376">
            <v>62</v>
          </cell>
          <cell r="D1376">
            <v>21.6</v>
          </cell>
          <cell r="E1376">
            <v>33</v>
          </cell>
          <cell r="F1376">
            <v>11.5</v>
          </cell>
          <cell r="G1376">
            <v>34</v>
          </cell>
          <cell r="H1376">
            <v>11.8</v>
          </cell>
          <cell r="I1376">
            <v>180</v>
          </cell>
          <cell r="J1376">
            <v>62.7</v>
          </cell>
          <cell r="K1376">
            <v>157</v>
          </cell>
          <cell r="L1376">
            <v>54.7</v>
          </cell>
        </row>
        <row r="1377">
          <cell r="B1377" t="str">
            <v>02580025</v>
          </cell>
          <cell r="C1377">
            <v>250</v>
          </cell>
          <cell r="D1377">
            <v>56.3</v>
          </cell>
          <cell r="E1377">
            <v>164</v>
          </cell>
          <cell r="F1377">
            <v>36.9</v>
          </cell>
          <cell r="G1377">
            <v>47</v>
          </cell>
          <cell r="H1377">
            <v>10.6</v>
          </cell>
          <cell r="I1377">
            <v>341</v>
          </cell>
          <cell r="J1377">
            <v>76.8</v>
          </cell>
          <cell r="K1377">
            <v>283</v>
          </cell>
          <cell r="L1377">
            <v>63.7</v>
          </cell>
        </row>
        <row r="1378">
          <cell r="B1378" t="str">
            <v>02580510</v>
          </cell>
          <cell r="C1378">
            <v>10</v>
          </cell>
          <cell r="D1378">
            <v>24.4</v>
          </cell>
          <cell r="E1378">
            <v>5</v>
          </cell>
          <cell r="F1378">
            <v>12.2</v>
          </cell>
          <cell r="G1378">
            <v>16</v>
          </cell>
          <cell r="H1378">
            <v>39</v>
          </cell>
          <cell r="I1378">
            <v>32</v>
          </cell>
          <cell r="J1378">
            <v>78</v>
          </cell>
          <cell r="K1378">
            <v>26</v>
          </cell>
          <cell r="L1378">
            <v>63.4</v>
          </cell>
        </row>
        <row r="1379">
          <cell r="B1379" t="str">
            <v>02580001</v>
          </cell>
          <cell r="C1379">
            <v>2</v>
          </cell>
          <cell r="D1379">
            <v>2.2000000000000002</v>
          </cell>
          <cell r="E1379">
            <v>0</v>
          </cell>
          <cell r="F1379">
            <v>0</v>
          </cell>
          <cell r="G1379">
            <v>34</v>
          </cell>
          <cell r="H1379">
            <v>37</v>
          </cell>
          <cell r="I1379">
            <v>61</v>
          </cell>
          <cell r="J1379">
            <v>66.3</v>
          </cell>
          <cell r="K1379">
            <v>43</v>
          </cell>
          <cell r="L1379">
            <v>46.7</v>
          </cell>
        </row>
        <row r="1380">
          <cell r="B1380" t="str">
            <v>02580505</v>
          </cell>
          <cell r="C1380">
            <v>315</v>
          </cell>
          <cell r="D1380">
            <v>33.799999999999997</v>
          </cell>
          <cell r="E1380">
            <v>127</v>
          </cell>
          <cell r="F1380">
            <v>13.6</v>
          </cell>
          <cell r="G1380">
            <v>229</v>
          </cell>
          <cell r="H1380">
            <v>24.5</v>
          </cell>
          <cell r="I1380">
            <v>585</v>
          </cell>
          <cell r="J1380">
            <v>62.7</v>
          </cell>
          <cell r="K1380">
            <v>424</v>
          </cell>
          <cell r="L1380">
            <v>45.4</v>
          </cell>
        </row>
        <row r="1381">
          <cell r="B1381" t="str">
            <v>02580515</v>
          </cell>
          <cell r="C1381">
            <v>3</v>
          </cell>
          <cell r="D1381">
            <v>23.1</v>
          </cell>
          <cell r="E1381">
            <v>0</v>
          </cell>
          <cell r="F1381">
            <v>0</v>
          </cell>
          <cell r="G1381">
            <v>12</v>
          </cell>
          <cell r="H1381">
            <v>92.3</v>
          </cell>
          <cell r="I1381">
            <v>12</v>
          </cell>
          <cell r="J1381">
            <v>92.3</v>
          </cell>
          <cell r="K1381">
            <v>8</v>
          </cell>
          <cell r="L1381">
            <v>61.5</v>
          </cell>
        </row>
        <row r="1382">
          <cell r="B1382" t="str">
            <v>02580050</v>
          </cell>
          <cell r="C1382">
            <v>96</v>
          </cell>
          <cell r="D1382">
            <v>25.8</v>
          </cell>
          <cell r="E1382">
            <v>36</v>
          </cell>
          <cell r="F1382">
            <v>9.6999999999999993</v>
          </cell>
          <cell r="G1382">
            <v>58</v>
          </cell>
          <cell r="H1382">
            <v>15.6</v>
          </cell>
          <cell r="I1382">
            <v>168</v>
          </cell>
          <cell r="J1382">
            <v>45.2</v>
          </cell>
          <cell r="K1382">
            <v>125</v>
          </cell>
          <cell r="L1382">
            <v>33.6</v>
          </cell>
        </row>
        <row r="1383">
          <cell r="B1383" t="str">
            <v>02580070</v>
          </cell>
          <cell r="C1383">
            <v>97</v>
          </cell>
          <cell r="D1383">
            <v>20.3</v>
          </cell>
          <cell r="E1383">
            <v>34</v>
          </cell>
          <cell r="F1383">
            <v>7.1</v>
          </cell>
          <cell r="G1383">
            <v>90</v>
          </cell>
          <cell r="H1383">
            <v>18.8</v>
          </cell>
          <cell r="I1383">
            <v>232</v>
          </cell>
          <cell r="J1383">
            <v>48.4</v>
          </cell>
          <cell r="K1383">
            <v>174</v>
          </cell>
          <cell r="L1383">
            <v>36.299999999999997</v>
          </cell>
        </row>
        <row r="1384">
          <cell r="B1384" t="str">
            <v>04850485</v>
          </cell>
          <cell r="C1384">
            <v>78</v>
          </cell>
          <cell r="D1384">
            <v>17.600000000000001</v>
          </cell>
          <cell r="E1384">
            <v>45</v>
          </cell>
          <cell r="F1384">
            <v>10.199999999999999</v>
          </cell>
          <cell r="G1384">
            <v>0</v>
          </cell>
          <cell r="H1384">
            <v>0</v>
          </cell>
          <cell r="I1384">
            <v>159</v>
          </cell>
          <cell r="J1384">
            <v>36</v>
          </cell>
          <cell r="K1384">
            <v>141</v>
          </cell>
          <cell r="L1384">
            <v>31.9</v>
          </cell>
        </row>
        <row r="1385">
          <cell r="B1385" t="str">
            <v>02610002</v>
          </cell>
          <cell r="C1385">
            <v>15</v>
          </cell>
          <cell r="D1385">
            <v>2.2999999999999998</v>
          </cell>
          <cell r="E1385">
            <v>15</v>
          </cell>
          <cell r="F1385">
            <v>2.2999999999999998</v>
          </cell>
          <cell r="G1385">
            <v>92</v>
          </cell>
          <cell r="H1385">
            <v>14.3</v>
          </cell>
          <cell r="I1385">
            <v>210</v>
          </cell>
          <cell r="J1385">
            <v>32.6</v>
          </cell>
          <cell r="K1385">
            <v>144</v>
          </cell>
          <cell r="L1385">
            <v>22.4</v>
          </cell>
        </row>
        <row r="1386">
          <cell r="B1386" t="str">
            <v>02610025</v>
          </cell>
          <cell r="C1386">
            <v>7</v>
          </cell>
          <cell r="D1386">
            <v>0.8</v>
          </cell>
          <cell r="E1386">
            <v>6</v>
          </cell>
          <cell r="F1386">
            <v>0.7</v>
          </cell>
          <cell r="G1386">
            <v>154</v>
          </cell>
          <cell r="H1386">
            <v>17.100000000000001</v>
          </cell>
          <cell r="I1386">
            <v>272</v>
          </cell>
          <cell r="J1386">
            <v>30.1</v>
          </cell>
          <cell r="K1386">
            <v>152</v>
          </cell>
          <cell r="L1386">
            <v>16.8</v>
          </cell>
        </row>
        <row r="1387">
          <cell r="B1387" t="str">
            <v>02610505</v>
          </cell>
          <cell r="C1387">
            <v>7</v>
          </cell>
          <cell r="D1387">
            <v>1</v>
          </cell>
          <cell r="E1387">
            <v>4</v>
          </cell>
          <cell r="F1387">
            <v>0.6</v>
          </cell>
          <cell r="G1387">
            <v>101</v>
          </cell>
          <cell r="H1387">
            <v>14.2</v>
          </cell>
          <cell r="I1387">
            <v>149</v>
          </cell>
          <cell r="J1387">
            <v>21</v>
          </cell>
          <cell r="K1387">
            <v>69</v>
          </cell>
          <cell r="L1387">
            <v>9.6999999999999993</v>
          </cell>
        </row>
        <row r="1388">
          <cell r="B1388" t="str">
            <v>02610305</v>
          </cell>
          <cell r="C1388">
            <v>6</v>
          </cell>
          <cell r="D1388">
            <v>1.3</v>
          </cell>
          <cell r="E1388">
            <v>3</v>
          </cell>
          <cell r="F1388">
            <v>0.6</v>
          </cell>
          <cell r="G1388">
            <v>81</v>
          </cell>
          <cell r="H1388">
            <v>17.2</v>
          </cell>
          <cell r="I1388">
            <v>131</v>
          </cell>
          <cell r="J1388">
            <v>27.9</v>
          </cell>
          <cell r="K1388">
            <v>69</v>
          </cell>
          <cell r="L1388">
            <v>14.7</v>
          </cell>
        </row>
        <row r="1389">
          <cell r="B1389" t="str">
            <v>02620001</v>
          </cell>
          <cell r="C1389">
            <v>3</v>
          </cell>
          <cell r="D1389">
            <v>2.7</v>
          </cell>
          <cell r="E1389">
            <v>0</v>
          </cell>
          <cell r="F1389">
            <v>0</v>
          </cell>
          <cell r="G1389">
            <v>37</v>
          </cell>
          <cell r="H1389">
            <v>33.6</v>
          </cell>
          <cell r="I1389">
            <v>47</v>
          </cell>
          <cell r="J1389">
            <v>42.7</v>
          </cell>
          <cell r="K1389">
            <v>22</v>
          </cell>
          <cell r="L1389">
            <v>20</v>
          </cell>
        </row>
        <row r="1390">
          <cell r="B1390" t="str">
            <v>02620305</v>
          </cell>
          <cell r="C1390">
            <v>92</v>
          </cell>
          <cell r="D1390">
            <v>14.1</v>
          </cell>
          <cell r="E1390">
            <v>14</v>
          </cell>
          <cell r="F1390">
            <v>2.1</v>
          </cell>
          <cell r="G1390">
            <v>97</v>
          </cell>
          <cell r="H1390">
            <v>14.9</v>
          </cell>
          <cell r="I1390">
            <v>241</v>
          </cell>
          <cell r="J1390">
            <v>37</v>
          </cell>
          <cell r="K1390">
            <v>157</v>
          </cell>
          <cell r="L1390">
            <v>24.1</v>
          </cell>
        </row>
        <row r="1391">
          <cell r="B1391" t="str">
            <v>02620067</v>
          </cell>
          <cell r="C1391">
            <v>34</v>
          </cell>
          <cell r="D1391">
            <v>16.5</v>
          </cell>
          <cell r="E1391">
            <v>12</v>
          </cell>
          <cell r="F1391">
            <v>5.8</v>
          </cell>
          <cell r="G1391">
            <v>15</v>
          </cell>
          <cell r="H1391">
            <v>7.3</v>
          </cell>
          <cell r="I1391">
            <v>85</v>
          </cell>
          <cell r="J1391">
            <v>41.3</v>
          </cell>
          <cell r="K1391">
            <v>62</v>
          </cell>
          <cell r="L1391">
            <v>30.1</v>
          </cell>
        </row>
        <row r="1392">
          <cell r="B1392" t="str">
            <v>02620040</v>
          </cell>
          <cell r="C1392">
            <v>42</v>
          </cell>
          <cell r="D1392">
            <v>17.899999999999999</v>
          </cell>
          <cell r="E1392">
            <v>14</v>
          </cell>
          <cell r="F1392">
            <v>6</v>
          </cell>
          <cell r="G1392">
            <v>41</v>
          </cell>
          <cell r="H1392">
            <v>17.399999999999999</v>
          </cell>
          <cell r="I1392">
            <v>103</v>
          </cell>
          <cell r="J1392">
            <v>43.8</v>
          </cell>
          <cell r="K1392">
            <v>51</v>
          </cell>
          <cell r="L1392">
            <v>21.7</v>
          </cell>
        </row>
        <row r="1393">
          <cell r="B1393" t="str">
            <v>02620050</v>
          </cell>
          <cell r="C1393">
            <v>37</v>
          </cell>
          <cell r="D1393">
            <v>17.3</v>
          </cell>
          <cell r="E1393">
            <v>22</v>
          </cell>
          <cell r="F1393">
            <v>10.3</v>
          </cell>
          <cell r="G1393">
            <v>28</v>
          </cell>
          <cell r="H1393">
            <v>13.1</v>
          </cell>
          <cell r="I1393">
            <v>116</v>
          </cell>
          <cell r="J1393">
            <v>54.2</v>
          </cell>
          <cell r="K1393">
            <v>87</v>
          </cell>
          <cell r="L1393">
            <v>40.700000000000003</v>
          </cell>
        </row>
        <row r="1394">
          <cell r="B1394" t="str">
            <v>02620505</v>
          </cell>
          <cell r="C1394">
            <v>87</v>
          </cell>
          <cell r="D1394">
            <v>12.8</v>
          </cell>
          <cell r="E1394">
            <v>15</v>
          </cell>
          <cell r="F1394">
            <v>2.2000000000000002</v>
          </cell>
          <cell r="G1394">
            <v>87</v>
          </cell>
          <cell r="H1394">
            <v>12.8</v>
          </cell>
          <cell r="I1394">
            <v>239</v>
          </cell>
          <cell r="J1394">
            <v>35.299999999999997</v>
          </cell>
          <cell r="K1394">
            <v>174</v>
          </cell>
          <cell r="L1394">
            <v>25.7</v>
          </cell>
        </row>
        <row r="1395">
          <cell r="B1395" t="str">
            <v>02620065</v>
          </cell>
          <cell r="C1395">
            <v>76</v>
          </cell>
          <cell r="D1395">
            <v>15</v>
          </cell>
          <cell r="E1395">
            <v>28</v>
          </cell>
          <cell r="F1395">
            <v>5.5</v>
          </cell>
          <cell r="G1395">
            <v>87</v>
          </cell>
          <cell r="H1395">
            <v>17.100000000000001</v>
          </cell>
          <cell r="I1395">
            <v>217</v>
          </cell>
          <cell r="J1395">
            <v>42.7</v>
          </cell>
          <cell r="K1395">
            <v>136</v>
          </cell>
          <cell r="L1395">
            <v>26.8</v>
          </cell>
        </row>
        <row r="1396">
          <cell r="B1396" t="str">
            <v>02630010</v>
          </cell>
          <cell r="C1396">
            <v>0</v>
          </cell>
          <cell r="D1396">
            <v>0</v>
          </cell>
          <cell r="E1396">
            <v>0</v>
          </cell>
          <cell r="F1396">
            <v>0</v>
          </cell>
          <cell r="G1396">
            <v>9</v>
          </cell>
          <cell r="H1396">
            <v>18.399999999999999</v>
          </cell>
          <cell r="I1396">
            <v>30</v>
          </cell>
          <cell r="J1396">
            <v>61.2</v>
          </cell>
          <cell r="K1396">
            <v>24</v>
          </cell>
          <cell r="L1396">
            <v>49</v>
          </cell>
        </row>
        <row r="1397">
          <cell r="B1397" t="str">
            <v>02640007</v>
          </cell>
          <cell r="C1397">
            <v>4</v>
          </cell>
          <cell r="D1397">
            <v>1.1000000000000001</v>
          </cell>
          <cell r="E1397">
            <v>4</v>
          </cell>
          <cell r="F1397">
            <v>1.1000000000000001</v>
          </cell>
          <cell r="G1397">
            <v>34</v>
          </cell>
          <cell r="H1397">
            <v>9.4</v>
          </cell>
          <cell r="I1397">
            <v>61</v>
          </cell>
          <cell r="J1397">
            <v>16.8</v>
          </cell>
          <cell r="K1397">
            <v>27</v>
          </cell>
          <cell r="L1397">
            <v>7.4</v>
          </cell>
        </row>
        <row r="1398">
          <cell r="B1398" t="str">
            <v>02640305</v>
          </cell>
          <cell r="C1398">
            <v>10</v>
          </cell>
          <cell r="D1398">
            <v>1.9</v>
          </cell>
          <cell r="E1398">
            <v>4</v>
          </cell>
          <cell r="F1398">
            <v>0.8</v>
          </cell>
          <cell r="G1398">
            <v>75</v>
          </cell>
          <cell r="H1398">
            <v>14.4</v>
          </cell>
          <cell r="I1398">
            <v>107</v>
          </cell>
          <cell r="J1398">
            <v>20.5</v>
          </cell>
          <cell r="K1398">
            <v>46</v>
          </cell>
          <cell r="L1398">
            <v>8.8000000000000007</v>
          </cell>
        </row>
        <row r="1399">
          <cell r="B1399" t="str">
            <v>02640010</v>
          </cell>
          <cell r="C1399">
            <v>6</v>
          </cell>
          <cell r="D1399">
            <v>1.9</v>
          </cell>
          <cell r="E1399">
            <v>3</v>
          </cell>
          <cell r="F1399">
            <v>1</v>
          </cell>
          <cell r="G1399">
            <v>50</v>
          </cell>
          <cell r="H1399">
            <v>16</v>
          </cell>
          <cell r="I1399">
            <v>62</v>
          </cell>
          <cell r="J1399">
            <v>19.8</v>
          </cell>
          <cell r="K1399">
            <v>14</v>
          </cell>
          <cell r="L1399">
            <v>4.5</v>
          </cell>
        </row>
        <row r="1400">
          <cell r="B1400" t="str">
            <v>02640015</v>
          </cell>
          <cell r="C1400">
            <v>4</v>
          </cell>
          <cell r="D1400">
            <v>0.9</v>
          </cell>
          <cell r="E1400">
            <v>2</v>
          </cell>
          <cell r="F1400">
            <v>0.4</v>
          </cell>
          <cell r="G1400">
            <v>56</v>
          </cell>
          <cell r="H1400">
            <v>12.1</v>
          </cell>
          <cell r="I1400">
            <v>112</v>
          </cell>
          <cell r="J1400">
            <v>24.2</v>
          </cell>
          <cell r="K1400">
            <v>68</v>
          </cell>
          <cell r="L1400">
            <v>14.7</v>
          </cell>
        </row>
        <row r="1401">
          <cell r="B1401" t="str">
            <v>02640505</v>
          </cell>
          <cell r="C1401">
            <v>9</v>
          </cell>
          <cell r="D1401">
            <v>1</v>
          </cell>
          <cell r="E1401">
            <v>2</v>
          </cell>
          <cell r="F1401">
            <v>0.2</v>
          </cell>
          <cell r="G1401">
            <v>112</v>
          </cell>
          <cell r="H1401">
            <v>12.3</v>
          </cell>
          <cell r="I1401">
            <v>175</v>
          </cell>
          <cell r="J1401">
            <v>19.100000000000001</v>
          </cell>
          <cell r="K1401">
            <v>91</v>
          </cell>
          <cell r="L1401">
            <v>10</v>
          </cell>
        </row>
        <row r="1402">
          <cell r="B1402" t="str">
            <v>02640020</v>
          </cell>
          <cell r="C1402">
            <v>15</v>
          </cell>
          <cell r="D1402">
            <v>3.5</v>
          </cell>
          <cell r="E1402">
            <v>10</v>
          </cell>
          <cell r="F1402">
            <v>2.2999999999999998</v>
          </cell>
          <cell r="G1402">
            <v>60</v>
          </cell>
          <cell r="H1402">
            <v>14.1</v>
          </cell>
          <cell r="I1402">
            <v>97</v>
          </cell>
          <cell r="J1402">
            <v>22.7</v>
          </cell>
          <cell r="K1402">
            <v>45</v>
          </cell>
          <cell r="L1402">
            <v>10.5</v>
          </cell>
        </row>
        <row r="1403">
          <cell r="B1403" t="str">
            <v>02650405</v>
          </cell>
          <cell r="C1403">
            <v>23</v>
          </cell>
          <cell r="D1403">
            <v>4.4000000000000004</v>
          </cell>
          <cell r="E1403">
            <v>5</v>
          </cell>
          <cell r="F1403">
            <v>1</v>
          </cell>
          <cell r="G1403">
            <v>87</v>
          </cell>
          <cell r="H1403">
            <v>16.8</v>
          </cell>
          <cell r="I1403">
            <v>145</v>
          </cell>
          <cell r="J1403">
            <v>27.9</v>
          </cell>
          <cell r="K1403">
            <v>75</v>
          </cell>
          <cell r="L1403">
            <v>14.5</v>
          </cell>
        </row>
        <row r="1404">
          <cell r="B1404" t="str">
            <v>02650007</v>
          </cell>
          <cell r="C1404">
            <v>35</v>
          </cell>
          <cell r="D1404">
            <v>8</v>
          </cell>
          <cell r="E1404">
            <v>27</v>
          </cell>
          <cell r="F1404">
            <v>6.2</v>
          </cell>
          <cell r="G1404">
            <v>59</v>
          </cell>
          <cell r="H1404">
            <v>13.5</v>
          </cell>
          <cell r="I1404">
            <v>145</v>
          </cell>
          <cell r="J1404">
            <v>33.200000000000003</v>
          </cell>
          <cell r="K1404">
            <v>87</v>
          </cell>
          <cell r="L1404">
            <v>19.899999999999999</v>
          </cell>
        </row>
        <row r="1405">
          <cell r="B1405" t="str">
            <v>02650015</v>
          </cell>
          <cell r="C1405">
            <v>23</v>
          </cell>
          <cell r="D1405">
            <v>5.5</v>
          </cell>
          <cell r="E1405">
            <v>13</v>
          </cell>
          <cell r="F1405">
            <v>3.1</v>
          </cell>
          <cell r="G1405">
            <v>57</v>
          </cell>
          <cell r="H1405">
            <v>13.7</v>
          </cell>
          <cell r="I1405">
            <v>107</v>
          </cell>
          <cell r="J1405">
            <v>25.8</v>
          </cell>
          <cell r="K1405">
            <v>51</v>
          </cell>
          <cell r="L1405">
            <v>12.3</v>
          </cell>
        </row>
        <row r="1406">
          <cell r="B1406" t="str">
            <v>02650505</v>
          </cell>
          <cell r="C1406">
            <v>18</v>
          </cell>
          <cell r="D1406">
            <v>3.1</v>
          </cell>
          <cell r="E1406">
            <v>6</v>
          </cell>
          <cell r="F1406">
            <v>1</v>
          </cell>
          <cell r="G1406">
            <v>87</v>
          </cell>
          <cell r="H1406">
            <v>14.9</v>
          </cell>
          <cell r="I1406">
            <v>156</v>
          </cell>
          <cell r="J1406">
            <v>26.8</v>
          </cell>
          <cell r="K1406">
            <v>85</v>
          </cell>
          <cell r="L1406">
            <v>14.6</v>
          </cell>
        </row>
        <row r="1407">
          <cell r="B1407" t="str">
            <v>04860105</v>
          </cell>
          <cell r="C1407">
            <v>283</v>
          </cell>
          <cell r="D1407">
            <v>42.4</v>
          </cell>
          <cell r="E1407">
            <v>174</v>
          </cell>
          <cell r="F1407">
            <v>26.1</v>
          </cell>
          <cell r="G1407">
            <v>98</v>
          </cell>
          <cell r="H1407">
            <v>14.7</v>
          </cell>
          <cell r="I1407">
            <v>497</v>
          </cell>
          <cell r="J1407">
            <v>74.5</v>
          </cell>
          <cell r="K1407">
            <v>369</v>
          </cell>
          <cell r="L1407">
            <v>55.3</v>
          </cell>
        </row>
        <row r="1408">
          <cell r="B1408" t="str">
            <v>02660005</v>
          </cell>
          <cell r="C1408">
            <v>124</v>
          </cell>
          <cell r="D1408">
            <v>23.6</v>
          </cell>
          <cell r="E1408">
            <v>45</v>
          </cell>
          <cell r="F1408">
            <v>8.6</v>
          </cell>
          <cell r="G1408">
            <v>37</v>
          </cell>
          <cell r="H1408">
            <v>7</v>
          </cell>
          <cell r="I1408">
            <v>114</v>
          </cell>
          <cell r="J1408">
            <v>21.7</v>
          </cell>
          <cell r="K1408">
            <v>31</v>
          </cell>
          <cell r="L1408">
            <v>5.9</v>
          </cell>
        </row>
        <row r="1409">
          <cell r="B1409" t="str">
            <v>02660010</v>
          </cell>
          <cell r="C1409">
            <v>135</v>
          </cell>
          <cell r="D1409">
            <v>29.5</v>
          </cell>
          <cell r="E1409">
            <v>25</v>
          </cell>
          <cell r="F1409">
            <v>5.5</v>
          </cell>
          <cell r="G1409">
            <v>44</v>
          </cell>
          <cell r="H1409">
            <v>9.6</v>
          </cell>
          <cell r="I1409">
            <v>100</v>
          </cell>
          <cell r="J1409">
            <v>21.9</v>
          </cell>
          <cell r="K1409">
            <v>29</v>
          </cell>
          <cell r="L1409">
            <v>6.3</v>
          </cell>
        </row>
        <row r="1410">
          <cell r="B1410" t="str">
            <v>02660015</v>
          </cell>
          <cell r="C1410">
            <v>175</v>
          </cell>
          <cell r="D1410">
            <v>33.1</v>
          </cell>
          <cell r="E1410">
            <v>26</v>
          </cell>
          <cell r="F1410">
            <v>4.9000000000000004</v>
          </cell>
          <cell r="G1410">
            <v>59</v>
          </cell>
          <cell r="H1410">
            <v>11.2</v>
          </cell>
          <cell r="I1410">
            <v>119</v>
          </cell>
          <cell r="J1410">
            <v>22.5</v>
          </cell>
          <cell r="K1410">
            <v>35</v>
          </cell>
          <cell r="L1410">
            <v>6.6</v>
          </cell>
        </row>
        <row r="1411">
          <cell r="B1411" t="str">
            <v>02660505</v>
          </cell>
          <cell r="C1411">
            <v>196</v>
          </cell>
          <cell r="D1411">
            <v>18.5</v>
          </cell>
          <cell r="E1411">
            <v>7</v>
          </cell>
          <cell r="F1411">
            <v>0.7</v>
          </cell>
          <cell r="G1411">
            <v>132</v>
          </cell>
          <cell r="H1411">
            <v>12.5</v>
          </cell>
          <cell r="I1411">
            <v>190</v>
          </cell>
          <cell r="J1411">
            <v>18</v>
          </cell>
          <cell r="K1411">
            <v>66</v>
          </cell>
          <cell r="L1411">
            <v>6.2</v>
          </cell>
        </row>
        <row r="1412">
          <cell r="B1412" t="str">
            <v>02660305</v>
          </cell>
          <cell r="C1412">
            <v>236</v>
          </cell>
          <cell r="D1412">
            <v>26.3</v>
          </cell>
          <cell r="E1412">
            <v>14</v>
          </cell>
          <cell r="F1412">
            <v>1.6</v>
          </cell>
          <cell r="G1412">
            <v>117</v>
          </cell>
          <cell r="H1412">
            <v>13</v>
          </cell>
          <cell r="I1412">
            <v>187</v>
          </cell>
          <cell r="J1412">
            <v>20.8</v>
          </cell>
          <cell r="K1412">
            <v>70</v>
          </cell>
          <cell r="L1412">
            <v>7.8</v>
          </cell>
        </row>
        <row r="1413">
          <cell r="B1413" t="str">
            <v>08710605</v>
          </cell>
          <cell r="C1413">
            <v>12</v>
          </cell>
          <cell r="D1413">
            <v>0.9</v>
          </cell>
          <cell r="E1413">
            <v>0</v>
          </cell>
          <cell r="F1413">
            <v>0</v>
          </cell>
          <cell r="G1413">
            <v>321</v>
          </cell>
          <cell r="H1413">
            <v>24</v>
          </cell>
          <cell r="I1413">
            <v>445</v>
          </cell>
          <cell r="J1413">
            <v>33.299999999999997</v>
          </cell>
          <cell r="K1413">
            <v>175</v>
          </cell>
          <cell r="L1413">
            <v>13.1</v>
          </cell>
        </row>
        <row r="1414">
          <cell r="B1414" t="str">
            <v>02690010</v>
          </cell>
          <cell r="C1414">
            <v>25</v>
          </cell>
          <cell r="D1414">
            <v>5.8</v>
          </cell>
          <cell r="E1414">
            <v>7</v>
          </cell>
          <cell r="F1414">
            <v>1.6</v>
          </cell>
          <cell r="G1414">
            <v>61</v>
          </cell>
          <cell r="H1414">
            <v>14.2</v>
          </cell>
          <cell r="I1414">
            <v>79</v>
          </cell>
          <cell r="J1414">
            <v>18.399999999999999</v>
          </cell>
          <cell r="K1414">
            <v>17</v>
          </cell>
          <cell r="L1414">
            <v>4</v>
          </cell>
        </row>
        <row r="1415">
          <cell r="B1415" t="str">
            <v>02710005</v>
          </cell>
          <cell r="C1415">
            <v>174</v>
          </cell>
          <cell r="D1415">
            <v>54.7</v>
          </cell>
          <cell r="E1415">
            <v>27</v>
          </cell>
          <cell r="F1415">
            <v>8.5</v>
          </cell>
          <cell r="G1415">
            <v>34</v>
          </cell>
          <cell r="H1415">
            <v>10.7</v>
          </cell>
          <cell r="I1415">
            <v>89</v>
          </cell>
          <cell r="J1415">
            <v>28</v>
          </cell>
          <cell r="K1415">
            <v>35</v>
          </cell>
          <cell r="L1415">
            <v>11</v>
          </cell>
        </row>
        <row r="1416">
          <cell r="B1416" t="str">
            <v>02710015</v>
          </cell>
          <cell r="C1416">
            <v>168</v>
          </cell>
          <cell r="D1416">
            <v>41.1</v>
          </cell>
          <cell r="E1416">
            <v>32</v>
          </cell>
          <cell r="F1416">
            <v>7.8</v>
          </cell>
          <cell r="G1416">
            <v>48</v>
          </cell>
          <cell r="H1416">
            <v>11.7</v>
          </cell>
          <cell r="I1416">
            <v>150</v>
          </cell>
          <cell r="J1416">
            <v>36.700000000000003</v>
          </cell>
          <cell r="K1416">
            <v>65</v>
          </cell>
          <cell r="L1416">
            <v>15.9</v>
          </cell>
        </row>
        <row r="1417">
          <cell r="B1417" t="str">
            <v>02710020</v>
          </cell>
          <cell r="C1417">
            <v>313</v>
          </cell>
          <cell r="D1417">
            <v>43.4</v>
          </cell>
          <cell r="E1417">
            <v>50</v>
          </cell>
          <cell r="F1417">
            <v>6.9</v>
          </cell>
          <cell r="G1417">
            <v>71</v>
          </cell>
          <cell r="H1417">
            <v>9.8000000000000007</v>
          </cell>
          <cell r="I1417">
            <v>199</v>
          </cell>
          <cell r="J1417">
            <v>27.6</v>
          </cell>
          <cell r="K1417">
            <v>70</v>
          </cell>
          <cell r="L1417">
            <v>9.6999999999999993</v>
          </cell>
        </row>
        <row r="1418">
          <cell r="B1418" t="str">
            <v>02710030</v>
          </cell>
          <cell r="C1418">
            <v>265</v>
          </cell>
          <cell r="D1418">
            <v>26.4</v>
          </cell>
          <cell r="E1418">
            <v>25</v>
          </cell>
          <cell r="F1418">
            <v>2.5</v>
          </cell>
          <cell r="G1418">
            <v>142</v>
          </cell>
          <cell r="H1418">
            <v>14.2</v>
          </cell>
          <cell r="I1418">
            <v>233</v>
          </cell>
          <cell r="J1418">
            <v>23.2</v>
          </cell>
          <cell r="K1418">
            <v>89</v>
          </cell>
          <cell r="L1418">
            <v>8.9</v>
          </cell>
        </row>
        <row r="1419">
          <cell r="B1419" t="str">
            <v>02710040</v>
          </cell>
          <cell r="C1419">
            <v>110</v>
          </cell>
          <cell r="D1419">
            <v>47.4</v>
          </cell>
          <cell r="E1419">
            <v>44</v>
          </cell>
          <cell r="F1419">
            <v>19</v>
          </cell>
          <cell r="G1419">
            <v>56</v>
          </cell>
          <cell r="H1419">
            <v>24.1</v>
          </cell>
          <cell r="I1419">
            <v>102</v>
          </cell>
          <cell r="J1419">
            <v>44</v>
          </cell>
          <cell r="K1419">
            <v>34</v>
          </cell>
          <cell r="L1419">
            <v>14.7</v>
          </cell>
        </row>
        <row r="1420">
          <cell r="B1420" t="str">
            <v>02710305</v>
          </cell>
          <cell r="C1420">
            <v>288</v>
          </cell>
          <cell r="D1420">
            <v>29.5</v>
          </cell>
          <cell r="E1420">
            <v>17</v>
          </cell>
          <cell r="F1420">
            <v>1.7</v>
          </cell>
          <cell r="G1420">
            <v>132</v>
          </cell>
          <cell r="H1420">
            <v>13.5</v>
          </cell>
          <cell r="I1420">
            <v>249</v>
          </cell>
          <cell r="J1420">
            <v>25.5</v>
          </cell>
          <cell r="K1420">
            <v>93</v>
          </cell>
          <cell r="L1420">
            <v>9.5</v>
          </cell>
        </row>
        <row r="1421">
          <cell r="B1421" t="str">
            <v>02710505</v>
          </cell>
          <cell r="C1421">
            <v>407</v>
          </cell>
          <cell r="D1421">
            <v>22.7</v>
          </cell>
          <cell r="E1421">
            <v>45</v>
          </cell>
          <cell r="F1421">
            <v>2.5</v>
          </cell>
          <cell r="G1421">
            <v>207</v>
          </cell>
          <cell r="H1421">
            <v>11.6</v>
          </cell>
          <cell r="I1421">
            <v>356</v>
          </cell>
          <cell r="J1421">
            <v>19.899999999999999</v>
          </cell>
          <cell r="K1421">
            <v>143</v>
          </cell>
          <cell r="L1421">
            <v>8</v>
          </cell>
        </row>
        <row r="1422">
          <cell r="B1422" t="str">
            <v>02710035</v>
          </cell>
          <cell r="C1422">
            <v>83</v>
          </cell>
          <cell r="D1422">
            <v>22.3</v>
          </cell>
          <cell r="E1422">
            <v>5</v>
          </cell>
          <cell r="F1422">
            <v>1.3</v>
          </cell>
          <cell r="G1422">
            <v>41</v>
          </cell>
          <cell r="H1422">
            <v>11</v>
          </cell>
          <cell r="I1422">
            <v>68</v>
          </cell>
          <cell r="J1422">
            <v>18.3</v>
          </cell>
          <cell r="K1422">
            <v>22</v>
          </cell>
          <cell r="L1422">
            <v>5.9</v>
          </cell>
        </row>
        <row r="1423">
          <cell r="B1423" t="str">
            <v>02710025</v>
          </cell>
          <cell r="C1423">
            <v>64</v>
          </cell>
          <cell r="D1423">
            <v>17.5</v>
          </cell>
          <cell r="E1423">
            <v>4</v>
          </cell>
          <cell r="F1423">
            <v>1.1000000000000001</v>
          </cell>
          <cell r="G1423">
            <v>54</v>
          </cell>
          <cell r="H1423">
            <v>14.8</v>
          </cell>
          <cell r="I1423">
            <v>74</v>
          </cell>
          <cell r="J1423">
            <v>20.2</v>
          </cell>
          <cell r="K1423">
            <v>15</v>
          </cell>
          <cell r="L1423">
            <v>4.0999999999999996</v>
          </cell>
        </row>
        <row r="1424">
          <cell r="B1424" t="str">
            <v>02720005</v>
          </cell>
          <cell r="C1424">
            <v>1</v>
          </cell>
          <cell r="D1424">
            <v>0.8</v>
          </cell>
          <cell r="E1424">
            <v>1</v>
          </cell>
          <cell r="F1424">
            <v>0.8</v>
          </cell>
          <cell r="G1424">
            <v>18</v>
          </cell>
          <cell r="H1424">
            <v>14.9</v>
          </cell>
          <cell r="I1424">
            <v>51</v>
          </cell>
          <cell r="J1424">
            <v>42.1</v>
          </cell>
          <cell r="K1424">
            <v>37</v>
          </cell>
          <cell r="L1424">
            <v>30.6</v>
          </cell>
        </row>
        <row r="1425">
          <cell r="B1425" t="str">
            <v>04770010</v>
          </cell>
          <cell r="C1425">
            <v>39</v>
          </cell>
          <cell r="D1425">
            <v>6.9</v>
          </cell>
          <cell r="E1425">
            <v>22</v>
          </cell>
          <cell r="F1425">
            <v>3.9</v>
          </cell>
          <cell r="G1425">
            <v>0</v>
          </cell>
          <cell r="H1425">
            <v>0</v>
          </cell>
          <cell r="I1425">
            <v>156</v>
          </cell>
          <cell r="J1425">
            <v>27.5</v>
          </cell>
          <cell r="K1425">
            <v>140</v>
          </cell>
          <cell r="L1425">
            <v>24.7</v>
          </cell>
        </row>
        <row r="1426">
          <cell r="B1426" t="str">
            <v>07600505</v>
          </cell>
          <cell r="C1426">
            <v>4</v>
          </cell>
          <cell r="D1426">
            <v>0.3</v>
          </cell>
          <cell r="E1426">
            <v>0</v>
          </cell>
          <cell r="F1426">
            <v>0</v>
          </cell>
          <cell r="G1426">
            <v>206</v>
          </cell>
          <cell r="H1426">
            <v>16.100000000000001</v>
          </cell>
          <cell r="I1426">
            <v>349</v>
          </cell>
          <cell r="J1426">
            <v>27.3</v>
          </cell>
          <cell r="K1426">
            <v>190</v>
          </cell>
          <cell r="L1426">
            <v>14.9</v>
          </cell>
        </row>
        <row r="1427">
          <cell r="B1427" t="str">
            <v>07600405</v>
          </cell>
          <cell r="C1427">
            <v>3</v>
          </cell>
          <cell r="D1427">
            <v>0.5</v>
          </cell>
          <cell r="E1427">
            <v>2</v>
          </cell>
          <cell r="F1427">
            <v>0.4</v>
          </cell>
          <cell r="G1427">
            <v>80</v>
          </cell>
          <cell r="H1427">
            <v>14.1</v>
          </cell>
          <cell r="I1427">
            <v>131</v>
          </cell>
          <cell r="J1427">
            <v>23</v>
          </cell>
          <cell r="K1427">
            <v>69</v>
          </cell>
          <cell r="L1427">
            <v>12.1</v>
          </cell>
        </row>
        <row r="1428">
          <cell r="B1428" t="str">
            <v>04740505</v>
          </cell>
          <cell r="C1428">
            <v>7</v>
          </cell>
          <cell r="D1428">
            <v>1.9</v>
          </cell>
          <cell r="E1428">
            <v>3</v>
          </cell>
          <cell r="F1428">
            <v>0.8</v>
          </cell>
          <cell r="G1428">
            <v>89</v>
          </cell>
          <cell r="H1428">
            <v>24.1</v>
          </cell>
          <cell r="I1428">
            <v>180</v>
          </cell>
          <cell r="J1428">
            <v>48.6</v>
          </cell>
          <cell r="K1428">
            <v>115</v>
          </cell>
          <cell r="L1428">
            <v>31.1</v>
          </cell>
        </row>
        <row r="1429">
          <cell r="B1429" t="str">
            <v>02730005</v>
          </cell>
          <cell r="C1429">
            <v>8</v>
          </cell>
          <cell r="D1429">
            <v>2</v>
          </cell>
          <cell r="E1429">
            <v>7</v>
          </cell>
          <cell r="F1429">
            <v>1.7</v>
          </cell>
          <cell r="G1429">
            <v>71</v>
          </cell>
          <cell r="H1429">
            <v>17.600000000000001</v>
          </cell>
          <cell r="I1429">
            <v>142</v>
          </cell>
          <cell r="J1429">
            <v>35.1</v>
          </cell>
          <cell r="K1429">
            <v>95</v>
          </cell>
          <cell r="L1429">
            <v>23.5</v>
          </cell>
        </row>
        <row r="1430">
          <cell r="B1430" t="str">
            <v>02730008</v>
          </cell>
          <cell r="C1430">
            <v>1</v>
          </cell>
          <cell r="D1430">
            <v>0.2</v>
          </cell>
          <cell r="E1430">
            <v>0</v>
          </cell>
          <cell r="F1430">
            <v>0</v>
          </cell>
          <cell r="G1430">
            <v>51</v>
          </cell>
          <cell r="H1430">
            <v>10.1</v>
          </cell>
          <cell r="I1430">
            <v>152</v>
          </cell>
          <cell r="J1430">
            <v>30</v>
          </cell>
          <cell r="K1430">
            <v>115</v>
          </cell>
          <cell r="L1430">
            <v>22.7</v>
          </cell>
        </row>
        <row r="1431">
          <cell r="B1431" t="str">
            <v>02730305</v>
          </cell>
          <cell r="C1431">
            <v>7</v>
          </cell>
          <cell r="D1431">
            <v>1.1000000000000001</v>
          </cell>
          <cell r="E1431">
            <v>0</v>
          </cell>
          <cell r="F1431">
            <v>0</v>
          </cell>
          <cell r="G1431">
            <v>83</v>
          </cell>
          <cell r="H1431">
            <v>13.5</v>
          </cell>
          <cell r="I1431">
            <v>167</v>
          </cell>
          <cell r="J1431">
            <v>27.1</v>
          </cell>
          <cell r="K1431">
            <v>103</v>
          </cell>
          <cell r="L1431">
            <v>16.7</v>
          </cell>
        </row>
        <row r="1432">
          <cell r="B1432" t="str">
            <v>02730015</v>
          </cell>
          <cell r="C1432">
            <v>7</v>
          </cell>
          <cell r="D1432">
            <v>2.6</v>
          </cell>
          <cell r="E1432">
            <v>7</v>
          </cell>
          <cell r="F1432">
            <v>2.6</v>
          </cell>
          <cell r="G1432">
            <v>27</v>
          </cell>
          <cell r="H1432">
            <v>10.199999999999999</v>
          </cell>
          <cell r="I1432">
            <v>91</v>
          </cell>
          <cell r="J1432">
            <v>34.200000000000003</v>
          </cell>
          <cell r="K1432">
            <v>65</v>
          </cell>
          <cell r="L1432">
            <v>24.4</v>
          </cell>
        </row>
        <row r="1433">
          <cell r="B1433" t="str">
            <v>07630505</v>
          </cell>
          <cell r="C1433">
            <v>14</v>
          </cell>
          <cell r="D1433">
            <v>1.4</v>
          </cell>
          <cell r="E1433">
            <v>3</v>
          </cell>
          <cell r="F1433">
            <v>0.3</v>
          </cell>
          <cell r="G1433">
            <v>99</v>
          </cell>
          <cell r="H1433">
            <v>9.8000000000000007</v>
          </cell>
          <cell r="I1433">
            <v>216</v>
          </cell>
          <cell r="J1433">
            <v>21.5</v>
          </cell>
          <cell r="K1433">
            <v>140</v>
          </cell>
          <cell r="L1433">
            <v>13.9</v>
          </cell>
        </row>
        <row r="1434">
          <cell r="B1434" t="str">
            <v>02740087</v>
          </cell>
          <cell r="C1434">
            <v>283</v>
          </cell>
          <cell r="D1434">
            <v>50.2</v>
          </cell>
          <cell r="E1434">
            <v>150</v>
          </cell>
          <cell r="F1434">
            <v>26.6</v>
          </cell>
          <cell r="G1434">
            <v>84</v>
          </cell>
          <cell r="H1434">
            <v>14.9</v>
          </cell>
          <cell r="I1434">
            <v>314</v>
          </cell>
          <cell r="J1434">
            <v>55.7</v>
          </cell>
          <cell r="K1434">
            <v>184</v>
          </cell>
          <cell r="L1434">
            <v>32.6</v>
          </cell>
        </row>
        <row r="1435">
          <cell r="B1435" t="str">
            <v>02740075</v>
          </cell>
          <cell r="C1435">
            <v>213</v>
          </cell>
          <cell r="D1435">
            <v>49.8</v>
          </cell>
          <cell r="E1435">
            <v>92</v>
          </cell>
          <cell r="F1435">
            <v>21.5</v>
          </cell>
          <cell r="G1435">
            <v>104</v>
          </cell>
          <cell r="H1435">
            <v>24.3</v>
          </cell>
          <cell r="I1435">
            <v>309</v>
          </cell>
          <cell r="J1435">
            <v>72.2</v>
          </cell>
          <cell r="K1435">
            <v>229</v>
          </cell>
          <cell r="L1435">
            <v>53.5</v>
          </cell>
        </row>
        <row r="1436">
          <cell r="B1436" t="str">
            <v>02740015</v>
          </cell>
          <cell r="C1436">
            <v>30</v>
          </cell>
          <cell r="D1436">
            <v>12.7</v>
          </cell>
          <cell r="E1436">
            <v>4</v>
          </cell>
          <cell r="F1436">
            <v>1.7</v>
          </cell>
          <cell r="G1436">
            <v>20</v>
          </cell>
          <cell r="H1436">
            <v>8.5</v>
          </cell>
          <cell r="I1436">
            <v>49</v>
          </cell>
          <cell r="J1436">
            <v>20.8</v>
          </cell>
          <cell r="K1436">
            <v>31</v>
          </cell>
          <cell r="L1436">
            <v>13.1</v>
          </cell>
        </row>
        <row r="1437">
          <cell r="B1437" t="str">
            <v>02740005</v>
          </cell>
          <cell r="C1437">
            <v>170</v>
          </cell>
          <cell r="D1437">
            <v>51.2</v>
          </cell>
          <cell r="E1437">
            <v>135</v>
          </cell>
          <cell r="F1437">
            <v>40.700000000000003</v>
          </cell>
          <cell r="G1437">
            <v>77</v>
          </cell>
          <cell r="H1437">
            <v>23.2</v>
          </cell>
          <cell r="I1437">
            <v>226</v>
          </cell>
          <cell r="J1437">
            <v>68.099999999999994</v>
          </cell>
          <cell r="K1437">
            <v>106</v>
          </cell>
          <cell r="L1437">
            <v>31.9</v>
          </cell>
        </row>
        <row r="1438">
          <cell r="B1438" t="str">
            <v>02740111</v>
          </cell>
          <cell r="C1438">
            <v>516</v>
          </cell>
          <cell r="D1438">
            <v>71.2</v>
          </cell>
          <cell r="E1438">
            <v>207</v>
          </cell>
          <cell r="F1438">
            <v>28.6</v>
          </cell>
          <cell r="G1438">
            <v>123</v>
          </cell>
          <cell r="H1438">
            <v>17</v>
          </cell>
          <cell r="I1438">
            <v>493</v>
          </cell>
          <cell r="J1438">
            <v>68</v>
          </cell>
          <cell r="K1438">
            <v>334</v>
          </cell>
          <cell r="L1438">
            <v>46.1</v>
          </cell>
        </row>
        <row r="1439">
          <cell r="B1439" t="str">
            <v>02740510</v>
          </cell>
          <cell r="C1439">
            <v>21</v>
          </cell>
          <cell r="D1439">
            <v>34.4</v>
          </cell>
          <cell r="E1439">
            <v>1</v>
          </cell>
          <cell r="F1439">
            <v>1.6</v>
          </cell>
          <cell r="G1439">
            <v>41</v>
          </cell>
          <cell r="H1439">
            <v>67.2</v>
          </cell>
          <cell r="I1439">
            <v>54</v>
          </cell>
          <cell r="J1439">
            <v>88.5</v>
          </cell>
          <cell r="K1439">
            <v>45</v>
          </cell>
          <cell r="L1439">
            <v>73.8</v>
          </cell>
        </row>
        <row r="1440">
          <cell r="B1440" t="str">
            <v>02740083</v>
          </cell>
          <cell r="C1440">
            <v>85</v>
          </cell>
          <cell r="D1440">
            <v>18</v>
          </cell>
          <cell r="E1440">
            <v>9</v>
          </cell>
          <cell r="F1440">
            <v>1.9</v>
          </cell>
          <cell r="G1440">
            <v>136</v>
          </cell>
          <cell r="H1440">
            <v>28.9</v>
          </cell>
          <cell r="I1440">
            <v>207</v>
          </cell>
          <cell r="J1440">
            <v>43.9</v>
          </cell>
          <cell r="K1440">
            <v>138</v>
          </cell>
          <cell r="L1440">
            <v>29.3</v>
          </cell>
        </row>
        <row r="1441">
          <cell r="B1441" t="str">
            <v>02740410</v>
          </cell>
          <cell r="C1441">
            <v>10</v>
          </cell>
          <cell r="D1441">
            <v>62.5</v>
          </cell>
          <cell r="E1441">
            <v>0</v>
          </cell>
          <cell r="F1441">
            <v>0</v>
          </cell>
          <cell r="G1441">
            <v>10</v>
          </cell>
          <cell r="H1441">
            <v>62.5</v>
          </cell>
          <cell r="I1441">
            <v>15</v>
          </cell>
          <cell r="J1441">
            <v>93.8</v>
          </cell>
          <cell r="K1441">
            <v>10</v>
          </cell>
          <cell r="L1441">
            <v>62.5</v>
          </cell>
        </row>
        <row r="1442">
          <cell r="B1442" t="str">
            <v>02740505</v>
          </cell>
          <cell r="C1442">
            <v>723</v>
          </cell>
          <cell r="D1442">
            <v>57.4</v>
          </cell>
          <cell r="E1442">
            <v>194</v>
          </cell>
          <cell r="F1442">
            <v>15.4</v>
          </cell>
          <cell r="G1442">
            <v>213</v>
          </cell>
          <cell r="H1442">
            <v>16.899999999999999</v>
          </cell>
          <cell r="I1442">
            <v>730</v>
          </cell>
          <cell r="J1442">
            <v>58</v>
          </cell>
          <cell r="K1442">
            <v>499</v>
          </cell>
          <cell r="L1442">
            <v>39.6</v>
          </cell>
        </row>
        <row r="1443">
          <cell r="B1443" t="str">
            <v>02740115</v>
          </cell>
          <cell r="C1443">
            <v>100</v>
          </cell>
          <cell r="D1443">
            <v>26.5</v>
          </cell>
          <cell r="E1443">
            <v>17</v>
          </cell>
          <cell r="F1443">
            <v>4.5</v>
          </cell>
          <cell r="G1443">
            <v>66</v>
          </cell>
          <cell r="H1443">
            <v>17.5</v>
          </cell>
          <cell r="I1443">
            <v>184</v>
          </cell>
          <cell r="J1443">
            <v>48.8</v>
          </cell>
          <cell r="K1443">
            <v>137</v>
          </cell>
          <cell r="L1443">
            <v>36.299999999999997</v>
          </cell>
        </row>
        <row r="1444">
          <cell r="B1444" t="str">
            <v>02740120</v>
          </cell>
          <cell r="C1444">
            <v>278</v>
          </cell>
          <cell r="D1444">
            <v>60.2</v>
          </cell>
          <cell r="E1444">
            <v>137</v>
          </cell>
          <cell r="F1444">
            <v>29.7</v>
          </cell>
          <cell r="G1444">
            <v>136</v>
          </cell>
          <cell r="H1444">
            <v>29.4</v>
          </cell>
          <cell r="I1444">
            <v>357</v>
          </cell>
          <cell r="J1444">
            <v>77.3</v>
          </cell>
          <cell r="K1444">
            <v>229</v>
          </cell>
          <cell r="L1444">
            <v>49.6</v>
          </cell>
        </row>
        <row r="1445">
          <cell r="B1445" t="str">
            <v>02780305</v>
          </cell>
          <cell r="C1445">
            <v>36</v>
          </cell>
          <cell r="D1445">
            <v>6.5</v>
          </cell>
          <cell r="E1445">
            <v>16</v>
          </cell>
          <cell r="F1445">
            <v>2.9</v>
          </cell>
          <cell r="G1445">
            <v>82</v>
          </cell>
          <cell r="H1445">
            <v>14.9</v>
          </cell>
          <cell r="I1445">
            <v>215</v>
          </cell>
          <cell r="J1445">
            <v>38.9</v>
          </cell>
          <cell r="K1445">
            <v>156</v>
          </cell>
          <cell r="L1445">
            <v>28.3</v>
          </cell>
        </row>
        <row r="1446">
          <cell r="B1446" t="str">
            <v>02780020</v>
          </cell>
          <cell r="C1446">
            <v>40</v>
          </cell>
          <cell r="D1446">
            <v>9.3000000000000007</v>
          </cell>
          <cell r="E1446">
            <v>29</v>
          </cell>
          <cell r="F1446">
            <v>6.8</v>
          </cell>
          <cell r="G1446">
            <v>68</v>
          </cell>
          <cell r="H1446">
            <v>15.9</v>
          </cell>
          <cell r="I1446">
            <v>174</v>
          </cell>
          <cell r="J1446">
            <v>40.700000000000003</v>
          </cell>
          <cell r="K1446">
            <v>120</v>
          </cell>
          <cell r="L1446">
            <v>28</v>
          </cell>
        </row>
        <row r="1447">
          <cell r="B1447" t="str">
            <v>02780015</v>
          </cell>
          <cell r="C1447">
            <v>23</v>
          </cell>
          <cell r="D1447">
            <v>6.7</v>
          </cell>
          <cell r="E1447">
            <v>20</v>
          </cell>
          <cell r="F1447">
            <v>5.8</v>
          </cell>
          <cell r="G1447">
            <v>77</v>
          </cell>
          <cell r="H1447">
            <v>22.4</v>
          </cell>
          <cell r="I1447">
            <v>152</v>
          </cell>
          <cell r="J1447">
            <v>44.2</v>
          </cell>
          <cell r="K1447">
            <v>101</v>
          </cell>
          <cell r="L1447">
            <v>29.4</v>
          </cell>
        </row>
        <row r="1448">
          <cell r="B1448" t="str">
            <v>02780505</v>
          </cell>
          <cell r="C1448">
            <v>8</v>
          </cell>
          <cell r="D1448">
            <v>1.5</v>
          </cell>
          <cell r="E1448">
            <v>2</v>
          </cell>
          <cell r="F1448">
            <v>0.4</v>
          </cell>
          <cell r="G1448">
            <v>73</v>
          </cell>
          <cell r="H1448">
            <v>13.4</v>
          </cell>
          <cell r="I1448">
            <v>148</v>
          </cell>
          <cell r="J1448">
            <v>27.2</v>
          </cell>
          <cell r="K1448">
            <v>105</v>
          </cell>
          <cell r="L1448">
            <v>19.3</v>
          </cell>
        </row>
        <row r="1449">
          <cell r="B1449" t="str">
            <v>08290605</v>
          </cell>
          <cell r="C1449">
            <v>144</v>
          </cell>
          <cell r="D1449">
            <v>20.100000000000001</v>
          </cell>
          <cell r="E1449">
            <v>53</v>
          </cell>
          <cell r="F1449">
            <v>7.4</v>
          </cell>
          <cell r="G1449">
            <v>318</v>
          </cell>
          <cell r="H1449">
            <v>44.4</v>
          </cell>
          <cell r="I1449">
            <v>510</v>
          </cell>
          <cell r="J1449">
            <v>71.099999999999994</v>
          </cell>
          <cell r="K1449">
            <v>273</v>
          </cell>
          <cell r="L1449">
            <v>38.1</v>
          </cell>
        </row>
        <row r="1450">
          <cell r="B1450" t="str">
            <v>04880550</v>
          </cell>
          <cell r="C1450">
            <v>205</v>
          </cell>
          <cell r="D1450">
            <v>27</v>
          </cell>
          <cell r="E1450">
            <v>120</v>
          </cell>
          <cell r="F1450">
            <v>15.8</v>
          </cell>
          <cell r="G1450">
            <v>119</v>
          </cell>
          <cell r="H1450">
            <v>15.7</v>
          </cell>
          <cell r="I1450">
            <v>288</v>
          </cell>
          <cell r="J1450">
            <v>38</v>
          </cell>
          <cell r="K1450">
            <v>110</v>
          </cell>
          <cell r="L1450">
            <v>14.5</v>
          </cell>
        </row>
        <row r="1451">
          <cell r="B1451" t="str">
            <v>08730605</v>
          </cell>
          <cell r="C1451">
            <v>1</v>
          </cell>
          <cell r="D1451">
            <v>0.2</v>
          </cell>
          <cell r="E1451">
            <v>0</v>
          </cell>
          <cell r="F1451">
            <v>0</v>
          </cell>
          <cell r="G1451">
            <v>196</v>
          </cell>
          <cell r="H1451">
            <v>30.8</v>
          </cell>
          <cell r="I1451">
            <v>303</v>
          </cell>
          <cell r="J1451">
            <v>47.6</v>
          </cell>
          <cell r="K1451">
            <v>163</v>
          </cell>
          <cell r="L1451">
            <v>25.6</v>
          </cell>
        </row>
        <row r="1452">
          <cell r="B1452" t="str">
            <v>02750005</v>
          </cell>
          <cell r="C1452">
            <v>18</v>
          </cell>
          <cell r="D1452">
            <v>3.5</v>
          </cell>
          <cell r="E1452">
            <v>11</v>
          </cell>
          <cell r="F1452">
            <v>2.1</v>
          </cell>
          <cell r="G1452">
            <v>103</v>
          </cell>
          <cell r="H1452">
            <v>19.8</v>
          </cell>
          <cell r="I1452">
            <v>161</v>
          </cell>
          <cell r="J1452">
            <v>31</v>
          </cell>
          <cell r="K1452">
            <v>81</v>
          </cell>
          <cell r="L1452">
            <v>15.6</v>
          </cell>
        </row>
        <row r="1453">
          <cell r="B1453" t="str">
            <v>02760050</v>
          </cell>
          <cell r="C1453">
            <v>30</v>
          </cell>
          <cell r="D1453">
            <v>12.2</v>
          </cell>
          <cell r="E1453">
            <v>17</v>
          </cell>
          <cell r="F1453">
            <v>6.9</v>
          </cell>
          <cell r="G1453">
            <v>33</v>
          </cell>
          <cell r="H1453">
            <v>13.5</v>
          </cell>
          <cell r="I1453">
            <v>60</v>
          </cell>
          <cell r="J1453">
            <v>24.5</v>
          </cell>
          <cell r="K1453">
            <v>10</v>
          </cell>
          <cell r="L1453">
            <v>4.0999999999999996</v>
          </cell>
        </row>
        <row r="1454">
          <cell r="B1454" t="str">
            <v>02760020</v>
          </cell>
          <cell r="C1454">
            <v>36</v>
          </cell>
          <cell r="D1454">
            <v>12.1</v>
          </cell>
          <cell r="E1454">
            <v>18</v>
          </cell>
          <cell r="F1454">
            <v>6</v>
          </cell>
          <cell r="G1454">
            <v>39</v>
          </cell>
          <cell r="H1454">
            <v>13.1</v>
          </cell>
          <cell r="I1454">
            <v>74</v>
          </cell>
          <cell r="J1454">
            <v>24.8</v>
          </cell>
          <cell r="K1454">
            <v>14</v>
          </cell>
          <cell r="L1454">
            <v>4.7</v>
          </cell>
        </row>
        <row r="1455">
          <cell r="B1455" t="str">
            <v>02760008</v>
          </cell>
          <cell r="C1455">
            <v>23</v>
          </cell>
          <cell r="D1455">
            <v>7.8</v>
          </cell>
          <cell r="E1455">
            <v>22</v>
          </cell>
          <cell r="F1455">
            <v>7.5</v>
          </cell>
          <cell r="G1455">
            <v>43</v>
          </cell>
          <cell r="H1455">
            <v>14.7</v>
          </cell>
          <cell r="I1455">
            <v>70</v>
          </cell>
          <cell r="J1455">
            <v>23.9</v>
          </cell>
          <cell r="K1455">
            <v>12</v>
          </cell>
          <cell r="L1455">
            <v>4.0999999999999996</v>
          </cell>
        </row>
        <row r="1456">
          <cell r="B1456" t="str">
            <v>02760305</v>
          </cell>
          <cell r="C1456">
            <v>56</v>
          </cell>
          <cell r="D1456">
            <v>12.2</v>
          </cell>
          <cell r="E1456">
            <v>22</v>
          </cell>
          <cell r="F1456">
            <v>4.8</v>
          </cell>
          <cell r="G1456">
            <v>55</v>
          </cell>
          <cell r="H1456">
            <v>12</v>
          </cell>
          <cell r="I1456">
            <v>90</v>
          </cell>
          <cell r="J1456">
            <v>19.600000000000001</v>
          </cell>
          <cell r="K1456">
            <v>14</v>
          </cell>
          <cell r="L1456">
            <v>3.1</v>
          </cell>
        </row>
        <row r="1457">
          <cell r="B1457" t="str">
            <v>02770005</v>
          </cell>
          <cell r="C1457">
            <v>103</v>
          </cell>
          <cell r="D1457">
            <v>24.5</v>
          </cell>
          <cell r="E1457">
            <v>89</v>
          </cell>
          <cell r="F1457">
            <v>21.1</v>
          </cell>
          <cell r="G1457">
            <v>72</v>
          </cell>
          <cell r="H1457">
            <v>17.100000000000001</v>
          </cell>
          <cell r="I1457">
            <v>349</v>
          </cell>
          <cell r="J1457">
            <v>82.9</v>
          </cell>
          <cell r="K1457">
            <v>291</v>
          </cell>
          <cell r="L1457">
            <v>69.099999999999994</v>
          </cell>
        </row>
        <row r="1458">
          <cell r="B1458" t="str">
            <v>02770010</v>
          </cell>
          <cell r="C1458">
            <v>106</v>
          </cell>
          <cell r="D1458">
            <v>42.1</v>
          </cell>
          <cell r="E1458">
            <v>53</v>
          </cell>
          <cell r="F1458">
            <v>21</v>
          </cell>
          <cell r="G1458">
            <v>53</v>
          </cell>
          <cell r="H1458">
            <v>21</v>
          </cell>
          <cell r="I1458">
            <v>206</v>
          </cell>
          <cell r="J1458">
            <v>81.7</v>
          </cell>
          <cell r="K1458">
            <v>180</v>
          </cell>
          <cell r="L1458">
            <v>71.400000000000006</v>
          </cell>
        </row>
        <row r="1459">
          <cell r="B1459" t="str">
            <v>02770515</v>
          </cell>
          <cell r="C1459">
            <v>157</v>
          </cell>
          <cell r="D1459">
            <v>30.8</v>
          </cell>
          <cell r="E1459">
            <v>97</v>
          </cell>
          <cell r="F1459">
            <v>19.100000000000001</v>
          </cell>
          <cell r="G1459">
            <v>110</v>
          </cell>
          <cell r="H1459">
            <v>21.6</v>
          </cell>
          <cell r="I1459">
            <v>380</v>
          </cell>
          <cell r="J1459">
            <v>74.7</v>
          </cell>
          <cell r="K1459">
            <v>326</v>
          </cell>
          <cell r="L1459">
            <v>64</v>
          </cell>
        </row>
        <row r="1460">
          <cell r="B1460" t="str">
            <v>02770315</v>
          </cell>
          <cell r="C1460">
            <v>127</v>
          </cell>
          <cell r="D1460">
            <v>25</v>
          </cell>
          <cell r="E1460">
            <v>99</v>
          </cell>
          <cell r="F1460">
            <v>19.399999999999999</v>
          </cell>
          <cell r="G1460">
            <v>112</v>
          </cell>
          <cell r="H1460">
            <v>22</v>
          </cell>
          <cell r="I1460">
            <v>381</v>
          </cell>
          <cell r="J1460">
            <v>74.900000000000006</v>
          </cell>
          <cell r="K1460">
            <v>344</v>
          </cell>
          <cell r="L1460">
            <v>67.599999999999994</v>
          </cell>
        </row>
        <row r="1461">
          <cell r="B1461" t="str">
            <v>02770020</v>
          </cell>
          <cell r="C1461">
            <v>132</v>
          </cell>
          <cell r="D1461">
            <v>30.6</v>
          </cell>
          <cell r="E1461">
            <v>112</v>
          </cell>
          <cell r="F1461">
            <v>26</v>
          </cell>
          <cell r="G1461">
            <v>85</v>
          </cell>
          <cell r="H1461">
            <v>19.7</v>
          </cell>
          <cell r="I1461">
            <v>340</v>
          </cell>
          <cell r="J1461">
            <v>78.900000000000006</v>
          </cell>
          <cell r="K1461">
            <v>281</v>
          </cell>
          <cell r="L1461">
            <v>65.2</v>
          </cell>
        </row>
        <row r="1462">
          <cell r="B1462" t="str">
            <v>08720605</v>
          </cell>
          <cell r="C1462">
            <v>336</v>
          </cell>
          <cell r="D1462">
            <v>23.7</v>
          </cell>
          <cell r="E1462">
            <v>25</v>
          </cell>
          <cell r="F1462">
            <v>1.8</v>
          </cell>
          <cell r="G1462">
            <v>300</v>
          </cell>
          <cell r="H1462">
            <v>21.2</v>
          </cell>
          <cell r="I1462">
            <v>779</v>
          </cell>
          <cell r="J1462">
            <v>55</v>
          </cell>
          <cell r="K1462">
            <v>553</v>
          </cell>
          <cell r="L1462">
            <v>39.1</v>
          </cell>
        </row>
        <row r="1463">
          <cell r="B1463" t="str">
            <v>07650505</v>
          </cell>
          <cell r="C1463">
            <v>12</v>
          </cell>
          <cell r="D1463">
            <v>4.0999999999999996</v>
          </cell>
          <cell r="E1463">
            <v>4</v>
          </cell>
          <cell r="F1463">
            <v>1.4</v>
          </cell>
          <cell r="G1463">
            <v>53</v>
          </cell>
          <cell r="H1463">
            <v>18.2</v>
          </cell>
          <cell r="I1463">
            <v>122</v>
          </cell>
          <cell r="J1463">
            <v>41.8</v>
          </cell>
          <cell r="K1463">
            <v>86</v>
          </cell>
          <cell r="L1463">
            <v>29.5</v>
          </cell>
        </row>
        <row r="1464">
          <cell r="B1464" t="str">
            <v>07650018</v>
          </cell>
          <cell r="C1464">
            <v>0</v>
          </cell>
          <cell r="D1464">
            <v>0</v>
          </cell>
          <cell r="E1464">
            <v>0</v>
          </cell>
          <cell r="F1464">
            <v>0</v>
          </cell>
          <cell r="G1464">
            <v>1</v>
          </cell>
          <cell r="H1464">
            <v>1.1000000000000001</v>
          </cell>
          <cell r="I1464">
            <v>22</v>
          </cell>
          <cell r="J1464">
            <v>24.4</v>
          </cell>
          <cell r="K1464">
            <v>21</v>
          </cell>
          <cell r="L1464">
            <v>23.3</v>
          </cell>
        </row>
        <row r="1465">
          <cell r="B1465" t="str">
            <v>07650030</v>
          </cell>
          <cell r="C1465">
            <v>0</v>
          </cell>
          <cell r="D1465">
            <v>0</v>
          </cell>
          <cell r="E1465">
            <v>0</v>
          </cell>
          <cell r="F1465">
            <v>0</v>
          </cell>
          <cell r="G1465">
            <v>0</v>
          </cell>
          <cell r="H1465">
            <v>0</v>
          </cell>
          <cell r="I1465">
            <v>0</v>
          </cell>
          <cell r="J1465">
            <v>0</v>
          </cell>
          <cell r="K1465">
            <v>0</v>
          </cell>
          <cell r="L1465">
            <v>0</v>
          </cell>
        </row>
        <row r="1466">
          <cell r="B1466" t="str">
            <v>07650035</v>
          </cell>
          <cell r="C1466">
            <v>16</v>
          </cell>
          <cell r="D1466">
            <v>4.8</v>
          </cell>
          <cell r="E1466">
            <v>10</v>
          </cell>
          <cell r="F1466">
            <v>3</v>
          </cell>
          <cell r="G1466">
            <v>46</v>
          </cell>
          <cell r="H1466">
            <v>13.9</v>
          </cell>
          <cell r="I1466">
            <v>148</v>
          </cell>
          <cell r="J1466">
            <v>44.8</v>
          </cell>
          <cell r="K1466">
            <v>116</v>
          </cell>
          <cell r="L1466">
            <v>35.200000000000003</v>
          </cell>
        </row>
        <row r="1467">
          <cell r="B1467" t="str">
            <v>08760605</v>
          </cell>
          <cell r="C1467">
            <v>4</v>
          </cell>
          <cell r="D1467">
            <v>0.4</v>
          </cell>
          <cell r="E1467">
            <v>0</v>
          </cell>
          <cell r="F1467">
            <v>0</v>
          </cell>
          <cell r="G1467">
            <v>163</v>
          </cell>
          <cell r="H1467">
            <v>14.6</v>
          </cell>
          <cell r="I1467">
            <v>403</v>
          </cell>
          <cell r="J1467">
            <v>36.200000000000003</v>
          </cell>
          <cell r="K1467">
            <v>298</v>
          </cell>
          <cell r="L1467">
            <v>26.8</v>
          </cell>
        </row>
        <row r="1468">
          <cell r="B1468" t="str">
            <v>07660215</v>
          </cell>
          <cell r="C1468">
            <v>0</v>
          </cell>
          <cell r="D1468">
            <v>0</v>
          </cell>
          <cell r="E1468">
            <v>0</v>
          </cell>
          <cell r="F1468">
            <v>0</v>
          </cell>
          <cell r="G1468">
            <v>19</v>
          </cell>
          <cell r="H1468">
            <v>23.2</v>
          </cell>
          <cell r="I1468">
            <v>32</v>
          </cell>
          <cell r="J1468">
            <v>39</v>
          </cell>
          <cell r="K1468">
            <v>20</v>
          </cell>
          <cell r="L1468">
            <v>24.4</v>
          </cell>
        </row>
        <row r="1469">
          <cell r="B1469" t="str">
            <v>07660315</v>
          </cell>
          <cell r="C1469">
            <v>18</v>
          </cell>
          <cell r="D1469">
            <v>4.5999999999999996</v>
          </cell>
          <cell r="E1469">
            <v>16</v>
          </cell>
          <cell r="F1469">
            <v>4.0999999999999996</v>
          </cell>
          <cell r="G1469">
            <v>90</v>
          </cell>
          <cell r="H1469">
            <v>23</v>
          </cell>
          <cell r="I1469">
            <v>169</v>
          </cell>
          <cell r="J1469">
            <v>43.1</v>
          </cell>
          <cell r="K1469">
            <v>108</v>
          </cell>
          <cell r="L1469">
            <v>27.6</v>
          </cell>
        </row>
        <row r="1470">
          <cell r="B1470" t="str">
            <v>07660505</v>
          </cell>
          <cell r="C1470">
            <v>18</v>
          </cell>
          <cell r="D1470">
            <v>2.4</v>
          </cell>
          <cell r="E1470">
            <v>6</v>
          </cell>
          <cell r="F1470">
            <v>0.8</v>
          </cell>
          <cell r="G1470">
            <v>140</v>
          </cell>
          <cell r="H1470">
            <v>19</v>
          </cell>
          <cell r="I1470">
            <v>221</v>
          </cell>
          <cell r="J1470">
            <v>30</v>
          </cell>
          <cell r="K1470">
            <v>124</v>
          </cell>
          <cell r="L1470">
            <v>16.8</v>
          </cell>
        </row>
        <row r="1471">
          <cell r="B1471" t="str">
            <v>07660010</v>
          </cell>
          <cell r="C1471">
            <v>15</v>
          </cell>
          <cell r="D1471">
            <v>4.4000000000000004</v>
          </cell>
          <cell r="E1471">
            <v>11</v>
          </cell>
          <cell r="F1471">
            <v>3.3</v>
          </cell>
          <cell r="G1471">
            <v>69</v>
          </cell>
          <cell r="H1471">
            <v>20.399999999999999</v>
          </cell>
          <cell r="I1471">
            <v>139</v>
          </cell>
          <cell r="J1471">
            <v>41.1</v>
          </cell>
          <cell r="K1471">
            <v>91</v>
          </cell>
          <cell r="L1471">
            <v>26.9</v>
          </cell>
        </row>
        <row r="1472">
          <cell r="B1472" t="str">
            <v>07670505</v>
          </cell>
          <cell r="C1472">
            <v>5</v>
          </cell>
          <cell r="D1472">
            <v>1.5</v>
          </cell>
          <cell r="E1472">
            <v>2</v>
          </cell>
          <cell r="F1472">
            <v>0.6</v>
          </cell>
          <cell r="G1472">
            <v>40</v>
          </cell>
          <cell r="H1472">
            <v>11.8</v>
          </cell>
          <cell r="I1472">
            <v>134</v>
          </cell>
          <cell r="J1472">
            <v>39.6</v>
          </cell>
          <cell r="K1472">
            <v>111</v>
          </cell>
          <cell r="L1472">
            <v>32.799999999999997</v>
          </cell>
        </row>
        <row r="1473">
          <cell r="B1473" t="str">
            <v>07670008</v>
          </cell>
          <cell r="C1473">
            <v>2</v>
          </cell>
          <cell r="D1473">
            <v>0.9</v>
          </cell>
          <cell r="E1473">
            <v>1</v>
          </cell>
          <cell r="F1473">
            <v>0.5</v>
          </cell>
          <cell r="G1473">
            <v>66</v>
          </cell>
          <cell r="H1473">
            <v>31.1</v>
          </cell>
          <cell r="I1473">
            <v>98</v>
          </cell>
          <cell r="J1473">
            <v>46.2</v>
          </cell>
          <cell r="K1473">
            <v>56</v>
          </cell>
          <cell r="L1473">
            <v>26.4</v>
          </cell>
        </row>
        <row r="1474">
          <cell r="B1474" t="str">
            <v>07670415</v>
          </cell>
          <cell r="C1474">
            <v>2</v>
          </cell>
          <cell r="D1474">
            <v>0.5</v>
          </cell>
          <cell r="E1474">
            <v>2</v>
          </cell>
          <cell r="F1474">
            <v>0.5</v>
          </cell>
          <cell r="G1474">
            <v>87</v>
          </cell>
          <cell r="H1474">
            <v>21</v>
          </cell>
          <cell r="I1474">
            <v>196</v>
          </cell>
          <cell r="J1474">
            <v>47.3</v>
          </cell>
          <cell r="K1474">
            <v>143</v>
          </cell>
          <cell r="L1474">
            <v>34.5</v>
          </cell>
        </row>
        <row r="1475">
          <cell r="B1475" t="str">
            <v>07670040</v>
          </cell>
          <cell r="C1475">
            <v>12</v>
          </cell>
          <cell r="D1475">
            <v>2.8</v>
          </cell>
          <cell r="E1475">
            <v>11</v>
          </cell>
          <cell r="F1475">
            <v>2.6</v>
          </cell>
          <cell r="G1475">
            <v>89</v>
          </cell>
          <cell r="H1475">
            <v>20.7</v>
          </cell>
          <cell r="I1475">
            <v>210</v>
          </cell>
          <cell r="J1475">
            <v>48.8</v>
          </cell>
          <cell r="K1475">
            <v>153</v>
          </cell>
          <cell r="L1475">
            <v>35.6</v>
          </cell>
        </row>
        <row r="1476">
          <cell r="B1476" t="str">
            <v>02810095</v>
          </cell>
          <cell r="C1476">
            <v>19</v>
          </cell>
          <cell r="D1476">
            <v>4.5999999999999996</v>
          </cell>
          <cell r="E1476">
            <v>7</v>
          </cell>
          <cell r="F1476">
            <v>1.7</v>
          </cell>
          <cell r="G1476">
            <v>19</v>
          </cell>
          <cell r="H1476">
            <v>4.5999999999999996</v>
          </cell>
          <cell r="I1476">
            <v>174</v>
          </cell>
          <cell r="J1476">
            <v>42.3</v>
          </cell>
          <cell r="K1476">
            <v>163</v>
          </cell>
          <cell r="L1476">
            <v>39.700000000000003</v>
          </cell>
        </row>
        <row r="1477">
          <cell r="B1477" t="str">
            <v>02810175</v>
          </cell>
          <cell r="C1477">
            <v>59</v>
          </cell>
          <cell r="D1477">
            <v>21.4</v>
          </cell>
          <cell r="E1477">
            <v>33</v>
          </cell>
          <cell r="F1477">
            <v>12</v>
          </cell>
          <cell r="G1477">
            <v>39</v>
          </cell>
          <cell r="H1477">
            <v>14.1</v>
          </cell>
          <cell r="I1477">
            <v>205</v>
          </cell>
          <cell r="J1477">
            <v>74.3</v>
          </cell>
          <cell r="K1477">
            <v>189</v>
          </cell>
          <cell r="L1477">
            <v>68.5</v>
          </cell>
        </row>
        <row r="1478">
          <cell r="B1478" t="str">
            <v>02810165</v>
          </cell>
          <cell r="C1478">
            <v>35</v>
          </cell>
          <cell r="D1478">
            <v>13</v>
          </cell>
          <cell r="E1478">
            <v>21</v>
          </cell>
          <cell r="F1478">
            <v>7.8</v>
          </cell>
          <cell r="G1478">
            <v>43</v>
          </cell>
          <cell r="H1478">
            <v>15.9</v>
          </cell>
          <cell r="I1478">
            <v>218</v>
          </cell>
          <cell r="J1478">
            <v>80.7</v>
          </cell>
          <cell r="K1478">
            <v>208</v>
          </cell>
          <cell r="L1478">
            <v>77</v>
          </cell>
        </row>
        <row r="1479">
          <cell r="B1479" t="str">
            <v>02810360</v>
          </cell>
          <cell r="C1479">
            <v>13</v>
          </cell>
          <cell r="D1479">
            <v>28.3</v>
          </cell>
          <cell r="E1479">
            <v>8</v>
          </cell>
          <cell r="F1479">
            <v>17.399999999999999</v>
          </cell>
          <cell r="G1479">
            <v>24</v>
          </cell>
          <cell r="H1479">
            <v>52.2</v>
          </cell>
          <cell r="I1479">
            <v>44</v>
          </cell>
          <cell r="J1479">
            <v>95.7</v>
          </cell>
          <cell r="K1479">
            <v>41</v>
          </cell>
          <cell r="L1479">
            <v>89.1</v>
          </cell>
        </row>
        <row r="1480">
          <cell r="B1480" t="str">
            <v>02810025</v>
          </cell>
          <cell r="C1480">
            <v>124</v>
          </cell>
          <cell r="D1480">
            <v>38.4</v>
          </cell>
          <cell r="E1480">
            <v>86</v>
          </cell>
          <cell r="F1480">
            <v>26.6</v>
          </cell>
          <cell r="G1480">
            <v>47</v>
          </cell>
          <cell r="H1480">
            <v>14.6</v>
          </cell>
          <cell r="I1480">
            <v>306</v>
          </cell>
          <cell r="J1480">
            <v>94.7</v>
          </cell>
          <cell r="K1480">
            <v>296</v>
          </cell>
          <cell r="L1480">
            <v>91.6</v>
          </cell>
        </row>
        <row r="1481">
          <cell r="B1481" t="str">
            <v>02810365</v>
          </cell>
          <cell r="C1481">
            <v>134</v>
          </cell>
          <cell r="D1481">
            <v>45</v>
          </cell>
          <cell r="E1481">
            <v>88</v>
          </cell>
          <cell r="F1481">
            <v>29.5</v>
          </cell>
          <cell r="G1481">
            <v>79</v>
          </cell>
          <cell r="H1481">
            <v>26.5</v>
          </cell>
          <cell r="I1481">
            <v>281</v>
          </cell>
          <cell r="J1481">
            <v>94.3</v>
          </cell>
          <cell r="K1481">
            <v>262</v>
          </cell>
          <cell r="L1481">
            <v>87.9</v>
          </cell>
        </row>
        <row r="1482">
          <cell r="B1482" t="str">
            <v>02810366</v>
          </cell>
          <cell r="C1482">
            <v>127</v>
          </cell>
          <cell r="D1482">
            <v>40.1</v>
          </cell>
          <cell r="E1482">
            <v>84</v>
          </cell>
          <cell r="F1482">
            <v>26.5</v>
          </cell>
          <cell r="G1482">
            <v>67</v>
          </cell>
          <cell r="H1482">
            <v>21.1</v>
          </cell>
          <cell r="I1482">
            <v>298</v>
          </cell>
          <cell r="J1482">
            <v>94</v>
          </cell>
          <cell r="K1482">
            <v>269</v>
          </cell>
          <cell r="L1482">
            <v>84.9</v>
          </cell>
        </row>
        <row r="1483">
          <cell r="B1483" t="str">
            <v>02810367</v>
          </cell>
          <cell r="C1483">
            <v>71</v>
          </cell>
          <cell r="D1483">
            <v>24.9</v>
          </cell>
          <cell r="E1483">
            <v>21</v>
          </cell>
          <cell r="F1483">
            <v>7.4</v>
          </cell>
          <cell r="G1483">
            <v>62</v>
          </cell>
          <cell r="H1483">
            <v>21.8</v>
          </cell>
          <cell r="I1483">
            <v>222</v>
          </cell>
          <cell r="J1483">
            <v>77.900000000000006</v>
          </cell>
          <cell r="K1483">
            <v>210</v>
          </cell>
          <cell r="L1483">
            <v>73.7</v>
          </cell>
        </row>
        <row r="1484">
          <cell r="B1484" t="str">
            <v>02810475</v>
          </cell>
          <cell r="C1484">
            <v>65</v>
          </cell>
          <cell r="D1484">
            <v>19.3</v>
          </cell>
          <cell r="E1484">
            <v>37</v>
          </cell>
          <cell r="F1484">
            <v>11</v>
          </cell>
          <cell r="G1484">
            <v>52</v>
          </cell>
          <cell r="H1484">
            <v>15.4</v>
          </cell>
          <cell r="I1484">
            <v>259</v>
          </cell>
          <cell r="J1484">
            <v>76.900000000000006</v>
          </cell>
          <cell r="K1484">
            <v>231</v>
          </cell>
          <cell r="L1484">
            <v>68.5</v>
          </cell>
        </row>
        <row r="1485">
          <cell r="B1485" t="str">
            <v>02810035</v>
          </cell>
          <cell r="C1485">
            <v>103</v>
          </cell>
          <cell r="D1485">
            <v>21.6</v>
          </cell>
          <cell r="E1485">
            <v>67</v>
          </cell>
          <cell r="F1485">
            <v>14</v>
          </cell>
          <cell r="G1485">
            <v>73</v>
          </cell>
          <cell r="H1485">
            <v>15.3</v>
          </cell>
          <cell r="I1485">
            <v>381</v>
          </cell>
          <cell r="J1485">
            <v>79.900000000000006</v>
          </cell>
          <cell r="K1485">
            <v>359</v>
          </cell>
          <cell r="L1485">
            <v>75.3</v>
          </cell>
        </row>
        <row r="1486">
          <cell r="B1486" t="str">
            <v>02810001</v>
          </cell>
          <cell r="C1486">
            <v>29</v>
          </cell>
          <cell r="D1486">
            <v>20.100000000000001</v>
          </cell>
          <cell r="E1486">
            <v>0</v>
          </cell>
          <cell r="F1486">
            <v>0</v>
          </cell>
          <cell r="G1486">
            <v>71</v>
          </cell>
          <cell r="H1486">
            <v>49.3</v>
          </cell>
          <cell r="I1486">
            <v>129</v>
          </cell>
          <cell r="J1486">
            <v>89.6</v>
          </cell>
          <cell r="K1486">
            <v>115</v>
          </cell>
          <cell r="L1486">
            <v>79.900000000000006</v>
          </cell>
        </row>
        <row r="1487">
          <cell r="B1487" t="str">
            <v>02810010</v>
          </cell>
          <cell r="C1487">
            <v>282</v>
          </cell>
          <cell r="D1487">
            <v>35.799999999999997</v>
          </cell>
          <cell r="E1487">
            <v>152</v>
          </cell>
          <cell r="F1487">
            <v>19.3</v>
          </cell>
          <cell r="G1487">
            <v>203</v>
          </cell>
          <cell r="H1487">
            <v>25.8</v>
          </cell>
          <cell r="I1487">
            <v>698</v>
          </cell>
          <cell r="J1487">
            <v>88.6</v>
          </cell>
          <cell r="K1487">
            <v>633</v>
          </cell>
          <cell r="L1487">
            <v>80.3</v>
          </cell>
        </row>
        <row r="1488">
          <cell r="B1488" t="str">
            <v>02810030</v>
          </cell>
          <cell r="C1488">
            <v>99</v>
          </cell>
          <cell r="D1488">
            <v>26.1</v>
          </cell>
          <cell r="E1488">
            <v>65</v>
          </cell>
          <cell r="F1488">
            <v>17.2</v>
          </cell>
          <cell r="G1488">
            <v>98</v>
          </cell>
          <cell r="H1488">
            <v>25.9</v>
          </cell>
          <cell r="I1488">
            <v>335</v>
          </cell>
          <cell r="J1488">
            <v>88.4</v>
          </cell>
          <cell r="K1488">
            <v>310</v>
          </cell>
          <cell r="L1488">
            <v>81.8</v>
          </cell>
        </row>
        <row r="1489">
          <cell r="B1489" t="str">
            <v>02810325</v>
          </cell>
          <cell r="C1489">
            <v>267</v>
          </cell>
          <cell r="D1489">
            <v>37.4</v>
          </cell>
          <cell r="E1489">
            <v>167</v>
          </cell>
          <cell r="F1489">
            <v>23.4</v>
          </cell>
          <cell r="G1489">
            <v>154</v>
          </cell>
          <cell r="H1489">
            <v>21.6</v>
          </cell>
          <cell r="I1489">
            <v>629</v>
          </cell>
          <cell r="J1489">
            <v>88.1</v>
          </cell>
          <cell r="K1489">
            <v>577</v>
          </cell>
          <cell r="L1489">
            <v>80.8</v>
          </cell>
        </row>
        <row r="1490">
          <cell r="B1490" t="str">
            <v>02810075</v>
          </cell>
          <cell r="C1490">
            <v>49</v>
          </cell>
          <cell r="D1490">
            <v>15.6</v>
          </cell>
          <cell r="E1490">
            <v>34</v>
          </cell>
          <cell r="F1490">
            <v>10.8</v>
          </cell>
          <cell r="G1490">
            <v>62</v>
          </cell>
          <cell r="H1490">
            <v>19.7</v>
          </cell>
          <cell r="I1490">
            <v>251</v>
          </cell>
          <cell r="J1490">
            <v>79.7</v>
          </cell>
          <cell r="K1490">
            <v>230</v>
          </cell>
          <cell r="L1490">
            <v>73</v>
          </cell>
        </row>
        <row r="1491">
          <cell r="B1491" t="str">
            <v>02810080</v>
          </cell>
          <cell r="C1491">
            <v>143</v>
          </cell>
          <cell r="D1491">
            <v>24.1</v>
          </cell>
          <cell r="E1491">
            <v>81</v>
          </cell>
          <cell r="F1491">
            <v>13.6</v>
          </cell>
          <cell r="G1491">
            <v>105</v>
          </cell>
          <cell r="H1491">
            <v>17.7</v>
          </cell>
          <cell r="I1491">
            <v>442</v>
          </cell>
          <cell r="J1491">
            <v>74.400000000000006</v>
          </cell>
          <cell r="K1491">
            <v>411</v>
          </cell>
          <cell r="L1491">
            <v>69.2</v>
          </cell>
        </row>
        <row r="1492">
          <cell r="B1492" t="str">
            <v>02810575</v>
          </cell>
          <cell r="C1492">
            <v>3</v>
          </cell>
          <cell r="D1492">
            <v>11.1</v>
          </cell>
          <cell r="E1492">
            <v>0</v>
          </cell>
          <cell r="F1492">
            <v>0</v>
          </cell>
          <cell r="G1492">
            <v>2</v>
          </cell>
          <cell r="H1492">
            <v>7.4</v>
          </cell>
          <cell r="I1492">
            <v>15</v>
          </cell>
          <cell r="J1492">
            <v>55.6</v>
          </cell>
          <cell r="K1492">
            <v>14</v>
          </cell>
          <cell r="L1492">
            <v>51.9</v>
          </cell>
        </row>
        <row r="1493">
          <cell r="B1493" t="str">
            <v>02810580</v>
          </cell>
          <cell r="C1493">
            <v>7</v>
          </cell>
          <cell r="D1493">
            <v>14.6</v>
          </cell>
          <cell r="E1493">
            <v>3</v>
          </cell>
          <cell r="F1493">
            <v>6.3</v>
          </cell>
          <cell r="G1493">
            <v>3</v>
          </cell>
          <cell r="H1493">
            <v>6.3</v>
          </cell>
          <cell r="I1493">
            <v>35</v>
          </cell>
          <cell r="J1493">
            <v>72.900000000000006</v>
          </cell>
          <cell r="K1493">
            <v>33</v>
          </cell>
          <cell r="L1493">
            <v>68.8</v>
          </cell>
        </row>
        <row r="1494">
          <cell r="B1494" t="str">
            <v>02810195</v>
          </cell>
          <cell r="C1494">
            <v>259</v>
          </cell>
          <cell r="D1494">
            <v>35.4</v>
          </cell>
          <cell r="E1494">
            <v>165</v>
          </cell>
          <cell r="F1494">
            <v>22.6</v>
          </cell>
          <cell r="G1494">
            <v>124</v>
          </cell>
          <cell r="H1494">
            <v>17</v>
          </cell>
          <cell r="I1494">
            <v>623</v>
          </cell>
          <cell r="J1494">
            <v>85.2</v>
          </cell>
          <cell r="K1494">
            <v>582</v>
          </cell>
          <cell r="L1494">
            <v>79.599999999999994</v>
          </cell>
        </row>
        <row r="1495">
          <cell r="B1495" t="str">
            <v>02810065</v>
          </cell>
          <cell r="C1495">
            <v>60</v>
          </cell>
          <cell r="D1495">
            <v>19.899999999999999</v>
          </cell>
          <cell r="E1495">
            <v>36</v>
          </cell>
          <cell r="F1495">
            <v>12</v>
          </cell>
          <cell r="G1495">
            <v>51</v>
          </cell>
          <cell r="H1495">
            <v>16.899999999999999</v>
          </cell>
          <cell r="I1495">
            <v>233</v>
          </cell>
          <cell r="J1495">
            <v>77.400000000000006</v>
          </cell>
          <cell r="K1495">
            <v>215</v>
          </cell>
          <cell r="L1495">
            <v>71.400000000000006</v>
          </cell>
        </row>
        <row r="1496">
          <cell r="B1496" t="str">
            <v>02810068</v>
          </cell>
          <cell r="C1496">
            <v>78</v>
          </cell>
          <cell r="D1496">
            <v>21.7</v>
          </cell>
          <cell r="E1496">
            <v>52</v>
          </cell>
          <cell r="F1496">
            <v>14.5</v>
          </cell>
          <cell r="G1496">
            <v>108</v>
          </cell>
          <cell r="H1496">
            <v>30.1</v>
          </cell>
          <cell r="I1496">
            <v>289</v>
          </cell>
          <cell r="J1496">
            <v>80.5</v>
          </cell>
          <cell r="K1496">
            <v>252</v>
          </cell>
          <cell r="L1496">
            <v>70.2</v>
          </cell>
        </row>
        <row r="1497">
          <cell r="B1497" t="str">
            <v>02810510</v>
          </cell>
          <cell r="C1497">
            <v>470</v>
          </cell>
          <cell r="D1497">
            <v>37.6</v>
          </cell>
          <cell r="E1497">
            <v>315</v>
          </cell>
          <cell r="F1497">
            <v>25.2</v>
          </cell>
          <cell r="G1497">
            <v>274</v>
          </cell>
          <cell r="H1497">
            <v>21.9</v>
          </cell>
          <cell r="I1497">
            <v>1065</v>
          </cell>
          <cell r="J1497">
            <v>85.2</v>
          </cell>
          <cell r="K1497">
            <v>923</v>
          </cell>
          <cell r="L1497">
            <v>73.8</v>
          </cell>
        </row>
        <row r="1498">
          <cell r="B1498" t="str">
            <v>02810050</v>
          </cell>
          <cell r="C1498">
            <v>66</v>
          </cell>
          <cell r="D1498">
            <v>20.399999999999999</v>
          </cell>
          <cell r="E1498">
            <v>35</v>
          </cell>
          <cell r="F1498">
            <v>10.8</v>
          </cell>
          <cell r="G1498">
            <v>58</v>
          </cell>
          <cell r="H1498">
            <v>18</v>
          </cell>
          <cell r="I1498">
            <v>273</v>
          </cell>
          <cell r="J1498">
            <v>84.5</v>
          </cell>
          <cell r="K1498">
            <v>257</v>
          </cell>
          <cell r="L1498">
            <v>79.599999999999994</v>
          </cell>
        </row>
        <row r="1499">
          <cell r="B1499" t="str">
            <v>02810085</v>
          </cell>
          <cell r="C1499">
            <v>120</v>
          </cell>
          <cell r="D1499">
            <v>27.5</v>
          </cell>
          <cell r="E1499">
            <v>84</v>
          </cell>
          <cell r="F1499">
            <v>19.3</v>
          </cell>
          <cell r="G1499">
            <v>67</v>
          </cell>
          <cell r="H1499">
            <v>15.4</v>
          </cell>
          <cell r="I1499">
            <v>391</v>
          </cell>
          <cell r="J1499">
            <v>89.7</v>
          </cell>
          <cell r="K1499">
            <v>368</v>
          </cell>
          <cell r="L1499">
            <v>84.4</v>
          </cell>
        </row>
        <row r="1500">
          <cell r="B1500" t="str">
            <v>02810100</v>
          </cell>
          <cell r="C1500">
            <v>115</v>
          </cell>
          <cell r="D1500">
            <v>17.3</v>
          </cell>
          <cell r="E1500">
            <v>65</v>
          </cell>
          <cell r="F1500">
            <v>9.8000000000000007</v>
          </cell>
          <cell r="G1500">
            <v>120</v>
          </cell>
          <cell r="H1500">
            <v>18</v>
          </cell>
          <cell r="I1500">
            <v>554</v>
          </cell>
          <cell r="J1500">
            <v>83.2</v>
          </cell>
          <cell r="K1500">
            <v>518</v>
          </cell>
          <cell r="L1500">
            <v>77.8</v>
          </cell>
        </row>
        <row r="1501">
          <cell r="B1501" t="str">
            <v>02810328</v>
          </cell>
          <cell r="C1501">
            <v>104</v>
          </cell>
          <cell r="D1501">
            <v>23.9</v>
          </cell>
          <cell r="E1501">
            <v>63</v>
          </cell>
          <cell r="F1501">
            <v>14.5</v>
          </cell>
          <cell r="G1501">
            <v>92</v>
          </cell>
          <cell r="H1501">
            <v>21.1</v>
          </cell>
          <cell r="I1501">
            <v>388</v>
          </cell>
          <cell r="J1501">
            <v>89.2</v>
          </cell>
          <cell r="K1501">
            <v>365</v>
          </cell>
          <cell r="L1501">
            <v>83.9</v>
          </cell>
        </row>
        <row r="1502">
          <cell r="B1502" t="str">
            <v>02810320</v>
          </cell>
          <cell r="C1502">
            <v>149</v>
          </cell>
          <cell r="D1502">
            <v>22.2</v>
          </cell>
          <cell r="E1502">
            <v>81</v>
          </cell>
          <cell r="F1502">
            <v>12.1</v>
          </cell>
          <cell r="G1502">
            <v>164</v>
          </cell>
          <cell r="H1502">
            <v>24.4</v>
          </cell>
          <cell r="I1502">
            <v>531</v>
          </cell>
          <cell r="J1502">
            <v>79</v>
          </cell>
          <cell r="K1502">
            <v>484</v>
          </cell>
          <cell r="L1502">
            <v>72</v>
          </cell>
        </row>
        <row r="1503">
          <cell r="B1503" t="str">
            <v>02810110</v>
          </cell>
          <cell r="C1503">
            <v>117</v>
          </cell>
          <cell r="D1503">
            <v>38.200000000000003</v>
          </cell>
          <cell r="E1503">
            <v>94</v>
          </cell>
          <cell r="F1503">
            <v>30.7</v>
          </cell>
          <cell r="G1503">
            <v>40</v>
          </cell>
          <cell r="H1503">
            <v>13.1</v>
          </cell>
          <cell r="I1503">
            <v>287</v>
          </cell>
          <cell r="J1503">
            <v>93.8</v>
          </cell>
          <cell r="K1503">
            <v>264</v>
          </cell>
          <cell r="L1503">
            <v>86.3</v>
          </cell>
        </row>
        <row r="1504">
          <cell r="B1504" t="str">
            <v>02810115</v>
          </cell>
          <cell r="C1504">
            <v>85</v>
          </cell>
          <cell r="D1504">
            <v>29.5</v>
          </cell>
          <cell r="E1504">
            <v>64</v>
          </cell>
          <cell r="F1504">
            <v>22.2</v>
          </cell>
          <cell r="G1504">
            <v>38</v>
          </cell>
          <cell r="H1504">
            <v>13.2</v>
          </cell>
          <cell r="I1504">
            <v>236</v>
          </cell>
          <cell r="J1504">
            <v>81.900000000000006</v>
          </cell>
          <cell r="K1504">
            <v>209</v>
          </cell>
          <cell r="L1504">
            <v>72.599999999999994</v>
          </cell>
        </row>
        <row r="1505">
          <cell r="B1505" t="str">
            <v>02810560</v>
          </cell>
          <cell r="C1505">
            <v>2</v>
          </cell>
          <cell r="D1505">
            <v>15.4</v>
          </cell>
          <cell r="E1505">
            <v>0</v>
          </cell>
          <cell r="F1505">
            <v>0</v>
          </cell>
          <cell r="G1505">
            <v>5</v>
          </cell>
          <cell r="H1505">
            <v>38.5</v>
          </cell>
          <cell r="I1505">
            <v>10</v>
          </cell>
          <cell r="J1505">
            <v>76.900000000000006</v>
          </cell>
          <cell r="K1505">
            <v>9</v>
          </cell>
          <cell r="L1505">
            <v>69.2</v>
          </cell>
        </row>
        <row r="1506">
          <cell r="B1506" t="str">
            <v>02810120</v>
          </cell>
          <cell r="C1506">
            <v>164</v>
          </cell>
          <cell r="D1506">
            <v>40.6</v>
          </cell>
          <cell r="E1506">
            <v>117</v>
          </cell>
          <cell r="F1506">
            <v>29</v>
          </cell>
          <cell r="G1506">
            <v>71</v>
          </cell>
          <cell r="H1506">
            <v>17.600000000000001</v>
          </cell>
          <cell r="I1506">
            <v>375</v>
          </cell>
          <cell r="J1506">
            <v>92.8</v>
          </cell>
          <cell r="K1506">
            <v>352</v>
          </cell>
          <cell r="L1506">
            <v>87.1</v>
          </cell>
        </row>
        <row r="1507">
          <cell r="B1507" t="str">
            <v>02810330</v>
          </cell>
          <cell r="C1507">
            <v>158</v>
          </cell>
          <cell r="D1507">
            <v>24.6</v>
          </cell>
          <cell r="E1507">
            <v>78</v>
          </cell>
          <cell r="F1507">
            <v>12.1</v>
          </cell>
          <cell r="G1507">
            <v>151</v>
          </cell>
          <cell r="H1507">
            <v>23.5</v>
          </cell>
          <cell r="I1507">
            <v>561</v>
          </cell>
          <cell r="J1507">
            <v>87.2</v>
          </cell>
          <cell r="K1507">
            <v>524</v>
          </cell>
          <cell r="L1507">
            <v>81.5</v>
          </cell>
        </row>
        <row r="1508">
          <cell r="B1508" t="str">
            <v>02810060</v>
          </cell>
          <cell r="C1508">
            <v>20</v>
          </cell>
          <cell r="D1508">
            <v>9.1</v>
          </cell>
          <cell r="E1508">
            <v>6</v>
          </cell>
          <cell r="F1508">
            <v>2.7</v>
          </cell>
          <cell r="G1508">
            <v>124</v>
          </cell>
          <cell r="H1508">
            <v>56.6</v>
          </cell>
          <cell r="I1508">
            <v>179</v>
          </cell>
          <cell r="J1508">
            <v>81.7</v>
          </cell>
          <cell r="K1508">
            <v>157</v>
          </cell>
          <cell r="L1508">
            <v>71.7</v>
          </cell>
        </row>
        <row r="1509">
          <cell r="B1509" t="str">
            <v>02810125</v>
          </cell>
          <cell r="C1509">
            <v>63</v>
          </cell>
          <cell r="D1509">
            <v>19</v>
          </cell>
          <cell r="E1509">
            <v>39</v>
          </cell>
          <cell r="F1509">
            <v>11.7</v>
          </cell>
          <cell r="G1509">
            <v>47</v>
          </cell>
          <cell r="H1509">
            <v>14.2</v>
          </cell>
          <cell r="I1509">
            <v>229</v>
          </cell>
          <cell r="J1509">
            <v>69</v>
          </cell>
          <cell r="K1509">
            <v>203</v>
          </cell>
          <cell r="L1509">
            <v>61.1</v>
          </cell>
        </row>
        <row r="1510">
          <cell r="B1510" t="str">
            <v>02810140</v>
          </cell>
          <cell r="C1510">
            <v>38</v>
          </cell>
          <cell r="D1510">
            <v>14.3</v>
          </cell>
          <cell r="E1510">
            <v>20</v>
          </cell>
          <cell r="F1510">
            <v>7.5</v>
          </cell>
          <cell r="G1510">
            <v>30</v>
          </cell>
          <cell r="H1510">
            <v>11.3</v>
          </cell>
          <cell r="I1510">
            <v>233</v>
          </cell>
          <cell r="J1510">
            <v>87.6</v>
          </cell>
          <cell r="K1510">
            <v>220</v>
          </cell>
          <cell r="L1510">
            <v>82.7</v>
          </cell>
        </row>
        <row r="1511">
          <cell r="B1511" t="str">
            <v>02810155</v>
          </cell>
          <cell r="C1511">
            <v>114</v>
          </cell>
          <cell r="D1511">
            <v>37</v>
          </cell>
          <cell r="E1511">
            <v>84</v>
          </cell>
          <cell r="F1511">
            <v>27.3</v>
          </cell>
          <cell r="G1511">
            <v>42</v>
          </cell>
          <cell r="H1511">
            <v>13.6</v>
          </cell>
          <cell r="I1511">
            <v>257</v>
          </cell>
          <cell r="J1511">
            <v>83.4</v>
          </cell>
          <cell r="K1511">
            <v>232</v>
          </cell>
          <cell r="L1511">
            <v>75.3</v>
          </cell>
        </row>
        <row r="1512">
          <cell r="B1512" t="str">
            <v>02810145</v>
          </cell>
          <cell r="C1512">
            <v>86</v>
          </cell>
          <cell r="D1512">
            <v>19.3</v>
          </cell>
          <cell r="E1512">
            <v>61</v>
          </cell>
          <cell r="F1512">
            <v>13.7</v>
          </cell>
          <cell r="G1512">
            <v>78</v>
          </cell>
          <cell r="H1512">
            <v>17.5</v>
          </cell>
          <cell r="I1512">
            <v>343</v>
          </cell>
          <cell r="J1512">
            <v>76.900000000000006</v>
          </cell>
          <cell r="K1512">
            <v>319</v>
          </cell>
          <cell r="L1512">
            <v>71.5</v>
          </cell>
        </row>
        <row r="1513">
          <cell r="B1513" t="str">
            <v>02810023</v>
          </cell>
          <cell r="C1513">
            <v>167</v>
          </cell>
          <cell r="D1513">
            <v>29</v>
          </cell>
          <cell r="E1513">
            <v>106</v>
          </cell>
          <cell r="F1513">
            <v>18.399999999999999</v>
          </cell>
          <cell r="G1513">
            <v>111</v>
          </cell>
          <cell r="H1513">
            <v>19.3</v>
          </cell>
          <cell r="I1513">
            <v>536</v>
          </cell>
          <cell r="J1513">
            <v>93.1</v>
          </cell>
          <cell r="K1513">
            <v>517</v>
          </cell>
          <cell r="L1513">
            <v>89.8</v>
          </cell>
        </row>
        <row r="1514">
          <cell r="B1514" t="str">
            <v>02810055</v>
          </cell>
          <cell r="C1514">
            <v>190</v>
          </cell>
          <cell r="D1514">
            <v>24.5</v>
          </cell>
          <cell r="E1514">
            <v>92</v>
          </cell>
          <cell r="F1514">
            <v>11.9</v>
          </cell>
          <cell r="G1514">
            <v>188</v>
          </cell>
          <cell r="H1514">
            <v>24.3</v>
          </cell>
          <cell r="I1514">
            <v>701</v>
          </cell>
          <cell r="J1514">
            <v>90.5</v>
          </cell>
          <cell r="K1514">
            <v>662</v>
          </cell>
          <cell r="L1514">
            <v>85.4</v>
          </cell>
        </row>
        <row r="1515">
          <cell r="B1515" t="str">
            <v>02810620</v>
          </cell>
          <cell r="C1515">
            <v>406</v>
          </cell>
          <cell r="D1515">
            <v>28.2</v>
          </cell>
          <cell r="E1515">
            <v>145</v>
          </cell>
          <cell r="F1515">
            <v>10.1</v>
          </cell>
          <cell r="G1515">
            <v>231</v>
          </cell>
          <cell r="H1515">
            <v>16</v>
          </cell>
          <cell r="I1515">
            <v>1050</v>
          </cell>
          <cell r="J1515">
            <v>72.8</v>
          </cell>
          <cell r="K1515">
            <v>949</v>
          </cell>
          <cell r="L1515">
            <v>65.8</v>
          </cell>
        </row>
        <row r="1516">
          <cell r="B1516" t="str">
            <v>02810020</v>
          </cell>
          <cell r="C1516">
            <v>60</v>
          </cell>
          <cell r="D1516">
            <v>18</v>
          </cell>
          <cell r="E1516">
            <v>50</v>
          </cell>
          <cell r="F1516">
            <v>15</v>
          </cell>
          <cell r="G1516">
            <v>58</v>
          </cell>
          <cell r="H1516">
            <v>17.399999999999999</v>
          </cell>
          <cell r="I1516">
            <v>261</v>
          </cell>
          <cell r="J1516">
            <v>78.400000000000006</v>
          </cell>
          <cell r="K1516">
            <v>242</v>
          </cell>
          <cell r="L1516">
            <v>72.7</v>
          </cell>
        </row>
        <row r="1517">
          <cell r="B1517" t="str">
            <v>02810355</v>
          </cell>
          <cell r="C1517">
            <v>96</v>
          </cell>
          <cell r="D1517">
            <v>39</v>
          </cell>
          <cell r="E1517">
            <v>62</v>
          </cell>
          <cell r="F1517">
            <v>25.2</v>
          </cell>
          <cell r="G1517">
            <v>48</v>
          </cell>
          <cell r="H1517">
            <v>19.5</v>
          </cell>
          <cell r="I1517">
            <v>235</v>
          </cell>
          <cell r="J1517">
            <v>95.5</v>
          </cell>
          <cell r="K1517">
            <v>218</v>
          </cell>
          <cell r="L1517">
            <v>88.6</v>
          </cell>
        </row>
        <row r="1518">
          <cell r="B1518" t="str">
            <v>02810500</v>
          </cell>
          <cell r="C1518">
            <v>547</v>
          </cell>
          <cell r="D1518">
            <v>26.6</v>
          </cell>
          <cell r="E1518">
            <v>258</v>
          </cell>
          <cell r="F1518">
            <v>12.6</v>
          </cell>
          <cell r="G1518">
            <v>335</v>
          </cell>
          <cell r="H1518">
            <v>16.3</v>
          </cell>
          <cell r="I1518">
            <v>1441</v>
          </cell>
          <cell r="J1518">
            <v>70.099999999999994</v>
          </cell>
          <cell r="K1518">
            <v>1283</v>
          </cell>
          <cell r="L1518">
            <v>62.4</v>
          </cell>
        </row>
        <row r="1519">
          <cell r="B1519" t="str">
            <v>02810570</v>
          </cell>
          <cell r="C1519">
            <v>26</v>
          </cell>
          <cell r="D1519">
            <v>22.2</v>
          </cell>
          <cell r="E1519">
            <v>15</v>
          </cell>
          <cell r="F1519">
            <v>12.8</v>
          </cell>
          <cell r="G1519">
            <v>46</v>
          </cell>
          <cell r="H1519">
            <v>39.299999999999997</v>
          </cell>
          <cell r="I1519">
            <v>109</v>
          </cell>
          <cell r="J1519">
            <v>93.2</v>
          </cell>
          <cell r="K1519">
            <v>103</v>
          </cell>
          <cell r="L1519">
            <v>88</v>
          </cell>
        </row>
        <row r="1520">
          <cell r="B1520" t="str">
            <v>02810530</v>
          </cell>
          <cell r="C1520">
            <v>474</v>
          </cell>
          <cell r="D1520">
            <v>34.700000000000003</v>
          </cell>
          <cell r="E1520">
            <v>288</v>
          </cell>
          <cell r="F1520">
            <v>21.1</v>
          </cell>
          <cell r="G1520">
            <v>294</v>
          </cell>
          <cell r="H1520">
            <v>21.5</v>
          </cell>
          <cell r="I1520">
            <v>1148</v>
          </cell>
          <cell r="J1520">
            <v>84</v>
          </cell>
          <cell r="K1520">
            <v>1010</v>
          </cell>
          <cell r="L1520">
            <v>73.900000000000006</v>
          </cell>
        </row>
        <row r="1521">
          <cell r="B1521" t="str">
            <v>02810005</v>
          </cell>
          <cell r="C1521">
            <v>9</v>
          </cell>
          <cell r="D1521">
            <v>16.7</v>
          </cell>
          <cell r="E1521">
            <v>6</v>
          </cell>
          <cell r="F1521">
            <v>11.1</v>
          </cell>
          <cell r="G1521">
            <v>53</v>
          </cell>
          <cell r="H1521">
            <v>98.1</v>
          </cell>
          <cell r="I1521">
            <v>54</v>
          </cell>
          <cell r="J1521">
            <v>100</v>
          </cell>
          <cell r="K1521">
            <v>48</v>
          </cell>
          <cell r="L1521">
            <v>88.9</v>
          </cell>
        </row>
        <row r="1522">
          <cell r="B1522" t="str">
            <v>02810550</v>
          </cell>
          <cell r="C1522">
            <v>33</v>
          </cell>
          <cell r="D1522">
            <v>29.7</v>
          </cell>
          <cell r="E1522">
            <v>18</v>
          </cell>
          <cell r="F1522">
            <v>16.2</v>
          </cell>
          <cell r="G1522">
            <v>111</v>
          </cell>
          <cell r="H1522">
            <v>100</v>
          </cell>
          <cell r="I1522">
            <v>111</v>
          </cell>
          <cell r="J1522">
            <v>100</v>
          </cell>
          <cell r="K1522">
            <v>92</v>
          </cell>
          <cell r="L1522">
            <v>82.9</v>
          </cell>
        </row>
        <row r="1523">
          <cell r="B1523" t="str">
            <v>02810345</v>
          </cell>
          <cell r="C1523">
            <v>11</v>
          </cell>
          <cell r="D1523">
            <v>19.600000000000001</v>
          </cell>
          <cell r="E1523">
            <v>9</v>
          </cell>
          <cell r="F1523">
            <v>16.100000000000001</v>
          </cell>
          <cell r="G1523">
            <v>56</v>
          </cell>
          <cell r="H1523">
            <v>100</v>
          </cell>
          <cell r="I1523">
            <v>56</v>
          </cell>
          <cell r="J1523">
            <v>100</v>
          </cell>
          <cell r="K1523">
            <v>50</v>
          </cell>
          <cell r="L1523">
            <v>89.3</v>
          </cell>
        </row>
        <row r="1524">
          <cell r="B1524" t="str">
            <v>02810350</v>
          </cell>
          <cell r="C1524">
            <v>56</v>
          </cell>
          <cell r="D1524">
            <v>19.399999999999999</v>
          </cell>
          <cell r="E1524">
            <v>19</v>
          </cell>
          <cell r="F1524">
            <v>6.6</v>
          </cell>
          <cell r="G1524">
            <v>37</v>
          </cell>
          <cell r="H1524">
            <v>12.8</v>
          </cell>
          <cell r="I1524">
            <v>219</v>
          </cell>
          <cell r="J1524">
            <v>76</v>
          </cell>
          <cell r="K1524">
            <v>194</v>
          </cell>
          <cell r="L1524">
            <v>67.400000000000006</v>
          </cell>
        </row>
        <row r="1525">
          <cell r="B1525" t="str">
            <v>02810160</v>
          </cell>
          <cell r="C1525">
            <v>160</v>
          </cell>
          <cell r="D1525">
            <v>27.8</v>
          </cell>
          <cell r="E1525">
            <v>99</v>
          </cell>
          <cell r="F1525">
            <v>17.2</v>
          </cell>
          <cell r="G1525">
            <v>144</v>
          </cell>
          <cell r="H1525">
            <v>25</v>
          </cell>
          <cell r="I1525">
            <v>506</v>
          </cell>
          <cell r="J1525">
            <v>87.8</v>
          </cell>
          <cell r="K1525">
            <v>458</v>
          </cell>
          <cell r="L1525">
            <v>79.5</v>
          </cell>
        </row>
        <row r="1526">
          <cell r="B1526" t="str">
            <v>02810205</v>
          </cell>
          <cell r="C1526">
            <v>83</v>
          </cell>
          <cell r="D1526">
            <v>11.6</v>
          </cell>
          <cell r="E1526">
            <v>15</v>
          </cell>
          <cell r="F1526">
            <v>2.1</v>
          </cell>
          <cell r="G1526">
            <v>113</v>
          </cell>
          <cell r="H1526">
            <v>15.8</v>
          </cell>
          <cell r="I1526">
            <v>396</v>
          </cell>
          <cell r="J1526">
            <v>55.5</v>
          </cell>
          <cell r="K1526">
            <v>341</v>
          </cell>
          <cell r="L1526">
            <v>47.8</v>
          </cell>
        </row>
        <row r="1527">
          <cell r="B1527" t="str">
            <v>02810015</v>
          </cell>
          <cell r="C1527">
            <v>35</v>
          </cell>
          <cell r="D1527">
            <v>10.8</v>
          </cell>
          <cell r="E1527">
            <v>16</v>
          </cell>
          <cell r="F1527">
            <v>5</v>
          </cell>
          <cell r="G1527">
            <v>59</v>
          </cell>
          <cell r="H1527">
            <v>18.3</v>
          </cell>
          <cell r="I1527">
            <v>227</v>
          </cell>
          <cell r="J1527">
            <v>70.3</v>
          </cell>
          <cell r="K1527">
            <v>205</v>
          </cell>
          <cell r="L1527">
            <v>63.5</v>
          </cell>
        </row>
        <row r="1528">
          <cell r="B1528" t="str">
            <v>02810480</v>
          </cell>
          <cell r="C1528">
            <v>111</v>
          </cell>
          <cell r="D1528">
            <v>33.6</v>
          </cell>
          <cell r="E1528">
            <v>64</v>
          </cell>
          <cell r="F1528">
            <v>19.399999999999999</v>
          </cell>
          <cell r="G1528">
            <v>69</v>
          </cell>
          <cell r="H1528">
            <v>20.9</v>
          </cell>
          <cell r="I1528">
            <v>284</v>
          </cell>
          <cell r="J1528">
            <v>86.1</v>
          </cell>
          <cell r="K1528">
            <v>263</v>
          </cell>
          <cell r="L1528">
            <v>79.7</v>
          </cell>
        </row>
        <row r="1529">
          <cell r="B1529" t="str">
            <v>02810485</v>
          </cell>
          <cell r="C1529">
            <v>90</v>
          </cell>
          <cell r="D1529">
            <v>24.7</v>
          </cell>
          <cell r="E1529">
            <v>49</v>
          </cell>
          <cell r="F1529">
            <v>13.4</v>
          </cell>
          <cell r="G1529">
            <v>95</v>
          </cell>
          <cell r="H1529">
            <v>26</v>
          </cell>
          <cell r="I1529">
            <v>302</v>
          </cell>
          <cell r="J1529">
            <v>82.7</v>
          </cell>
          <cell r="K1529">
            <v>255</v>
          </cell>
          <cell r="L1529">
            <v>69.900000000000006</v>
          </cell>
        </row>
        <row r="1530">
          <cell r="B1530" t="str">
            <v>02810180</v>
          </cell>
          <cell r="C1530">
            <v>40</v>
          </cell>
          <cell r="D1530">
            <v>14.3</v>
          </cell>
          <cell r="E1530">
            <v>21</v>
          </cell>
          <cell r="F1530">
            <v>7.5</v>
          </cell>
          <cell r="G1530">
            <v>36</v>
          </cell>
          <cell r="H1530">
            <v>12.9</v>
          </cell>
          <cell r="I1530">
            <v>210</v>
          </cell>
          <cell r="J1530">
            <v>75.3</v>
          </cell>
          <cell r="K1530">
            <v>191</v>
          </cell>
          <cell r="L1530">
            <v>68.5</v>
          </cell>
        </row>
        <row r="1531">
          <cell r="B1531" t="str">
            <v>02810185</v>
          </cell>
          <cell r="C1531">
            <v>126</v>
          </cell>
          <cell r="D1531">
            <v>29</v>
          </cell>
          <cell r="E1531">
            <v>78</v>
          </cell>
          <cell r="F1531">
            <v>18</v>
          </cell>
          <cell r="G1531">
            <v>74</v>
          </cell>
          <cell r="H1531">
            <v>17.100000000000001</v>
          </cell>
          <cell r="I1531">
            <v>364</v>
          </cell>
          <cell r="J1531">
            <v>83.9</v>
          </cell>
          <cell r="K1531">
            <v>323</v>
          </cell>
          <cell r="L1531">
            <v>74.400000000000006</v>
          </cell>
        </row>
        <row r="1532">
          <cell r="B1532" t="str">
            <v>02810190</v>
          </cell>
          <cell r="C1532">
            <v>145</v>
          </cell>
          <cell r="D1532">
            <v>32.299999999999997</v>
          </cell>
          <cell r="E1532">
            <v>110</v>
          </cell>
          <cell r="F1532">
            <v>24.5</v>
          </cell>
          <cell r="G1532">
            <v>58</v>
          </cell>
          <cell r="H1532">
            <v>12.9</v>
          </cell>
          <cell r="I1532">
            <v>400</v>
          </cell>
          <cell r="J1532">
            <v>89.1</v>
          </cell>
          <cell r="K1532">
            <v>371</v>
          </cell>
          <cell r="L1532">
            <v>82.6</v>
          </cell>
        </row>
        <row r="1533">
          <cell r="B1533" t="str">
            <v>02810045</v>
          </cell>
          <cell r="C1533">
            <v>107</v>
          </cell>
          <cell r="D1533">
            <v>35.9</v>
          </cell>
          <cell r="E1533">
            <v>74</v>
          </cell>
          <cell r="F1533">
            <v>24.8</v>
          </cell>
          <cell r="G1533">
            <v>62</v>
          </cell>
          <cell r="H1533">
            <v>20.8</v>
          </cell>
          <cell r="I1533">
            <v>268</v>
          </cell>
          <cell r="J1533">
            <v>89.9</v>
          </cell>
          <cell r="K1533">
            <v>256</v>
          </cell>
          <cell r="L1533">
            <v>85.9</v>
          </cell>
        </row>
        <row r="1534">
          <cell r="B1534" t="str">
            <v>35100205</v>
          </cell>
          <cell r="C1534">
            <v>42</v>
          </cell>
          <cell r="D1534">
            <v>25.8</v>
          </cell>
          <cell r="E1534">
            <v>42</v>
          </cell>
          <cell r="F1534">
            <v>25.8</v>
          </cell>
          <cell r="G1534">
            <v>7</v>
          </cell>
          <cell r="H1534">
            <v>4.3</v>
          </cell>
          <cell r="I1534">
            <v>125</v>
          </cell>
          <cell r="J1534">
            <v>76.7</v>
          </cell>
          <cell r="K1534">
            <v>115</v>
          </cell>
          <cell r="L1534">
            <v>70.599999999999994</v>
          </cell>
        </row>
        <row r="1535">
          <cell r="B1535" t="str">
            <v>02840005</v>
          </cell>
          <cell r="C1535">
            <v>22</v>
          </cell>
          <cell r="D1535">
            <v>8.3000000000000007</v>
          </cell>
          <cell r="E1535">
            <v>10</v>
          </cell>
          <cell r="F1535">
            <v>3.8</v>
          </cell>
          <cell r="G1535">
            <v>61</v>
          </cell>
          <cell r="H1535">
            <v>22.9</v>
          </cell>
          <cell r="I1535">
            <v>86</v>
          </cell>
          <cell r="J1535">
            <v>32.299999999999997</v>
          </cell>
          <cell r="K1535">
            <v>32</v>
          </cell>
          <cell r="L1535">
            <v>12</v>
          </cell>
        </row>
        <row r="1536">
          <cell r="B1536" t="str">
            <v>02840025</v>
          </cell>
          <cell r="C1536">
            <v>62</v>
          </cell>
          <cell r="D1536">
            <v>16.8</v>
          </cell>
          <cell r="E1536">
            <v>22</v>
          </cell>
          <cell r="F1536">
            <v>6</v>
          </cell>
          <cell r="G1536">
            <v>82</v>
          </cell>
          <cell r="H1536">
            <v>22.3</v>
          </cell>
          <cell r="I1536">
            <v>150</v>
          </cell>
          <cell r="J1536">
            <v>40.799999999999997</v>
          </cell>
          <cell r="K1536">
            <v>74</v>
          </cell>
          <cell r="L1536">
            <v>20.100000000000001</v>
          </cell>
        </row>
        <row r="1537">
          <cell r="B1537" t="str">
            <v>02840030</v>
          </cell>
          <cell r="C1537">
            <v>32</v>
          </cell>
          <cell r="D1537">
            <v>9.6</v>
          </cell>
          <cell r="E1537">
            <v>18</v>
          </cell>
          <cell r="F1537">
            <v>5.4</v>
          </cell>
          <cell r="G1537">
            <v>37</v>
          </cell>
          <cell r="H1537">
            <v>11.1</v>
          </cell>
          <cell r="I1537">
            <v>106</v>
          </cell>
          <cell r="J1537">
            <v>31.7</v>
          </cell>
          <cell r="K1537">
            <v>70</v>
          </cell>
          <cell r="L1537">
            <v>21</v>
          </cell>
        </row>
        <row r="1538">
          <cell r="B1538" t="str">
            <v>02840405</v>
          </cell>
          <cell r="C1538">
            <v>87</v>
          </cell>
          <cell r="D1538">
            <v>12.3</v>
          </cell>
          <cell r="E1538">
            <v>16</v>
          </cell>
          <cell r="F1538">
            <v>2.2999999999999998</v>
          </cell>
          <cell r="G1538">
            <v>124</v>
          </cell>
          <cell r="H1538">
            <v>17.600000000000001</v>
          </cell>
          <cell r="I1538">
            <v>231</v>
          </cell>
          <cell r="J1538">
            <v>32.700000000000003</v>
          </cell>
          <cell r="K1538">
            <v>121</v>
          </cell>
          <cell r="L1538">
            <v>17.100000000000001</v>
          </cell>
        </row>
        <row r="1539">
          <cell r="B1539" t="str">
            <v>02840505</v>
          </cell>
          <cell r="C1539">
            <v>69</v>
          </cell>
          <cell r="D1539">
            <v>10.199999999999999</v>
          </cell>
          <cell r="E1539">
            <v>16</v>
          </cell>
          <cell r="F1539">
            <v>2.4</v>
          </cell>
          <cell r="G1539">
            <v>84</v>
          </cell>
          <cell r="H1539">
            <v>12.4</v>
          </cell>
          <cell r="I1539">
            <v>164</v>
          </cell>
          <cell r="J1539">
            <v>24.2</v>
          </cell>
          <cell r="K1539">
            <v>87</v>
          </cell>
          <cell r="L1539">
            <v>12.8</v>
          </cell>
        </row>
        <row r="1540">
          <cell r="B1540" t="str">
            <v>02850012</v>
          </cell>
          <cell r="C1540">
            <v>0</v>
          </cell>
          <cell r="D1540">
            <v>0</v>
          </cell>
          <cell r="E1540">
            <v>0</v>
          </cell>
          <cell r="F1540">
            <v>0</v>
          </cell>
          <cell r="G1540">
            <v>33</v>
          </cell>
          <cell r="H1540">
            <v>36.700000000000003</v>
          </cell>
          <cell r="I1540">
            <v>42</v>
          </cell>
          <cell r="J1540">
            <v>46.7</v>
          </cell>
          <cell r="K1540">
            <v>15</v>
          </cell>
          <cell r="L1540">
            <v>16.7</v>
          </cell>
        </row>
        <row r="1541">
          <cell r="B1541" t="str">
            <v>02850010</v>
          </cell>
          <cell r="C1541">
            <v>23</v>
          </cell>
          <cell r="D1541">
            <v>9.3000000000000007</v>
          </cell>
          <cell r="E1541">
            <v>11</v>
          </cell>
          <cell r="F1541">
            <v>4.4000000000000004</v>
          </cell>
          <cell r="G1541">
            <v>37</v>
          </cell>
          <cell r="H1541">
            <v>14.9</v>
          </cell>
          <cell r="I1541">
            <v>108</v>
          </cell>
          <cell r="J1541">
            <v>43.5</v>
          </cell>
          <cell r="K1541">
            <v>68</v>
          </cell>
          <cell r="L1541">
            <v>27.4</v>
          </cell>
        </row>
        <row r="1542">
          <cell r="B1542" t="str">
            <v>02850025</v>
          </cell>
          <cell r="C1542">
            <v>41</v>
          </cell>
          <cell r="D1542">
            <v>11.3</v>
          </cell>
          <cell r="E1542">
            <v>10</v>
          </cell>
          <cell r="F1542">
            <v>2.8</v>
          </cell>
          <cell r="G1542">
            <v>60</v>
          </cell>
          <cell r="H1542">
            <v>16.5</v>
          </cell>
          <cell r="I1542">
            <v>140</v>
          </cell>
          <cell r="J1542">
            <v>38.6</v>
          </cell>
          <cell r="K1542">
            <v>89</v>
          </cell>
          <cell r="L1542">
            <v>24.5</v>
          </cell>
        </row>
        <row r="1543">
          <cell r="B1543" t="str">
            <v>02850014</v>
          </cell>
          <cell r="C1543">
            <v>46</v>
          </cell>
          <cell r="D1543">
            <v>12.2</v>
          </cell>
          <cell r="E1543">
            <v>16</v>
          </cell>
          <cell r="F1543">
            <v>4.2</v>
          </cell>
          <cell r="G1543">
            <v>62</v>
          </cell>
          <cell r="H1543">
            <v>16.399999999999999</v>
          </cell>
          <cell r="I1543">
            <v>163</v>
          </cell>
          <cell r="J1543">
            <v>43.1</v>
          </cell>
          <cell r="K1543">
            <v>99</v>
          </cell>
          <cell r="L1543">
            <v>26.2</v>
          </cell>
        </row>
        <row r="1544">
          <cell r="B1544" t="str">
            <v>02850405</v>
          </cell>
          <cell r="C1544">
            <v>124</v>
          </cell>
          <cell r="D1544">
            <v>15.6</v>
          </cell>
          <cell r="E1544">
            <v>26</v>
          </cell>
          <cell r="F1544">
            <v>3.3</v>
          </cell>
          <cell r="G1544">
            <v>107</v>
          </cell>
          <cell r="H1544">
            <v>13.4</v>
          </cell>
          <cell r="I1544">
            <v>331</v>
          </cell>
          <cell r="J1544">
            <v>41.5</v>
          </cell>
          <cell r="K1544">
            <v>229</v>
          </cell>
          <cell r="L1544">
            <v>28.7</v>
          </cell>
        </row>
        <row r="1545">
          <cell r="B1545" t="str">
            <v>02850015</v>
          </cell>
          <cell r="C1545">
            <v>23</v>
          </cell>
          <cell r="D1545">
            <v>9</v>
          </cell>
          <cell r="E1545">
            <v>12</v>
          </cell>
          <cell r="F1545">
            <v>4.7</v>
          </cell>
          <cell r="G1545">
            <v>23</v>
          </cell>
          <cell r="H1545">
            <v>9</v>
          </cell>
          <cell r="I1545">
            <v>90</v>
          </cell>
          <cell r="J1545">
            <v>35.299999999999997</v>
          </cell>
          <cell r="K1545">
            <v>65</v>
          </cell>
          <cell r="L1545">
            <v>25.5</v>
          </cell>
        </row>
        <row r="1546">
          <cell r="B1546" t="str">
            <v>02850505</v>
          </cell>
          <cell r="C1546">
            <v>160</v>
          </cell>
          <cell r="D1546">
            <v>15.1</v>
          </cell>
          <cell r="E1546">
            <v>25</v>
          </cell>
          <cell r="F1546">
            <v>2.4</v>
          </cell>
          <cell r="G1546">
            <v>131</v>
          </cell>
          <cell r="H1546">
            <v>12.3</v>
          </cell>
          <cell r="I1546">
            <v>345</v>
          </cell>
          <cell r="J1546">
            <v>32.5</v>
          </cell>
          <cell r="K1546">
            <v>233</v>
          </cell>
          <cell r="L1546">
            <v>22</v>
          </cell>
        </row>
        <row r="1547">
          <cell r="B1547" t="str">
            <v>02850020</v>
          </cell>
          <cell r="C1547">
            <v>88</v>
          </cell>
          <cell r="D1547">
            <v>24.2</v>
          </cell>
          <cell r="E1547">
            <v>58</v>
          </cell>
          <cell r="F1547">
            <v>16</v>
          </cell>
          <cell r="G1547">
            <v>41</v>
          </cell>
          <cell r="H1547">
            <v>11.3</v>
          </cell>
          <cell r="I1547">
            <v>203</v>
          </cell>
          <cell r="J1547">
            <v>55.9</v>
          </cell>
          <cell r="K1547">
            <v>152</v>
          </cell>
          <cell r="L1547">
            <v>41.9</v>
          </cell>
        </row>
        <row r="1548">
          <cell r="B1548" t="str">
            <v>02870005</v>
          </cell>
          <cell r="C1548">
            <v>10</v>
          </cell>
          <cell r="D1548">
            <v>1.1000000000000001</v>
          </cell>
          <cell r="E1548">
            <v>3</v>
          </cell>
          <cell r="F1548">
            <v>0.3</v>
          </cell>
          <cell r="G1548">
            <v>100</v>
          </cell>
          <cell r="H1548">
            <v>10.9</v>
          </cell>
          <cell r="I1548">
            <v>209</v>
          </cell>
          <cell r="J1548">
            <v>22.8</v>
          </cell>
          <cell r="K1548">
            <v>137</v>
          </cell>
          <cell r="L1548">
            <v>14.9</v>
          </cell>
        </row>
        <row r="1549">
          <cell r="B1549" t="str">
            <v>04890505</v>
          </cell>
          <cell r="C1549">
            <v>18</v>
          </cell>
          <cell r="D1549">
            <v>2.2000000000000002</v>
          </cell>
          <cell r="E1549">
            <v>0</v>
          </cell>
          <cell r="F1549">
            <v>0</v>
          </cell>
          <cell r="G1549">
            <v>90</v>
          </cell>
          <cell r="H1549">
            <v>11.2</v>
          </cell>
          <cell r="I1549">
            <v>183</v>
          </cell>
          <cell r="J1549">
            <v>22.8</v>
          </cell>
          <cell r="K1549">
            <v>109</v>
          </cell>
          <cell r="L1549">
            <v>13.6</v>
          </cell>
        </row>
        <row r="1550">
          <cell r="B1550" t="str">
            <v>02880305</v>
          </cell>
          <cell r="C1550">
            <v>24</v>
          </cell>
          <cell r="D1550">
            <v>2.5</v>
          </cell>
          <cell r="E1550">
            <v>6</v>
          </cell>
          <cell r="F1550">
            <v>0.6</v>
          </cell>
          <cell r="G1550">
            <v>168</v>
          </cell>
          <cell r="H1550">
            <v>17.2</v>
          </cell>
          <cell r="I1550">
            <v>208</v>
          </cell>
          <cell r="J1550">
            <v>21.3</v>
          </cell>
          <cell r="K1550">
            <v>48</v>
          </cell>
          <cell r="L1550">
            <v>4.9000000000000004</v>
          </cell>
        </row>
        <row r="1551">
          <cell r="B1551" t="str">
            <v>02880025</v>
          </cell>
          <cell r="C1551">
            <v>10</v>
          </cell>
          <cell r="D1551">
            <v>2.8</v>
          </cell>
          <cell r="E1551">
            <v>6</v>
          </cell>
          <cell r="F1551">
            <v>1.7</v>
          </cell>
          <cell r="G1551">
            <v>39</v>
          </cell>
          <cell r="H1551">
            <v>10.9</v>
          </cell>
          <cell r="I1551">
            <v>54</v>
          </cell>
          <cell r="J1551">
            <v>15.1</v>
          </cell>
          <cell r="K1551">
            <v>19</v>
          </cell>
          <cell r="L1551">
            <v>5.3</v>
          </cell>
        </row>
        <row r="1552">
          <cell r="B1552" t="str">
            <v>02880015</v>
          </cell>
          <cell r="C1552">
            <v>10</v>
          </cell>
          <cell r="D1552">
            <v>2.1</v>
          </cell>
          <cell r="E1552">
            <v>4</v>
          </cell>
          <cell r="F1552">
            <v>0.8</v>
          </cell>
          <cell r="G1552">
            <v>66</v>
          </cell>
          <cell r="H1552">
            <v>13.6</v>
          </cell>
          <cell r="I1552">
            <v>94</v>
          </cell>
          <cell r="J1552">
            <v>19.3</v>
          </cell>
          <cell r="K1552">
            <v>33</v>
          </cell>
          <cell r="L1552">
            <v>6.8</v>
          </cell>
        </row>
        <row r="1553">
          <cell r="B1553" t="str">
            <v>02880010</v>
          </cell>
          <cell r="C1553">
            <v>18</v>
          </cell>
          <cell r="D1553">
            <v>4.7</v>
          </cell>
          <cell r="E1553">
            <v>5</v>
          </cell>
          <cell r="F1553">
            <v>1.3</v>
          </cell>
          <cell r="G1553">
            <v>56</v>
          </cell>
          <cell r="H1553">
            <v>14.5</v>
          </cell>
          <cell r="I1553">
            <v>75</v>
          </cell>
          <cell r="J1553">
            <v>19.399999999999999</v>
          </cell>
          <cell r="K1553">
            <v>16</v>
          </cell>
          <cell r="L1553">
            <v>4.0999999999999996</v>
          </cell>
        </row>
        <row r="1554">
          <cell r="B1554" t="str">
            <v>02880030</v>
          </cell>
          <cell r="C1554">
            <v>26</v>
          </cell>
          <cell r="D1554">
            <v>4.4000000000000004</v>
          </cell>
          <cell r="E1554">
            <v>10</v>
          </cell>
          <cell r="F1554">
            <v>1.7</v>
          </cell>
          <cell r="G1554">
            <v>73</v>
          </cell>
          <cell r="H1554">
            <v>12.3</v>
          </cell>
          <cell r="I1554">
            <v>103</v>
          </cell>
          <cell r="J1554">
            <v>17.3</v>
          </cell>
          <cell r="K1554">
            <v>24</v>
          </cell>
          <cell r="L1554">
            <v>4</v>
          </cell>
        </row>
        <row r="1555">
          <cell r="B1555" t="str">
            <v>02890005</v>
          </cell>
          <cell r="C1555">
            <v>35</v>
          </cell>
          <cell r="D1555">
            <v>13.6</v>
          </cell>
          <cell r="E1555">
            <v>16</v>
          </cell>
          <cell r="F1555">
            <v>6.2</v>
          </cell>
          <cell r="G1555">
            <v>45</v>
          </cell>
          <cell r="H1555">
            <v>17.5</v>
          </cell>
          <cell r="I1555">
            <v>122</v>
          </cell>
          <cell r="J1555">
            <v>47.5</v>
          </cell>
          <cell r="K1555">
            <v>77</v>
          </cell>
          <cell r="L1555">
            <v>30</v>
          </cell>
        </row>
        <row r="1556">
          <cell r="B1556" t="str">
            <v>02900003</v>
          </cell>
          <cell r="C1556">
            <v>6</v>
          </cell>
          <cell r="D1556">
            <v>1.9</v>
          </cell>
          <cell r="E1556">
            <v>5</v>
          </cell>
          <cell r="F1556">
            <v>1.6</v>
          </cell>
          <cell r="G1556">
            <v>56</v>
          </cell>
          <cell r="H1556">
            <v>17.7</v>
          </cell>
          <cell r="I1556">
            <v>81</v>
          </cell>
          <cell r="J1556">
            <v>25.6</v>
          </cell>
          <cell r="K1556">
            <v>29</v>
          </cell>
          <cell r="L1556">
            <v>9.1999999999999993</v>
          </cell>
        </row>
        <row r="1557">
          <cell r="B1557" t="str">
            <v>02900005</v>
          </cell>
          <cell r="C1557">
            <v>9</v>
          </cell>
          <cell r="D1557">
            <v>2.7</v>
          </cell>
          <cell r="E1557">
            <v>6</v>
          </cell>
          <cell r="F1557">
            <v>1.8</v>
          </cell>
          <cell r="G1557">
            <v>70</v>
          </cell>
          <cell r="H1557">
            <v>21.1</v>
          </cell>
          <cell r="I1557">
            <v>94</v>
          </cell>
          <cell r="J1557">
            <v>28.4</v>
          </cell>
          <cell r="K1557">
            <v>34</v>
          </cell>
          <cell r="L1557">
            <v>10.3</v>
          </cell>
        </row>
        <row r="1558">
          <cell r="B1558" t="str">
            <v>02900510</v>
          </cell>
          <cell r="C1558">
            <v>2</v>
          </cell>
          <cell r="D1558">
            <v>0.5</v>
          </cell>
          <cell r="E1558">
            <v>0</v>
          </cell>
          <cell r="F1558">
            <v>0</v>
          </cell>
          <cell r="G1558">
            <v>46</v>
          </cell>
          <cell r="H1558">
            <v>10.8</v>
          </cell>
          <cell r="I1558">
            <v>65</v>
          </cell>
          <cell r="J1558">
            <v>15.3</v>
          </cell>
          <cell r="K1558">
            <v>30</v>
          </cell>
          <cell r="L1558">
            <v>7</v>
          </cell>
        </row>
        <row r="1559">
          <cell r="B1559" t="str">
            <v>02900305</v>
          </cell>
          <cell r="C1559">
            <v>9</v>
          </cell>
          <cell r="D1559">
            <v>2.4</v>
          </cell>
          <cell r="E1559">
            <v>3</v>
          </cell>
          <cell r="F1559">
            <v>0.8</v>
          </cell>
          <cell r="G1559">
            <v>70</v>
          </cell>
          <cell r="H1559">
            <v>18.7</v>
          </cell>
          <cell r="I1559">
            <v>94</v>
          </cell>
          <cell r="J1559">
            <v>25.1</v>
          </cell>
          <cell r="K1559">
            <v>26</v>
          </cell>
          <cell r="L1559">
            <v>6.9</v>
          </cell>
        </row>
        <row r="1560">
          <cell r="B1560" t="str">
            <v>02910005</v>
          </cell>
          <cell r="C1560">
            <v>28</v>
          </cell>
          <cell r="D1560">
            <v>13.6</v>
          </cell>
          <cell r="E1560">
            <v>26</v>
          </cell>
          <cell r="F1560">
            <v>12.6</v>
          </cell>
          <cell r="G1560">
            <v>35</v>
          </cell>
          <cell r="H1560">
            <v>17</v>
          </cell>
          <cell r="I1560">
            <v>74</v>
          </cell>
          <cell r="J1560">
            <v>35.9</v>
          </cell>
          <cell r="K1560">
            <v>36</v>
          </cell>
          <cell r="L1560">
            <v>17.5</v>
          </cell>
        </row>
        <row r="1561">
          <cell r="B1561" t="str">
            <v>02910010</v>
          </cell>
          <cell r="C1561">
            <v>50</v>
          </cell>
          <cell r="D1561">
            <v>16.8</v>
          </cell>
          <cell r="E1561">
            <v>30</v>
          </cell>
          <cell r="F1561">
            <v>10.1</v>
          </cell>
          <cell r="G1561">
            <v>32</v>
          </cell>
          <cell r="H1561">
            <v>10.8</v>
          </cell>
          <cell r="I1561">
            <v>107</v>
          </cell>
          <cell r="J1561">
            <v>36</v>
          </cell>
          <cell r="K1561">
            <v>64</v>
          </cell>
          <cell r="L1561">
            <v>21.5</v>
          </cell>
        </row>
        <row r="1562">
          <cell r="B1562" t="str">
            <v>02910020</v>
          </cell>
          <cell r="C1562">
            <v>24</v>
          </cell>
          <cell r="D1562">
            <v>8.6</v>
          </cell>
          <cell r="E1562">
            <v>13</v>
          </cell>
          <cell r="F1562">
            <v>4.7</v>
          </cell>
          <cell r="G1562">
            <v>26</v>
          </cell>
          <cell r="H1562">
            <v>9.4</v>
          </cell>
          <cell r="I1562">
            <v>51</v>
          </cell>
          <cell r="J1562">
            <v>18.3</v>
          </cell>
          <cell r="K1562">
            <v>16</v>
          </cell>
          <cell r="L1562">
            <v>5.8</v>
          </cell>
        </row>
        <row r="1563">
          <cell r="B1563" t="str">
            <v>02910505</v>
          </cell>
          <cell r="C1563">
            <v>47</v>
          </cell>
          <cell r="D1563">
            <v>6.9</v>
          </cell>
          <cell r="E1563">
            <v>7</v>
          </cell>
          <cell r="F1563">
            <v>1</v>
          </cell>
          <cell r="G1563">
            <v>83</v>
          </cell>
          <cell r="H1563">
            <v>12.3</v>
          </cell>
          <cell r="I1563">
            <v>159</v>
          </cell>
          <cell r="J1563">
            <v>23.5</v>
          </cell>
          <cell r="K1563">
            <v>89</v>
          </cell>
          <cell r="L1563">
            <v>13.1</v>
          </cell>
        </row>
        <row r="1564">
          <cell r="B1564" t="str">
            <v>02910305</v>
          </cell>
          <cell r="C1564">
            <v>76</v>
          </cell>
          <cell r="D1564">
            <v>9.8000000000000007</v>
          </cell>
          <cell r="E1564">
            <v>14</v>
          </cell>
          <cell r="F1564">
            <v>1.8</v>
          </cell>
          <cell r="G1564">
            <v>124</v>
          </cell>
          <cell r="H1564">
            <v>16</v>
          </cell>
          <cell r="I1564">
            <v>228</v>
          </cell>
          <cell r="J1564">
            <v>29.5</v>
          </cell>
          <cell r="K1564">
            <v>110</v>
          </cell>
          <cell r="L1564">
            <v>14.2</v>
          </cell>
        </row>
        <row r="1565">
          <cell r="B1565" t="str">
            <v>02920006</v>
          </cell>
          <cell r="C1565">
            <v>2</v>
          </cell>
          <cell r="D1565">
            <v>0.7</v>
          </cell>
          <cell r="E1565">
            <v>1</v>
          </cell>
          <cell r="F1565">
            <v>0.3</v>
          </cell>
          <cell r="G1565">
            <v>34</v>
          </cell>
          <cell r="H1565">
            <v>11.4</v>
          </cell>
          <cell r="I1565">
            <v>83</v>
          </cell>
          <cell r="J1565">
            <v>27.8</v>
          </cell>
          <cell r="K1565">
            <v>59</v>
          </cell>
          <cell r="L1565">
            <v>19.7</v>
          </cell>
        </row>
        <row r="1566">
          <cell r="B1566" t="str">
            <v>02920015</v>
          </cell>
          <cell r="C1566">
            <v>0</v>
          </cell>
          <cell r="D1566">
            <v>0</v>
          </cell>
          <cell r="E1566">
            <v>0</v>
          </cell>
          <cell r="F1566">
            <v>0</v>
          </cell>
          <cell r="G1566">
            <v>9</v>
          </cell>
          <cell r="H1566">
            <v>3.7</v>
          </cell>
          <cell r="I1566">
            <v>62</v>
          </cell>
          <cell r="J1566">
            <v>25.5</v>
          </cell>
          <cell r="K1566">
            <v>57</v>
          </cell>
          <cell r="L1566">
            <v>23.5</v>
          </cell>
        </row>
        <row r="1567">
          <cell r="B1567" t="str">
            <v>02920505</v>
          </cell>
          <cell r="C1567">
            <v>8</v>
          </cell>
          <cell r="D1567">
            <v>1.5</v>
          </cell>
          <cell r="E1567">
            <v>2</v>
          </cell>
          <cell r="F1567">
            <v>0.4</v>
          </cell>
          <cell r="G1567">
            <v>53</v>
          </cell>
          <cell r="H1567">
            <v>10</v>
          </cell>
          <cell r="I1567">
            <v>148</v>
          </cell>
          <cell r="J1567">
            <v>28</v>
          </cell>
          <cell r="K1567">
            <v>114</v>
          </cell>
          <cell r="L1567">
            <v>21.6</v>
          </cell>
        </row>
        <row r="1568">
          <cell r="B1568" t="str">
            <v>02920305</v>
          </cell>
          <cell r="C1568">
            <v>8</v>
          </cell>
          <cell r="D1568">
            <v>1.6</v>
          </cell>
          <cell r="E1568">
            <v>6</v>
          </cell>
          <cell r="F1568">
            <v>1.2</v>
          </cell>
          <cell r="G1568">
            <v>56</v>
          </cell>
          <cell r="H1568">
            <v>11.3</v>
          </cell>
          <cell r="I1568">
            <v>133</v>
          </cell>
          <cell r="J1568">
            <v>26.8</v>
          </cell>
          <cell r="K1568">
            <v>98</v>
          </cell>
          <cell r="L1568">
            <v>19.7</v>
          </cell>
        </row>
        <row r="1569">
          <cell r="B1569" t="str">
            <v>02920020</v>
          </cell>
          <cell r="C1569">
            <v>4</v>
          </cell>
          <cell r="D1569">
            <v>1.8</v>
          </cell>
          <cell r="E1569">
            <v>0</v>
          </cell>
          <cell r="F1569">
            <v>0</v>
          </cell>
          <cell r="G1569">
            <v>30</v>
          </cell>
          <cell r="H1569">
            <v>13.6</v>
          </cell>
          <cell r="I1569">
            <v>64</v>
          </cell>
          <cell r="J1569">
            <v>29.1</v>
          </cell>
          <cell r="K1569">
            <v>47</v>
          </cell>
          <cell r="L1569">
            <v>21.4</v>
          </cell>
        </row>
        <row r="1570">
          <cell r="B1570" t="str">
            <v>02920017</v>
          </cell>
          <cell r="C1570">
            <v>4</v>
          </cell>
          <cell r="D1570">
            <v>1.5</v>
          </cell>
          <cell r="E1570">
            <v>2</v>
          </cell>
          <cell r="F1570">
            <v>0.8</v>
          </cell>
          <cell r="G1570">
            <v>43</v>
          </cell>
          <cell r="H1570">
            <v>16.3</v>
          </cell>
          <cell r="I1570">
            <v>83</v>
          </cell>
          <cell r="J1570">
            <v>31.6</v>
          </cell>
          <cell r="K1570">
            <v>46</v>
          </cell>
          <cell r="L1570">
            <v>17.5</v>
          </cell>
        </row>
        <row r="1571">
          <cell r="B1571" t="str">
            <v>07700405</v>
          </cell>
          <cell r="C1571">
            <v>10</v>
          </cell>
          <cell r="D1571">
            <v>1.7</v>
          </cell>
          <cell r="E1571">
            <v>0</v>
          </cell>
          <cell r="F1571">
            <v>0</v>
          </cell>
          <cell r="G1571">
            <v>69</v>
          </cell>
          <cell r="H1571">
            <v>11.9</v>
          </cell>
          <cell r="I1571">
            <v>164</v>
          </cell>
          <cell r="J1571">
            <v>28.2</v>
          </cell>
          <cell r="K1571">
            <v>113</v>
          </cell>
          <cell r="L1571">
            <v>19.399999999999999</v>
          </cell>
        </row>
        <row r="1572">
          <cell r="B1572" t="str">
            <v>07700505</v>
          </cell>
          <cell r="C1572">
            <v>7</v>
          </cell>
          <cell r="D1572">
            <v>0.9</v>
          </cell>
          <cell r="E1572">
            <v>1</v>
          </cell>
          <cell r="F1572">
            <v>0.1</v>
          </cell>
          <cell r="G1572">
            <v>45</v>
          </cell>
          <cell r="H1572">
            <v>5.9</v>
          </cell>
          <cell r="I1572">
            <v>130</v>
          </cell>
          <cell r="J1572">
            <v>17.100000000000001</v>
          </cell>
          <cell r="K1572">
            <v>98</v>
          </cell>
          <cell r="L1572">
            <v>12.9</v>
          </cell>
        </row>
        <row r="1573">
          <cell r="B1573" t="str">
            <v>07700605</v>
          </cell>
          <cell r="C1573">
            <v>2</v>
          </cell>
          <cell r="D1573">
            <v>0.4</v>
          </cell>
          <cell r="E1573">
            <v>0</v>
          </cell>
          <cell r="F1573">
            <v>0</v>
          </cell>
          <cell r="G1573">
            <v>93</v>
          </cell>
          <cell r="H1573">
            <v>18.7</v>
          </cell>
          <cell r="I1573">
            <v>182</v>
          </cell>
          <cell r="J1573">
            <v>36.6</v>
          </cell>
          <cell r="K1573">
            <v>116</v>
          </cell>
          <cell r="L1573">
            <v>23.3</v>
          </cell>
        </row>
        <row r="1574">
          <cell r="B1574" t="str">
            <v>02930315</v>
          </cell>
          <cell r="C1574">
            <v>44</v>
          </cell>
          <cell r="D1574">
            <v>5.5</v>
          </cell>
          <cell r="E1574">
            <v>13</v>
          </cell>
          <cell r="F1574">
            <v>1.6</v>
          </cell>
          <cell r="G1574">
            <v>145</v>
          </cell>
          <cell r="H1574">
            <v>18</v>
          </cell>
          <cell r="I1574">
            <v>368</v>
          </cell>
          <cell r="J1574">
            <v>45.8</v>
          </cell>
          <cell r="K1574">
            <v>290</v>
          </cell>
          <cell r="L1574">
            <v>36.1</v>
          </cell>
        </row>
        <row r="1575">
          <cell r="B1575" t="str">
            <v>02930010</v>
          </cell>
          <cell r="C1575">
            <v>42</v>
          </cell>
          <cell r="D1575">
            <v>6.9</v>
          </cell>
          <cell r="E1575">
            <v>18</v>
          </cell>
          <cell r="F1575">
            <v>3</v>
          </cell>
          <cell r="G1575">
            <v>126</v>
          </cell>
          <cell r="H1575">
            <v>20.8</v>
          </cell>
          <cell r="I1575">
            <v>297</v>
          </cell>
          <cell r="J1575">
            <v>48.9</v>
          </cell>
          <cell r="K1575">
            <v>216</v>
          </cell>
          <cell r="L1575">
            <v>35.6</v>
          </cell>
        </row>
        <row r="1576">
          <cell r="B1576" t="str">
            <v>02930007</v>
          </cell>
          <cell r="C1576">
            <v>30</v>
          </cell>
          <cell r="D1576">
            <v>9</v>
          </cell>
          <cell r="E1576">
            <v>18</v>
          </cell>
          <cell r="F1576">
            <v>5.4</v>
          </cell>
          <cell r="G1576">
            <v>35</v>
          </cell>
          <cell r="H1576">
            <v>10.5</v>
          </cell>
          <cell r="I1576">
            <v>138</v>
          </cell>
          <cell r="J1576">
            <v>41.4</v>
          </cell>
          <cell r="K1576">
            <v>110</v>
          </cell>
          <cell r="L1576">
            <v>33</v>
          </cell>
        </row>
        <row r="1577">
          <cell r="B1577" t="str">
            <v>02930005</v>
          </cell>
          <cell r="C1577">
            <v>21</v>
          </cell>
          <cell r="D1577">
            <v>6.4</v>
          </cell>
          <cell r="E1577">
            <v>7</v>
          </cell>
          <cell r="F1577">
            <v>2.1</v>
          </cell>
          <cell r="G1577">
            <v>139</v>
          </cell>
          <cell r="H1577">
            <v>42.2</v>
          </cell>
          <cell r="I1577">
            <v>206</v>
          </cell>
          <cell r="J1577">
            <v>62.6</v>
          </cell>
          <cell r="K1577">
            <v>145</v>
          </cell>
          <cell r="L1577">
            <v>44.1</v>
          </cell>
        </row>
        <row r="1578">
          <cell r="B1578" t="str">
            <v>02930027</v>
          </cell>
          <cell r="C1578">
            <v>79</v>
          </cell>
          <cell r="D1578">
            <v>13</v>
          </cell>
          <cell r="E1578">
            <v>52</v>
          </cell>
          <cell r="F1578">
            <v>8.5</v>
          </cell>
          <cell r="G1578">
            <v>89</v>
          </cell>
          <cell r="H1578">
            <v>14.6</v>
          </cell>
          <cell r="I1578">
            <v>405</v>
          </cell>
          <cell r="J1578">
            <v>66.400000000000006</v>
          </cell>
          <cell r="K1578">
            <v>359</v>
          </cell>
          <cell r="L1578">
            <v>58.9</v>
          </cell>
        </row>
        <row r="1579">
          <cell r="B1579" t="str">
            <v>02930057</v>
          </cell>
          <cell r="C1579">
            <v>48</v>
          </cell>
          <cell r="D1579">
            <v>19.5</v>
          </cell>
          <cell r="E1579">
            <v>40</v>
          </cell>
          <cell r="F1579">
            <v>16.3</v>
          </cell>
          <cell r="G1579">
            <v>42</v>
          </cell>
          <cell r="H1579">
            <v>17.100000000000001</v>
          </cell>
          <cell r="I1579">
            <v>188</v>
          </cell>
          <cell r="J1579">
            <v>76.400000000000006</v>
          </cell>
          <cell r="K1579">
            <v>155</v>
          </cell>
          <cell r="L1579">
            <v>63</v>
          </cell>
        </row>
        <row r="1580">
          <cell r="B1580" t="str">
            <v>02930035</v>
          </cell>
          <cell r="C1580">
            <v>16</v>
          </cell>
          <cell r="D1580">
            <v>5.5</v>
          </cell>
          <cell r="E1580">
            <v>7</v>
          </cell>
          <cell r="F1580">
            <v>2.4</v>
          </cell>
          <cell r="G1580">
            <v>49</v>
          </cell>
          <cell r="H1580">
            <v>16.8</v>
          </cell>
          <cell r="I1580">
            <v>183</v>
          </cell>
          <cell r="J1580">
            <v>62.7</v>
          </cell>
          <cell r="K1580">
            <v>164</v>
          </cell>
          <cell r="L1580">
            <v>56.2</v>
          </cell>
        </row>
        <row r="1581">
          <cell r="B1581" t="str">
            <v>02930305</v>
          </cell>
          <cell r="C1581">
            <v>66</v>
          </cell>
          <cell r="D1581">
            <v>14.6</v>
          </cell>
          <cell r="E1581">
            <v>26</v>
          </cell>
          <cell r="F1581">
            <v>5.7</v>
          </cell>
          <cell r="G1581">
            <v>79</v>
          </cell>
          <cell r="H1581">
            <v>17.399999999999999</v>
          </cell>
          <cell r="I1581">
            <v>293</v>
          </cell>
          <cell r="J1581">
            <v>64.7</v>
          </cell>
          <cell r="K1581">
            <v>256</v>
          </cell>
          <cell r="L1581">
            <v>56.5</v>
          </cell>
        </row>
        <row r="1582">
          <cell r="B1582" t="str">
            <v>02930008</v>
          </cell>
          <cell r="C1582">
            <v>29</v>
          </cell>
          <cell r="D1582">
            <v>5.5</v>
          </cell>
          <cell r="E1582">
            <v>15</v>
          </cell>
          <cell r="F1582">
            <v>2.8</v>
          </cell>
          <cell r="G1582">
            <v>97</v>
          </cell>
          <cell r="H1582">
            <v>18.3</v>
          </cell>
          <cell r="I1582">
            <v>222</v>
          </cell>
          <cell r="J1582">
            <v>42</v>
          </cell>
          <cell r="K1582">
            <v>163</v>
          </cell>
          <cell r="L1582">
            <v>30.8</v>
          </cell>
        </row>
        <row r="1583">
          <cell r="B1583" t="str">
            <v>02930042</v>
          </cell>
          <cell r="C1583">
            <v>57</v>
          </cell>
          <cell r="D1583">
            <v>7.9</v>
          </cell>
          <cell r="E1583">
            <v>11</v>
          </cell>
          <cell r="F1583">
            <v>1.5</v>
          </cell>
          <cell r="G1583">
            <v>127</v>
          </cell>
          <cell r="H1583">
            <v>17.600000000000001</v>
          </cell>
          <cell r="I1583">
            <v>356</v>
          </cell>
          <cell r="J1583">
            <v>49.3</v>
          </cell>
          <cell r="K1583">
            <v>288</v>
          </cell>
          <cell r="L1583">
            <v>39.9</v>
          </cell>
        </row>
        <row r="1584">
          <cell r="B1584" t="str">
            <v>02930015</v>
          </cell>
          <cell r="C1584">
            <v>65</v>
          </cell>
          <cell r="D1584">
            <v>13.3</v>
          </cell>
          <cell r="E1584">
            <v>46</v>
          </cell>
          <cell r="F1584">
            <v>9.4</v>
          </cell>
          <cell r="G1584">
            <v>93</v>
          </cell>
          <cell r="H1584">
            <v>19</v>
          </cell>
          <cell r="I1584">
            <v>315</v>
          </cell>
          <cell r="J1584">
            <v>64.400000000000006</v>
          </cell>
          <cell r="K1584">
            <v>263</v>
          </cell>
          <cell r="L1584">
            <v>53.8</v>
          </cell>
        </row>
        <row r="1585">
          <cell r="B1585" t="str">
            <v>02930525</v>
          </cell>
          <cell r="C1585">
            <v>4</v>
          </cell>
          <cell r="D1585">
            <v>4.5</v>
          </cell>
          <cell r="E1585">
            <v>1</v>
          </cell>
          <cell r="F1585">
            <v>1.1000000000000001</v>
          </cell>
          <cell r="G1585">
            <v>30</v>
          </cell>
          <cell r="H1585">
            <v>33.700000000000003</v>
          </cell>
          <cell r="I1585">
            <v>63</v>
          </cell>
          <cell r="J1585">
            <v>70.8</v>
          </cell>
          <cell r="K1585">
            <v>54</v>
          </cell>
          <cell r="L1585">
            <v>60.7</v>
          </cell>
        </row>
        <row r="1586">
          <cell r="B1586" t="str">
            <v>02930505</v>
          </cell>
          <cell r="C1586">
            <v>247</v>
          </cell>
          <cell r="D1586">
            <v>9.9</v>
          </cell>
          <cell r="E1586">
            <v>66</v>
          </cell>
          <cell r="F1586">
            <v>2.6</v>
          </cell>
          <cell r="G1586">
            <v>366</v>
          </cell>
          <cell r="H1586">
            <v>14.6</v>
          </cell>
          <cell r="I1586">
            <v>1113</v>
          </cell>
          <cell r="J1586">
            <v>44.5</v>
          </cell>
          <cell r="K1586">
            <v>927</v>
          </cell>
          <cell r="L1586">
            <v>37.1</v>
          </cell>
        </row>
        <row r="1587">
          <cell r="B1587" t="str">
            <v>39020900</v>
          </cell>
          <cell r="C1587">
            <v>69</v>
          </cell>
          <cell r="D1587">
            <v>6.2</v>
          </cell>
          <cell r="E1587">
            <v>24</v>
          </cell>
          <cell r="F1587">
            <v>2.1</v>
          </cell>
          <cell r="G1587">
            <v>228</v>
          </cell>
          <cell r="H1587">
            <v>20.399999999999999</v>
          </cell>
          <cell r="I1587">
            <v>558</v>
          </cell>
          <cell r="J1587">
            <v>49.9</v>
          </cell>
          <cell r="K1587">
            <v>404</v>
          </cell>
          <cell r="L1587">
            <v>36.1</v>
          </cell>
        </row>
        <row r="1588">
          <cell r="B1588" t="str">
            <v>02950010</v>
          </cell>
          <cell r="C1588">
            <v>11</v>
          </cell>
          <cell r="D1588">
            <v>3.3</v>
          </cell>
          <cell r="E1588">
            <v>7</v>
          </cell>
          <cell r="F1588">
            <v>2.1</v>
          </cell>
          <cell r="G1588">
            <v>25</v>
          </cell>
          <cell r="H1588">
            <v>7.4</v>
          </cell>
          <cell r="I1588">
            <v>74</v>
          </cell>
          <cell r="J1588">
            <v>21.9</v>
          </cell>
          <cell r="K1588">
            <v>49</v>
          </cell>
          <cell r="L1588">
            <v>14.5</v>
          </cell>
        </row>
        <row r="1589">
          <cell r="B1589" t="str">
            <v>02950023</v>
          </cell>
          <cell r="C1589">
            <v>12</v>
          </cell>
          <cell r="D1589">
            <v>2.2000000000000002</v>
          </cell>
          <cell r="E1589">
            <v>6</v>
          </cell>
          <cell r="F1589">
            <v>1.1000000000000001</v>
          </cell>
          <cell r="G1589">
            <v>108</v>
          </cell>
          <cell r="H1589">
            <v>20.100000000000001</v>
          </cell>
          <cell r="I1589">
            <v>167</v>
          </cell>
          <cell r="J1589">
            <v>31.2</v>
          </cell>
          <cell r="K1589">
            <v>75</v>
          </cell>
          <cell r="L1589">
            <v>14</v>
          </cell>
        </row>
        <row r="1590">
          <cell r="B1590" t="str">
            <v>02950305</v>
          </cell>
          <cell r="C1590">
            <v>16</v>
          </cell>
          <cell r="D1590">
            <v>2.6</v>
          </cell>
          <cell r="E1590">
            <v>7</v>
          </cell>
          <cell r="F1590">
            <v>1.1000000000000001</v>
          </cell>
          <cell r="G1590">
            <v>119</v>
          </cell>
          <cell r="H1590">
            <v>19.3</v>
          </cell>
          <cell r="I1590">
            <v>183</v>
          </cell>
          <cell r="J1590">
            <v>29.7</v>
          </cell>
          <cell r="K1590">
            <v>81</v>
          </cell>
          <cell r="L1590">
            <v>13.1</v>
          </cell>
        </row>
        <row r="1591">
          <cell r="B1591" t="str">
            <v>02950001</v>
          </cell>
          <cell r="C1591">
            <v>22</v>
          </cell>
          <cell r="D1591">
            <v>3.9</v>
          </cell>
          <cell r="E1591">
            <v>17</v>
          </cell>
          <cell r="F1591">
            <v>3</v>
          </cell>
          <cell r="G1591">
            <v>92</v>
          </cell>
          <cell r="H1591">
            <v>16.3</v>
          </cell>
          <cell r="I1591">
            <v>179</v>
          </cell>
          <cell r="J1591">
            <v>31.7</v>
          </cell>
          <cell r="K1591">
            <v>98</v>
          </cell>
          <cell r="L1591">
            <v>17.399999999999999</v>
          </cell>
        </row>
        <row r="1592">
          <cell r="B1592" t="str">
            <v>02950025</v>
          </cell>
          <cell r="C1592">
            <v>13</v>
          </cell>
          <cell r="D1592">
            <v>5.0999999999999996</v>
          </cell>
          <cell r="E1592">
            <v>3</v>
          </cell>
          <cell r="F1592">
            <v>1.2</v>
          </cell>
          <cell r="G1592">
            <v>41</v>
          </cell>
          <cell r="H1592">
            <v>16.100000000000001</v>
          </cell>
          <cell r="I1592">
            <v>74</v>
          </cell>
          <cell r="J1592">
            <v>29</v>
          </cell>
          <cell r="K1592">
            <v>37</v>
          </cell>
          <cell r="L1592">
            <v>14.5</v>
          </cell>
        </row>
        <row r="1593">
          <cell r="B1593" t="str">
            <v>02950020</v>
          </cell>
          <cell r="C1593">
            <v>8</v>
          </cell>
          <cell r="D1593">
            <v>3.1</v>
          </cell>
          <cell r="E1593">
            <v>5</v>
          </cell>
          <cell r="F1593">
            <v>1.9</v>
          </cell>
          <cell r="G1593">
            <v>56</v>
          </cell>
          <cell r="H1593">
            <v>21.8</v>
          </cell>
          <cell r="I1593">
            <v>77</v>
          </cell>
          <cell r="J1593">
            <v>30</v>
          </cell>
          <cell r="K1593">
            <v>39</v>
          </cell>
          <cell r="L1593">
            <v>15.2</v>
          </cell>
        </row>
        <row r="1594">
          <cell r="B1594" t="str">
            <v>02950505</v>
          </cell>
          <cell r="C1594">
            <v>14</v>
          </cell>
          <cell r="D1594">
            <v>1.4</v>
          </cell>
          <cell r="E1594">
            <v>7</v>
          </cell>
          <cell r="F1594">
            <v>0.7</v>
          </cell>
          <cell r="G1594">
            <v>141</v>
          </cell>
          <cell r="H1594">
            <v>14.4</v>
          </cell>
          <cell r="I1594">
            <v>224</v>
          </cell>
          <cell r="J1594">
            <v>22.9</v>
          </cell>
          <cell r="K1594">
            <v>121</v>
          </cell>
          <cell r="L1594">
            <v>12.3</v>
          </cell>
        </row>
        <row r="1595">
          <cell r="B1595" t="str">
            <v>02960005</v>
          </cell>
          <cell r="C1595">
            <v>107</v>
          </cell>
          <cell r="D1595">
            <v>33.299999999999997</v>
          </cell>
          <cell r="E1595">
            <v>80</v>
          </cell>
          <cell r="F1595">
            <v>24.9</v>
          </cell>
          <cell r="G1595">
            <v>45</v>
          </cell>
          <cell r="H1595">
            <v>14</v>
          </cell>
          <cell r="I1595">
            <v>166</v>
          </cell>
          <cell r="J1595">
            <v>51.7</v>
          </cell>
          <cell r="K1595">
            <v>98</v>
          </cell>
          <cell r="L1595">
            <v>30.5</v>
          </cell>
        </row>
        <row r="1596">
          <cell r="B1596" t="str">
            <v>02980005</v>
          </cell>
          <cell r="C1596">
            <v>4</v>
          </cell>
          <cell r="D1596">
            <v>1.6</v>
          </cell>
          <cell r="E1596">
            <v>0</v>
          </cell>
          <cell r="F1596">
            <v>0</v>
          </cell>
          <cell r="G1596">
            <v>52</v>
          </cell>
          <cell r="H1596">
            <v>21.3</v>
          </cell>
          <cell r="I1596">
            <v>64</v>
          </cell>
          <cell r="J1596">
            <v>26.2</v>
          </cell>
          <cell r="K1596">
            <v>19</v>
          </cell>
          <cell r="L1596">
            <v>7.8</v>
          </cell>
        </row>
        <row r="1597">
          <cell r="B1597" t="str">
            <v>02980010</v>
          </cell>
          <cell r="C1597">
            <v>3</v>
          </cell>
          <cell r="D1597">
            <v>0.8</v>
          </cell>
          <cell r="E1597">
            <v>0</v>
          </cell>
          <cell r="F1597">
            <v>0</v>
          </cell>
          <cell r="G1597">
            <v>59</v>
          </cell>
          <cell r="H1597">
            <v>15.4</v>
          </cell>
          <cell r="I1597">
            <v>75</v>
          </cell>
          <cell r="J1597">
            <v>19.600000000000001</v>
          </cell>
          <cell r="K1597">
            <v>25</v>
          </cell>
          <cell r="L1597">
            <v>6.5</v>
          </cell>
        </row>
        <row r="1598">
          <cell r="B1598" t="str">
            <v>08780605</v>
          </cell>
          <cell r="C1598">
            <v>5</v>
          </cell>
          <cell r="D1598">
            <v>0.5</v>
          </cell>
          <cell r="E1598">
            <v>4</v>
          </cell>
          <cell r="F1598">
            <v>0.4</v>
          </cell>
          <cell r="G1598">
            <v>302</v>
          </cell>
          <cell r="H1598">
            <v>29.5</v>
          </cell>
          <cell r="I1598">
            <v>438</v>
          </cell>
          <cell r="J1598">
            <v>42.8</v>
          </cell>
          <cell r="K1598">
            <v>213</v>
          </cell>
          <cell r="L1598">
            <v>20.8</v>
          </cell>
        </row>
        <row r="1599">
          <cell r="B1599" t="str">
            <v>07730020</v>
          </cell>
          <cell r="C1599">
            <v>3</v>
          </cell>
          <cell r="D1599">
            <v>0.7</v>
          </cell>
          <cell r="E1599">
            <v>0</v>
          </cell>
          <cell r="F1599">
            <v>0</v>
          </cell>
          <cell r="G1599">
            <v>71</v>
          </cell>
          <cell r="H1599">
            <v>16.100000000000001</v>
          </cell>
          <cell r="I1599">
            <v>103</v>
          </cell>
          <cell r="J1599">
            <v>23.4</v>
          </cell>
          <cell r="K1599">
            <v>47</v>
          </cell>
          <cell r="L1599">
            <v>10.7</v>
          </cell>
        </row>
        <row r="1600">
          <cell r="B1600" t="str">
            <v>07730025</v>
          </cell>
          <cell r="C1600">
            <v>7</v>
          </cell>
          <cell r="D1600">
            <v>1.5</v>
          </cell>
          <cell r="E1600">
            <v>4</v>
          </cell>
          <cell r="F1600">
            <v>0.8</v>
          </cell>
          <cell r="G1600">
            <v>61</v>
          </cell>
          <cell r="H1600">
            <v>13</v>
          </cell>
          <cell r="I1600">
            <v>118</v>
          </cell>
          <cell r="J1600">
            <v>25.1</v>
          </cell>
          <cell r="K1600">
            <v>68</v>
          </cell>
          <cell r="L1600">
            <v>14.4</v>
          </cell>
        </row>
        <row r="1601">
          <cell r="B1601" t="str">
            <v>07730015</v>
          </cell>
          <cell r="C1601">
            <v>22</v>
          </cell>
          <cell r="D1601">
            <v>4.5</v>
          </cell>
          <cell r="E1601">
            <v>7</v>
          </cell>
          <cell r="F1601">
            <v>1.4</v>
          </cell>
          <cell r="G1601">
            <v>68</v>
          </cell>
          <cell r="H1601">
            <v>13.8</v>
          </cell>
          <cell r="I1601">
            <v>223</v>
          </cell>
          <cell r="J1601">
            <v>45.1</v>
          </cell>
          <cell r="K1601">
            <v>175</v>
          </cell>
          <cell r="L1601">
            <v>35.4</v>
          </cell>
        </row>
        <row r="1602">
          <cell r="B1602" t="str">
            <v>07730505</v>
          </cell>
          <cell r="C1602">
            <v>24</v>
          </cell>
          <cell r="D1602">
            <v>3.4</v>
          </cell>
          <cell r="E1602">
            <v>3</v>
          </cell>
          <cell r="F1602">
            <v>0.4</v>
          </cell>
          <cell r="G1602">
            <v>91</v>
          </cell>
          <cell r="H1602">
            <v>12.7</v>
          </cell>
          <cell r="I1602">
            <v>175</v>
          </cell>
          <cell r="J1602">
            <v>24.4</v>
          </cell>
          <cell r="K1602">
            <v>102</v>
          </cell>
          <cell r="L1602">
            <v>14.2</v>
          </cell>
        </row>
        <row r="1603">
          <cell r="B1603" t="str">
            <v>07730405</v>
          </cell>
          <cell r="C1603">
            <v>8</v>
          </cell>
          <cell r="D1603">
            <v>2</v>
          </cell>
          <cell r="E1603">
            <v>0</v>
          </cell>
          <cell r="F1603">
            <v>0</v>
          </cell>
          <cell r="G1603">
            <v>62</v>
          </cell>
          <cell r="H1603">
            <v>15.7</v>
          </cell>
          <cell r="I1603">
            <v>116</v>
          </cell>
          <cell r="J1603">
            <v>29.4</v>
          </cell>
          <cell r="K1603">
            <v>70</v>
          </cell>
          <cell r="L1603">
            <v>17.8</v>
          </cell>
        </row>
        <row r="1604">
          <cell r="B1604" t="str">
            <v>03000005</v>
          </cell>
          <cell r="C1604">
            <v>0</v>
          </cell>
          <cell r="D1604">
            <v>0</v>
          </cell>
          <cell r="E1604">
            <v>0</v>
          </cell>
          <cell r="F1604">
            <v>0</v>
          </cell>
          <cell r="G1604">
            <v>17</v>
          </cell>
          <cell r="H1604">
            <v>14.7</v>
          </cell>
          <cell r="I1604">
            <v>40</v>
          </cell>
          <cell r="J1604">
            <v>34.5</v>
          </cell>
          <cell r="K1604">
            <v>28</v>
          </cell>
          <cell r="L1604">
            <v>24.1</v>
          </cell>
        </row>
        <row r="1605">
          <cell r="B1605" t="str">
            <v>03010020</v>
          </cell>
          <cell r="C1605">
            <v>43</v>
          </cell>
          <cell r="D1605">
            <v>5.5</v>
          </cell>
          <cell r="E1605">
            <v>17</v>
          </cell>
          <cell r="F1605">
            <v>2.2000000000000002</v>
          </cell>
          <cell r="G1605">
            <v>120</v>
          </cell>
          <cell r="H1605">
            <v>15.2</v>
          </cell>
          <cell r="I1605">
            <v>225</v>
          </cell>
          <cell r="J1605">
            <v>28.6</v>
          </cell>
          <cell r="K1605">
            <v>127</v>
          </cell>
          <cell r="L1605">
            <v>16.100000000000001</v>
          </cell>
        </row>
        <row r="1606">
          <cell r="B1606" t="str">
            <v>03010505</v>
          </cell>
          <cell r="C1606">
            <v>13</v>
          </cell>
          <cell r="D1606">
            <v>2.6</v>
          </cell>
          <cell r="E1606">
            <v>4</v>
          </cell>
          <cell r="F1606">
            <v>0.8</v>
          </cell>
          <cell r="G1606">
            <v>45</v>
          </cell>
          <cell r="H1606">
            <v>8.9</v>
          </cell>
          <cell r="I1606">
            <v>89</v>
          </cell>
          <cell r="J1606">
            <v>17.600000000000001</v>
          </cell>
          <cell r="K1606">
            <v>46</v>
          </cell>
          <cell r="L1606">
            <v>9.1</v>
          </cell>
        </row>
        <row r="1607">
          <cell r="B1607" t="str">
            <v>03010305</v>
          </cell>
          <cell r="C1607">
            <v>17</v>
          </cell>
          <cell r="D1607">
            <v>4.0999999999999996</v>
          </cell>
          <cell r="E1607">
            <v>7</v>
          </cell>
          <cell r="F1607">
            <v>1.7</v>
          </cell>
          <cell r="G1607">
            <v>67</v>
          </cell>
          <cell r="H1607">
            <v>16</v>
          </cell>
          <cell r="I1607">
            <v>122</v>
          </cell>
          <cell r="J1607">
            <v>29.1</v>
          </cell>
          <cell r="K1607">
            <v>67</v>
          </cell>
          <cell r="L1607">
            <v>16</v>
          </cell>
        </row>
        <row r="1608">
          <cell r="B1608" t="str">
            <v>04800405</v>
          </cell>
          <cell r="C1608">
            <v>222</v>
          </cell>
          <cell r="D1608">
            <v>47</v>
          </cell>
          <cell r="E1608">
            <v>82</v>
          </cell>
          <cell r="F1608">
            <v>17.399999999999999</v>
          </cell>
          <cell r="G1608">
            <v>91</v>
          </cell>
          <cell r="H1608">
            <v>19.3</v>
          </cell>
          <cell r="I1608">
            <v>373</v>
          </cell>
          <cell r="J1608">
            <v>79</v>
          </cell>
          <cell r="K1608">
            <v>311</v>
          </cell>
          <cell r="L1608">
            <v>65.900000000000006</v>
          </cell>
        </row>
        <row r="1609">
          <cell r="B1609" t="str">
            <v>35050405</v>
          </cell>
          <cell r="C1609">
            <v>285</v>
          </cell>
          <cell r="D1609">
            <v>38.299999999999997</v>
          </cell>
          <cell r="E1609">
            <v>157</v>
          </cell>
          <cell r="F1609">
            <v>21.1</v>
          </cell>
          <cell r="G1609">
            <v>145</v>
          </cell>
          <cell r="H1609">
            <v>19.5</v>
          </cell>
          <cell r="I1609">
            <v>580</v>
          </cell>
          <cell r="J1609">
            <v>78</v>
          </cell>
          <cell r="K1609">
            <v>470</v>
          </cell>
          <cell r="L1609">
            <v>63.2</v>
          </cell>
        </row>
        <row r="1610">
          <cell r="B1610" t="str">
            <v>07740010</v>
          </cell>
          <cell r="C1610">
            <v>0</v>
          </cell>
          <cell r="D1610">
            <v>0</v>
          </cell>
          <cell r="E1610">
            <v>0</v>
          </cell>
          <cell r="F1610">
            <v>0</v>
          </cell>
          <cell r="G1610">
            <v>6</v>
          </cell>
          <cell r="H1610">
            <v>13.6</v>
          </cell>
          <cell r="I1610">
            <v>12</v>
          </cell>
          <cell r="J1610">
            <v>27.3</v>
          </cell>
          <cell r="K1610">
            <v>8</v>
          </cell>
          <cell r="L1610">
            <v>18.2</v>
          </cell>
        </row>
        <row r="1611">
          <cell r="B1611" t="str">
            <v>07740020</v>
          </cell>
          <cell r="C1611">
            <v>28</v>
          </cell>
          <cell r="D1611">
            <v>8</v>
          </cell>
          <cell r="E1611">
            <v>21</v>
          </cell>
          <cell r="F1611">
            <v>6</v>
          </cell>
          <cell r="G1611">
            <v>75</v>
          </cell>
          <cell r="H1611">
            <v>21.5</v>
          </cell>
          <cell r="I1611">
            <v>145</v>
          </cell>
          <cell r="J1611">
            <v>41.5</v>
          </cell>
          <cell r="K1611">
            <v>74</v>
          </cell>
          <cell r="L1611">
            <v>21.2</v>
          </cell>
        </row>
        <row r="1612">
          <cell r="B1612" t="str">
            <v>08790605</v>
          </cell>
          <cell r="C1612">
            <v>0</v>
          </cell>
          <cell r="D1612">
            <v>0</v>
          </cell>
          <cell r="E1612">
            <v>0</v>
          </cell>
          <cell r="F1612">
            <v>0</v>
          </cell>
          <cell r="G1612">
            <v>124</v>
          </cell>
          <cell r="H1612">
            <v>17.5</v>
          </cell>
          <cell r="I1612">
            <v>272</v>
          </cell>
          <cell r="J1612">
            <v>38.4</v>
          </cell>
          <cell r="K1612">
            <v>183</v>
          </cell>
          <cell r="L1612">
            <v>25.8</v>
          </cell>
        </row>
        <row r="1613">
          <cell r="B1613" t="str">
            <v>03040515</v>
          </cell>
          <cell r="C1613">
            <v>0</v>
          </cell>
          <cell r="D1613">
            <v>0</v>
          </cell>
          <cell r="E1613">
            <v>0</v>
          </cell>
          <cell r="F1613">
            <v>0</v>
          </cell>
          <cell r="G1613">
            <v>0</v>
          </cell>
          <cell r="H1613">
            <v>0</v>
          </cell>
          <cell r="I1613">
            <v>15</v>
          </cell>
          <cell r="J1613">
            <v>32.6</v>
          </cell>
          <cell r="K1613">
            <v>15</v>
          </cell>
          <cell r="L1613">
            <v>32.6</v>
          </cell>
        </row>
        <row r="1614">
          <cell r="B1614" t="str">
            <v>03040015</v>
          </cell>
          <cell r="C1614">
            <v>8</v>
          </cell>
          <cell r="D1614">
            <v>1.9</v>
          </cell>
          <cell r="E1614">
            <v>4</v>
          </cell>
          <cell r="F1614">
            <v>1</v>
          </cell>
          <cell r="G1614">
            <v>55</v>
          </cell>
          <cell r="H1614">
            <v>13.1</v>
          </cell>
          <cell r="I1614">
            <v>111</v>
          </cell>
          <cell r="J1614">
            <v>26.5</v>
          </cell>
          <cell r="K1614">
            <v>72</v>
          </cell>
          <cell r="L1614">
            <v>17.2</v>
          </cell>
        </row>
        <row r="1615">
          <cell r="B1615" t="str">
            <v>03040005</v>
          </cell>
          <cell r="C1615">
            <v>8</v>
          </cell>
          <cell r="D1615">
            <v>1.7</v>
          </cell>
          <cell r="E1615">
            <v>7</v>
          </cell>
          <cell r="F1615">
            <v>1.5</v>
          </cell>
          <cell r="G1615">
            <v>85</v>
          </cell>
          <cell r="H1615">
            <v>17.8</v>
          </cell>
          <cell r="I1615">
            <v>171</v>
          </cell>
          <cell r="J1615">
            <v>35.799999999999997</v>
          </cell>
          <cell r="K1615">
            <v>106</v>
          </cell>
          <cell r="L1615">
            <v>22.2</v>
          </cell>
        </row>
        <row r="1616">
          <cell r="B1616" t="str">
            <v>03040505</v>
          </cell>
          <cell r="C1616">
            <v>17</v>
          </cell>
          <cell r="D1616">
            <v>3.5</v>
          </cell>
          <cell r="E1616">
            <v>5</v>
          </cell>
          <cell r="F1616">
            <v>1</v>
          </cell>
          <cell r="G1616">
            <v>72</v>
          </cell>
          <cell r="H1616">
            <v>14.9</v>
          </cell>
          <cell r="I1616">
            <v>130</v>
          </cell>
          <cell r="J1616">
            <v>27</v>
          </cell>
          <cell r="K1616">
            <v>83</v>
          </cell>
          <cell r="L1616">
            <v>17.2</v>
          </cell>
        </row>
        <row r="1617">
          <cell r="B1617" t="str">
            <v>03040020</v>
          </cell>
          <cell r="C1617">
            <v>14</v>
          </cell>
          <cell r="D1617">
            <v>3.4</v>
          </cell>
          <cell r="E1617">
            <v>6</v>
          </cell>
          <cell r="F1617">
            <v>1.5</v>
          </cell>
          <cell r="G1617">
            <v>51</v>
          </cell>
          <cell r="H1617">
            <v>12.4</v>
          </cell>
          <cell r="I1617">
            <v>129</v>
          </cell>
          <cell r="J1617">
            <v>31.4</v>
          </cell>
          <cell r="K1617">
            <v>87</v>
          </cell>
          <cell r="L1617">
            <v>21.2</v>
          </cell>
        </row>
        <row r="1618">
          <cell r="B1618" t="str">
            <v>04980405</v>
          </cell>
          <cell r="C1618">
            <v>76</v>
          </cell>
          <cell r="D1618">
            <v>24.3</v>
          </cell>
          <cell r="E1618">
            <v>37</v>
          </cell>
          <cell r="F1618">
            <v>11.8</v>
          </cell>
          <cell r="G1618">
            <v>51</v>
          </cell>
          <cell r="H1618">
            <v>16.3</v>
          </cell>
          <cell r="I1618">
            <v>235</v>
          </cell>
          <cell r="J1618">
            <v>75.099999999999994</v>
          </cell>
          <cell r="K1618">
            <v>209</v>
          </cell>
          <cell r="L1618">
            <v>66.8</v>
          </cell>
        </row>
        <row r="1619">
          <cell r="B1619" t="str">
            <v>07750310</v>
          </cell>
          <cell r="C1619">
            <v>8</v>
          </cell>
          <cell r="D1619">
            <v>2</v>
          </cell>
          <cell r="E1619">
            <v>4</v>
          </cell>
          <cell r="F1619">
            <v>1</v>
          </cell>
          <cell r="G1619">
            <v>68</v>
          </cell>
          <cell r="H1619">
            <v>16.899999999999999</v>
          </cell>
          <cell r="I1619">
            <v>100</v>
          </cell>
          <cell r="J1619">
            <v>24.9</v>
          </cell>
          <cell r="K1619">
            <v>41</v>
          </cell>
          <cell r="L1619">
            <v>10.199999999999999</v>
          </cell>
        </row>
        <row r="1620">
          <cell r="B1620" t="str">
            <v>07750315</v>
          </cell>
          <cell r="C1620">
            <v>7</v>
          </cell>
          <cell r="D1620">
            <v>1.9</v>
          </cell>
          <cell r="E1620">
            <v>2</v>
          </cell>
          <cell r="F1620">
            <v>0.5</v>
          </cell>
          <cell r="G1620">
            <v>42</v>
          </cell>
          <cell r="H1620">
            <v>11.1</v>
          </cell>
          <cell r="I1620">
            <v>70</v>
          </cell>
          <cell r="J1620">
            <v>18.600000000000001</v>
          </cell>
          <cell r="K1620">
            <v>32</v>
          </cell>
          <cell r="L1620">
            <v>8.5</v>
          </cell>
        </row>
        <row r="1621">
          <cell r="B1621" t="str">
            <v>07750018</v>
          </cell>
          <cell r="C1621">
            <v>17</v>
          </cell>
          <cell r="D1621">
            <v>3.7</v>
          </cell>
          <cell r="E1621">
            <v>8</v>
          </cell>
          <cell r="F1621">
            <v>1.8</v>
          </cell>
          <cell r="G1621">
            <v>49</v>
          </cell>
          <cell r="H1621">
            <v>10.7</v>
          </cell>
          <cell r="I1621">
            <v>101</v>
          </cell>
          <cell r="J1621">
            <v>22.1</v>
          </cell>
          <cell r="K1621">
            <v>52</v>
          </cell>
          <cell r="L1621">
            <v>11.4</v>
          </cell>
        </row>
        <row r="1622">
          <cell r="B1622" t="str">
            <v>07750020</v>
          </cell>
          <cell r="C1622">
            <v>50</v>
          </cell>
          <cell r="D1622">
            <v>9.9</v>
          </cell>
          <cell r="E1622">
            <v>32</v>
          </cell>
          <cell r="F1622">
            <v>6.3</v>
          </cell>
          <cell r="G1622">
            <v>59</v>
          </cell>
          <cell r="H1622">
            <v>11.6</v>
          </cell>
          <cell r="I1622">
            <v>137</v>
          </cell>
          <cell r="J1622">
            <v>27</v>
          </cell>
          <cell r="K1622">
            <v>51</v>
          </cell>
          <cell r="L1622">
            <v>10.1</v>
          </cell>
        </row>
        <row r="1623">
          <cell r="B1623" t="str">
            <v>07750001</v>
          </cell>
          <cell r="C1623">
            <v>8</v>
          </cell>
          <cell r="D1623">
            <v>5.3</v>
          </cell>
          <cell r="E1623">
            <v>0</v>
          </cell>
          <cell r="F1623">
            <v>0</v>
          </cell>
          <cell r="G1623">
            <v>71</v>
          </cell>
          <cell r="H1623">
            <v>47.3</v>
          </cell>
          <cell r="I1623">
            <v>87</v>
          </cell>
          <cell r="J1623">
            <v>58</v>
          </cell>
          <cell r="K1623">
            <v>32</v>
          </cell>
          <cell r="L1623">
            <v>21.3</v>
          </cell>
        </row>
        <row r="1624">
          <cell r="B1624" t="str">
            <v>07750060</v>
          </cell>
          <cell r="C1624">
            <v>12</v>
          </cell>
          <cell r="D1624">
            <v>3.3</v>
          </cell>
          <cell r="E1624">
            <v>9</v>
          </cell>
          <cell r="F1624">
            <v>2.5</v>
          </cell>
          <cell r="G1624">
            <v>59</v>
          </cell>
          <cell r="H1624">
            <v>16.399999999999999</v>
          </cell>
          <cell r="I1624">
            <v>103</v>
          </cell>
          <cell r="J1624">
            <v>28.6</v>
          </cell>
          <cell r="K1624">
            <v>49</v>
          </cell>
          <cell r="L1624">
            <v>13.6</v>
          </cell>
        </row>
        <row r="1625">
          <cell r="B1625" t="str">
            <v>07750027</v>
          </cell>
          <cell r="C1625">
            <v>7</v>
          </cell>
          <cell r="D1625">
            <v>1.8</v>
          </cell>
          <cell r="E1625">
            <v>2</v>
          </cell>
          <cell r="F1625">
            <v>0.5</v>
          </cell>
          <cell r="G1625">
            <v>54</v>
          </cell>
          <cell r="H1625">
            <v>13.8</v>
          </cell>
          <cell r="I1625">
            <v>85</v>
          </cell>
          <cell r="J1625">
            <v>21.7</v>
          </cell>
          <cell r="K1625">
            <v>42</v>
          </cell>
          <cell r="L1625">
            <v>10.7</v>
          </cell>
        </row>
        <row r="1626">
          <cell r="B1626" t="str">
            <v>07750032</v>
          </cell>
          <cell r="C1626">
            <v>30</v>
          </cell>
          <cell r="D1626">
            <v>6.1</v>
          </cell>
          <cell r="E1626">
            <v>20</v>
          </cell>
          <cell r="F1626">
            <v>4.0999999999999996</v>
          </cell>
          <cell r="G1626">
            <v>60</v>
          </cell>
          <cell r="H1626">
            <v>12.2</v>
          </cell>
          <cell r="I1626">
            <v>121</v>
          </cell>
          <cell r="J1626">
            <v>24.6</v>
          </cell>
          <cell r="K1626">
            <v>51</v>
          </cell>
          <cell r="L1626">
            <v>10.4</v>
          </cell>
        </row>
        <row r="1627">
          <cell r="B1627" t="str">
            <v>07750305</v>
          </cell>
          <cell r="C1627">
            <v>48</v>
          </cell>
          <cell r="D1627">
            <v>5.9</v>
          </cell>
          <cell r="E1627">
            <v>10</v>
          </cell>
          <cell r="F1627">
            <v>1.2</v>
          </cell>
          <cell r="G1627">
            <v>92</v>
          </cell>
          <cell r="H1627">
            <v>11.4</v>
          </cell>
          <cell r="I1627">
            <v>165</v>
          </cell>
          <cell r="J1627">
            <v>20.399999999999999</v>
          </cell>
          <cell r="K1627">
            <v>76</v>
          </cell>
          <cell r="L1627">
            <v>9.4</v>
          </cell>
        </row>
        <row r="1628">
          <cell r="B1628" t="str">
            <v>07750005</v>
          </cell>
          <cell r="C1628">
            <v>13</v>
          </cell>
          <cell r="D1628">
            <v>4</v>
          </cell>
          <cell r="E1628">
            <v>11</v>
          </cell>
          <cell r="F1628">
            <v>3.4</v>
          </cell>
          <cell r="G1628">
            <v>35</v>
          </cell>
          <cell r="H1628">
            <v>10.8</v>
          </cell>
          <cell r="I1628">
            <v>79</v>
          </cell>
          <cell r="J1628">
            <v>24.5</v>
          </cell>
          <cell r="K1628">
            <v>45</v>
          </cell>
          <cell r="L1628">
            <v>13.9</v>
          </cell>
        </row>
        <row r="1629">
          <cell r="B1629" t="str">
            <v>07750040</v>
          </cell>
          <cell r="C1629">
            <v>24</v>
          </cell>
          <cell r="D1629">
            <v>4.8</v>
          </cell>
          <cell r="E1629">
            <v>16</v>
          </cell>
          <cell r="F1629">
            <v>3.2</v>
          </cell>
          <cell r="G1629">
            <v>73</v>
          </cell>
          <cell r="H1629">
            <v>14.7</v>
          </cell>
          <cell r="I1629">
            <v>139</v>
          </cell>
          <cell r="J1629">
            <v>28.1</v>
          </cell>
          <cell r="K1629">
            <v>63</v>
          </cell>
          <cell r="L1629">
            <v>12.7</v>
          </cell>
        </row>
        <row r="1630">
          <cell r="B1630" t="str">
            <v>07750045</v>
          </cell>
          <cell r="C1630">
            <v>3</v>
          </cell>
          <cell r="D1630">
            <v>0.8</v>
          </cell>
          <cell r="E1630">
            <v>0</v>
          </cell>
          <cell r="F1630">
            <v>0</v>
          </cell>
          <cell r="G1630">
            <v>56</v>
          </cell>
          <cell r="H1630">
            <v>14.2</v>
          </cell>
          <cell r="I1630">
            <v>69</v>
          </cell>
          <cell r="J1630">
            <v>17.5</v>
          </cell>
          <cell r="K1630">
            <v>22</v>
          </cell>
          <cell r="L1630">
            <v>5.6</v>
          </cell>
        </row>
        <row r="1631">
          <cell r="B1631" t="str">
            <v>07750505</v>
          </cell>
          <cell r="C1631">
            <v>69</v>
          </cell>
          <cell r="D1631">
            <v>3.2</v>
          </cell>
          <cell r="E1631">
            <v>13</v>
          </cell>
          <cell r="F1631">
            <v>0.6</v>
          </cell>
          <cell r="G1631">
            <v>268</v>
          </cell>
          <cell r="H1631">
            <v>12.5</v>
          </cell>
          <cell r="I1631">
            <v>411</v>
          </cell>
          <cell r="J1631">
            <v>19.2</v>
          </cell>
          <cell r="K1631">
            <v>183</v>
          </cell>
          <cell r="L1631">
            <v>8.6</v>
          </cell>
        </row>
        <row r="1632">
          <cell r="B1632" t="str">
            <v>03050005</v>
          </cell>
          <cell r="C1632">
            <v>9</v>
          </cell>
          <cell r="D1632">
            <v>2</v>
          </cell>
          <cell r="E1632">
            <v>7</v>
          </cell>
          <cell r="F1632">
            <v>1.6</v>
          </cell>
          <cell r="G1632">
            <v>53</v>
          </cell>
          <cell r="H1632">
            <v>12</v>
          </cell>
          <cell r="I1632">
            <v>101</v>
          </cell>
          <cell r="J1632">
            <v>22.9</v>
          </cell>
          <cell r="K1632">
            <v>49</v>
          </cell>
          <cell r="L1632">
            <v>11.1</v>
          </cell>
        </row>
        <row r="1633">
          <cell r="B1633" t="str">
            <v>03050001</v>
          </cell>
          <cell r="C1633">
            <v>16</v>
          </cell>
          <cell r="D1633">
            <v>12.4</v>
          </cell>
          <cell r="E1633">
            <v>0</v>
          </cell>
          <cell r="F1633">
            <v>0</v>
          </cell>
          <cell r="G1633">
            <v>29</v>
          </cell>
          <cell r="H1633">
            <v>22.5</v>
          </cell>
          <cell r="I1633">
            <v>36</v>
          </cell>
          <cell r="J1633">
            <v>27.9</v>
          </cell>
          <cell r="K1633">
            <v>11</v>
          </cell>
          <cell r="L1633">
            <v>8.5</v>
          </cell>
        </row>
        <row r="1634">
          <cell r="B1634" t="str">
            <v>03050310</v>
          </cell>
          <cell r="C1634">
            <v>28</v>
          </cell>
          <cell r="D1634">
            <v>2.6</v>
          </cell>
          <cell r="E1634">
            <v>9</v>
          </cell>
          <cell r="F1634">
            <v>0.8</v>
          </cell>
          <cell r="G1634">
            <v>200</v>
          </cell>
          <cell r="H1634">
            <v>18.399999999999999</v>
          </cell>
          <cell r="I1634">
            <v>309</v>
          </cell>
          <cell r="J1634">
            <v>28.5</v>
          </cell>
          <cell r="K1634">
            <v>145</v>
          </cell>
          <cell r="L1634">
            <v>13.4</v>
          </cell>
        </row>
        <row r="1635">
          <cell r="B1635" t="str">
            <v>03050020</v>
          </cell>
          <cell r="C1635">
            <v>6</v>
          </cell>
          <cell r="D1635">
            <v>2.7</v>
          </cell>
          <cell r="E1635">
            <v>4</v>
          </cell>
          <cell r="F1635">
            <v>1.8</v>
          </cell>
          <cell r="G1635">
            <v>30</v>
          </cell>
          <cell r="H1635">
            <v>13.5</v>
          </cell>
          <cell r="I1635">
            <v>50</v>
          </cell>
          <cell r="J1635">
            <v>22.4</v>
          </cell>
          <cell r="K1635">
            <v>19</v>
          </cell>
          <cell r="L1635">
            <v>8.5</v>
          </cell>
        </row>
        <row r="1636">
          <cell r="B1636" t="str">
            <v>03050505</v>
          </cell>
          <cell r="C1636">
            <v>31</v>
          </cell>
          <cell r="D1636">
            <v>3.1</v>
          </cell>
          <cell r="E1636">
            <v>12</v>
          </cell>
          <cell r="F1636">
            <v>1.2</v>
          </cell>
          <cell r="G1636">
            <v>143</v>
          </cell>
          <cell r="H1636">
            <v>14.1</v>
          </cell>
          <cell r="I1636">
            <v>239</v>
          </cell>
          <cell r="J1636">
            <v>23.5</v>
          </cell>
          <cell r="K1636">
            <v>129</v>
          </cell>
          <cell r="L1636">
            <v>12.7</v>
          </cell>
        </row>
        <row r="1637">
          <cell r="B1637" t="str">
            <v>03050040</v>
          </cell>
          <cell r="C1637">
            <v>4</v>
          </cell>
          <cell r="D1637">
            <v>2</v>
          </cell>
          <cell r="E1637">
            <v>3</v>
          </cell>
          <cell r="F1637">
            <v>1.5</v>
          </cell>
          <cell r="G1637">
            <v>17</v>
          </cell>
          <cell r="H1637">
            <v>8.5</v>
          </cell>
          <cell r="I1637">
            <v>31</v>
          </cell>
          <cell r="J1637">
            <v>15.4</v>
          </cell>
          <cell r="K1637">
            <v>14</v>
          </cell>
          <cell r="L1637">
            <v>7</v>
          </cell>
        </row>
        <row r="1638">
          <cell r="B1638" t="str">
            <v>03050015</v>
          </cell>
          <cell r="C1638">
            <v>37</v>
          </cell>
          <cell r="D1638">
            <v>8.4</v>
          </cell>
          <cell r="E1638">
            <v>26</v>
          </cell>
          <cell r="F1638">
            <v>5.9</v>
          </cell>
          <cell r="G1638">
            <v>66</v>
          </cell>
          <cell r="H1638">
            <v>14.9</v>
          </cell>
          <cell r="I1638">
            <v>149</v>
          </cell>
          <cell r="J1638">
            <v>33.700000000000003</v>
          </cell>
          <cell r="K1638">
            <v>80</v>
          </cell>
          <cell r="L1638">
            <v>18.100000000000001</v>
          </cell>
        </row>
        <row r="1639">
          <cell r="B1639" t="str">
            <v>03060005</v>
          </cell>
          <cell r="C1639">
            <v>0</v>
          </cell>
          <cell r="D1639">
            <v>0</v>
          </cell>
          <cell r="E1639">
            <v>0</v>
          </cell>
          <cell r="F1639">
            <v>0</v>
          </cell>
          <cell r="G1639">
            <v>18</v>
          </cell>
          <cell r="H1639">
            <v>11</v>
          </cell>
          <cell r="I1639">
            <v>57</v>
          </cell>
          <cell r="J1639">
            <v>34.799999999999997</v>
          </cell>
          <cell r="K1639">
            <v>47</v>
          </cell>
          <cell r="L1639">
            <v>28.7</v>
          </cell>
        </row>
        <row r="1640">
          <cell r="B1640" t="str">
            <v>03070305</v>
          </cell>
          <cell r="C1640">
            <v>36</v>
          </cell>
          <cell r="D1640">
            <v>7.5</v>
          </cell>
          <cell r="E1640">
            <v>15</v>
          </cell>
          <cell r="F1640">
            <v>3.1</v>
          </cell>
          <cell r="G1640">
            <v>84</v>
          </cell>
          <cell r="H1640">
            <v>17.5</v>
          </cell>
          <cell r="I1640">
            <v>127</v>
          </cell>
          <cell r="J1640">
            <v>26.5</v>
          </cell>
          <cell r="K1640">
            <v>53</v>
          </cell>
          <cell r="L1640">
            <v>11</v>
          </cell>
        </row>
        <row r="1641">
          <cell r="B1641" t="str">
            <v>03070010</v>
          </cell>
          <cell r="C1641">
            <v>37</v>
          </cell>
          <cell r="D1641">
            <v>9.8000000000000007</v>
          </cell>
          <cell r="E1641">
            <v>15</v>
          </cell>
          <cell r="F1641">
            <v>4</v>
          </cell>
          <cell r="G1641">
            <v>42</v>
          </cell>
          <cell r="H1641">
            <v>11.1</v>
          </cell>
          <cell r="I1641">
            <v>92</v>
          </cell>
          <cell r="J1641">
            <v>24.3</v>
          </cell>
          <cell r="K1641">
            <v>50</v>
          </cell>
          <cell r="L1641">
            <v>13.2</v>
          </cell>
        </row>
        <row r="1642">
          <cell r="B1642" t="str">
            <v>03070002</v>
          </cell>
          <cell r="C1642">
            <v>16</v>
          </cell>
          <cell r="D1642">
            <v>19.5</v>
          </cell>
          <cell r="E1642">
            <v>6</v>
          </cell>
          <cell r="F1642">
            <v>7.3</v>
          </cell>
          <cell r="G1642">
            <v>36</v>
          </cell>
          <cell r="H1642">
            <v>43.9</v>
          </cell>
          <cell r="I1642">
            <v>45</v>
          </cell>
          <cell r="J1642">
            <v>54.9</v>
          </cell>
          <cell r="K1642">
            <v>14</v>
          </cell>
          <cell r="L1642">
            <v>17.100000000000001</v>
          </cell>
        </row>
        <row r="1643">
          <cell r="B1643" t="str">
            <v>03070310</v>
          </cell>
          <cell r="C1643">
            <v>45</v>
          </cell>
          <cell r="D1643">
            <v>10.1</v>
          </cell>
          <cell r="E1643">
            <v>10</v>
          </cell>
          <cell r="F1643">
            <v>2.2000000000000002</v>
          </cell>
          <cell r="G1643">
            <v>54</v>
          </cell>
          <cell r="H1643">
            <v>12.1</v>
          </cell>
          <cell r="I1643">
            <v>101</v>
          </cell>
          <cell r="J1643">
            <v>22.6</v>
          </cell>
          <cell r="K1643">
            <v>50</v>
          </cell>
          <cell r="L1643">
            <v>11.2</v>
          </cell>
        </row>
        <row r="1644">
          <cell r="B1644" t="str">
            <v>03070005</v>
          </cell>
          <cell r="C1644">
            <v>45</v>
          </cell>
          <cell r="D1644">
            <v>10.5</v>
          </cell>
          <cell r="E1644">
            <v>8</v>
          </cell>
          <cell r="F1644">
            <v>1.9</v>
          </cell>
          <cell r="G1644">
            <v>52</v>
          </cell>
          <cell r="H1644">
            <v>12.1</v>
          </cell>
          <cell r="I1644">
            <v>99</v>
          </cell>
          <cell r="J1644">
            <v>23.1</v>
          </cell>
          <cell r="K1644">
            <v>42</v>
          </cell>
          <cell r="L1644">
            <v>9.8000000000000007</v>
          </cell>
        </row>
        <row r="1645">
          <cell r="B1645" t="str">
            <v>03070015</v>
          </cell>
          <cell r="C1645">
            <v>52</v>
          </cell>
          <cell r="D1645">
            <v>11.4</v>
          </cell>
          <cell r="E1645">
            <v>24</v>
          </cell>
          <cell r="F1645">
            <v>5.3</v>
          </cell>
          <cell r="G1645">
            <v>59</v>
          </cell>
          <cell r="H1645">
            <v>12.9</v>
          </cell>
          <cell r="I1645">
            <v>111</v>
          </cell>
          <cell r="J1645">
            <v>24.3</v>
          </cell>
          <cell r="K1645">
            <v>42</v>
          </cell>
          <cell r="L1645">
            <v>9.1999999999999993</v>
          </cell>
        </row>
        <row r="1646">
          <cell r="B1646" t="str">
            <v>03070018</v>
          </cell>
          <cell r="C1646">
            <v>34</v>
          </cell>
          <cell r="D1646">
            <v>7.7</v>
          </cell>
          <cell r="E1646">
            <v>15</v>
          </cell>
          <cell r="F1646">
            <v>3.4</v>
          </cell>
          <cell r="G1646">
            <v>42</v>
          </cell>
          <cell r="H1646">
            <v>9.5</v>
          </cell>
          <cell r="I1646">
            <v>94</v>
          </cell>
          <cell r="J1646">
            <v>21.3</v>
          </cell>
          <cell r="K1646">
            <v>49</v>
          </cell>
          <cell r="L1646">
            <v>11.1</v>
          </cell>
        </row>
        <row r="1647">
          <cell r="B1647" t="str">
            <v>03070505</v>
          </cell>
          <cell r="C1647">
            <v>75</v>
          </cell>
          <cell r="D1647">
            <v>6.6</v>
          </cell>
          <cell r="E1647">
            <v>9</v>
          </cell>
          <cell r="F1647">
            <v>0.8</v>
          </cell>
          <cell r="G1647">
            <v>148</v>
          </cell>
          <cell r="H1647">
            <v>12.9</v>
          </cell>
          <cell r="I1647">
            <v>220</v>
          </cell>
          <cell r="J1647">
            <v>19.2</v>
          </cell>
          <cell r="K1647">
            <v>95</v>
          </cell>
          <cell r="L1647">
            <v>8.3000000000000007</v>
          </cell>
        </row>
        <row r="1648">
          <cell r="B1648" t="str">
            <v>03080032</v>
          </cell>
          <cell r="C1648">
            <v>129</v>
          </cell>
          <cell r="D1648">
            <v>29.9</v>
          </cell>
          <cell r="E1648">
            <v>47</v>
          </cell>
          <cell r="F1648">
            <v>10.9</v>
          </cell>
          <cell r="G1648">
            <v>54</v>
          </cell>
          <cell r="H1648">
            <v>12.5</v>
          </cell>
          <cell r="I1648">
            <v>153</v>
          </cell>
          <cell r="J1648">
            <v>35.4</v>
          </cell>
          <cell r="K1648">
            <v>89</v>
          </cell>
          <cell r="L1648">
            <v>20.6</v>
          </cell>
        </row>
        <row r="1649">
          <cell r="B1649" t="str">
            <v>03080065</v>
          </cell>
          <cell r="C1649">
            <v>351</v>
          </cell>
          <cell r="D1649">
            <v>78.900000000000006</v>
          </cell>
          <cell r="E1649">
            <v>224</v>
          </cell>
          <cell r="F1649">
            <v>50.3</v>
          </cell>
          <cell r="G1649">
            <v>48</v>
          </cell>
          <cell r="H1649">
            <v>10.8</v>
          </cell>
          <cell r="I1649">
            <v>343</v>
          </cell>
          <cell r="J1649">
            <v>77.099999999999994</v>
          </cell>
          <cell r="K1649">
            <v>172</v>
          </cell>
          <cell r="L1649">
            <v>38.700000000000003</v>
          </cell>
        </row>
        <row r="1650">
          <cell r="B1650" t="str">
            <v>03080060</v>
          </cell>
          <cell r="C1650">
            <v>157</v>
          </cell>
          <cell r="D1650">
            <v>35</v>
          </cell>
          <cell r="E1650">
            <v>76</v>
          </cell>
          <cell r="F1650">
            <v>17</v>
          </cell>
          <cell r="G1650">
            <v>50</v>
          </cell>
          <cell r="H1650">
            <v>11.2</v>
          </cell>
          <cell r="I1650">
            <v>186</v>
          </cell>
          <cell r="J1650">
            <v>41.5</v>
          </cell>
          <cell r="K1650">
            <v>92</v>
          </cell>
          <cell r="L1650">
            <v>20.5</v>
          </cell>
        </row>
        <row r="1651">
          <cell r="B1651" t="str">
            <v>03080404</v>
          </cell>
          <cell r="C1651">
            <v>177</v>
          </cell>
          <cell r="D1651">
            <v>35</v>
          </cell>
          <cell r="E1651">
            <v>69</v>
          </cell>
          <cell r="F1651">
            <v>13.7</v>
          </cell>
          <cell r="G1651">
            <v>97</v>
          </cell>
          <cell r="H1651">
            <v>19.2</v>
          </cell>
          <cell r="I1651">
            <v>235</v>
          </cell>
          <cell r="J1651">
            <v>46.5</v>
          </cell>
          <cell r="K1651">
            <v>140</v>
          </cell>
          <cell r="L1651">
            <v>27.7</v>
          </cell>
        </row>
        <row r="1652">
          <cell r="B1652" t="str">
            <v>03080415</v>
          </cell>
          <cell r="C1652">
            <v>255</v>
          </cell>
          <cell r="D1652">
            <v>43.5</v>
          </cell>
          <cell r="E1652">
            <v>31</v>
          </cell>
          <cell r="F1652">
            <v>5.3</v>
          </cell>
          <cell r="G1652">
            <v>139</v>
          </cell>
          <cell r="H1652">
            <v>23.7</v>
          </cell>
          <cell r="I1652">
            <v>278</v>
          </cell>
          <cell r="J1652">
            <v>47.4</v>
          </cell>
          <cell r="K1652">
            <v>165</v>
          </cell>
          <cell r="L1652">
            <v>28.2</v>
          </cell>
        </row>
        <row r="1653">
          <cell r="B1653" t="str">
            <v>03080040</v>
          </cell>
          <cell r="C1653">
            <v>201</v>
          </cell>
          <cell r="D1653">
            <v>38.4</v>
          </cell>
          <cell r="E1653">
            <v>94</v>
          </cell>
          <cell r="F1653">
            <v>18</v>
          </cell>
          <cell r="G1653">
            <v>96</v>
          </cell>
          <cell r="H1653">
            <v>18.399999999999999</v>
          </cell>
          <cell r="I1653">
            <v>255</v>
          </cell>
          <cell r="J1653">
            <v>48.8</v>
          </cell>
          <cell r="K1653">
            <v>145</v>
          </cell>
          <cell r="L1653">
            <v>27.7</v>
          </cell>
        </row>
        <row r="1654">
          <cell r="B1654" t="str">
            <v>03080050</v>
          </cell>
          <cell r="C1654">
            <v>228</v>
          </cell>
          <cell r="D1654">
            <v>51.9</v>
          </cell>
          <cell r="E1654">
            <v>141</v>
          </cell>
          <cell r="F1654">
            <v>32.1</v>
          </cell>
          <cell r="G1654">
            <v>57</v>
          </cell>
          <cell r="H1654">
            <v>13</v>
          </cell>
          <cell r="I1654">
            <v>255</v>
          </cell>
          <cell r="J1654">
            <v>58.1</v>
          </cell>
          <cell r="K1654">
            <v>156</v>
          </cell>
          <cell r="L1654">
            <v>35.5</v>
          </cell>
        </row>
        <row r="1655">
          <cell r="B1655" t="str">
            <v>03080001</v>
          </cell>
          <cell r="C1655">
            <v>21</v>
          </cell>
          <cell r="D1655">
            <v>52.5</v>
          </cell>
          <cell r="E1655">
            <v>20</v>
          </cell>
          <cell r="F1655">
            <v>50</v>
          </cell>
          <cell r="G1655">
            <v>2</v>
          </cell>
          <cell r="H1655">
            <v>5</v>
          </cell>
          <cell r="I1655">
            <v>22</v>
          </cell>
          <cell r="J1655">
            <v>55</v>
          </cell>
          <cell r="K1655">
            <v>8</v>
          </cell>
          <cell r="L1655">
            <v>20</v>
          </cell>
        </row>
        <row r="1656">
          <cell r="B1656" t="str">
            <v>03080505</v>
          </cell>
          <cell r="C1656">
            <v>713</v>
          </cell>
          <cell r="D1656">
            <v>45</v>
          </cell>
          <cell r="E1656">
            <v>247</v>
          </cell>
          <cell r="F1656">
            <v>15.6</v>
          </cell>
          <cell r="G1656">
            <v>266</v>
          </cell>
          <cell r="H1656">
            <v>16.8</v>
          </cell>
          <cell r="I1656">
            <v>767</v>
          </cell>
          <cell r="J1656">
            <v>48.4</v>
          </cell>
          <cell r="K1656">
            <v>412</v>
          </cell>
          <cell r="L1656">
            <v>26</v>
          </cell>
        </row>
        <row r="1657">
          <cell r="B1657" t="str">
            <v>03080005</v>
          </cell>
          <cell r="C1657">
            <v>239</v>
          </cell>
          <cell r="D1657">
            <v>52.3</v>
          </cell>
          <cell r="E1657">
            <v>105</v>
          </cell>
          <cell r="F1657">
            <v>23</v>
          </cell>
          <cell r="G1657">
            <v>108</v>
          </cell>
          <cell r="H1657">
            <v>23.6</v>
          </cell>
          <cell r="I1657">
            <v>263</v>
          </cell>
          <cell r="J1657">
            <v>57.5</v>
          </cell>
          <cell r="K1657">
            <v>110</v>
          </cell>
          <cell r="L1657">
            <v>24.1</v>
          </cell>
        </row>
        <row r="1658">
          <cell r="B1658" t="str">
            <v>03090020</v>
          </cell>
          <cell r="C1658">
            <v>6</v>
          </cell>
          <cell r="D1658">
            <v>1.4</v>
          </cell>
          <cell r="E1658">
            <v>5</v>
          </cell>
          <cell r="F1658">
            <v>1.2</v>
          </cell>
          <cell r="G1658">
            <v>68</v>
          </cell>
          <cell r="H1658">
            <v>16.399999999999999</v>
          </cell>
          <cell r="I1658">
            <v>245</v>
          </cell>
          <cell r="J1658">
            <v>59.2</v>
          </cell>
          <cell r="K1658">
            <v>228</v>
          </cell>
          <cell r="L1658">
            <v>55.1</v>
          </cell>
        </row>
        <row r="1659">
          <cell r="B1659" t="str">
            <v>03090505</v>
          </cell>
          <cell r="C1659">
            <v>11</v>
          </cell>
          <cell r="D1659">
            <v>2.2999999999999998</v>
          </cell>
          <cell r="E1659">
            <v>4</v>
          </cell>
          <cell r="F1659">
            <v>0.8</v>
          </cell>
          <cell r="G1659">
            <v>79</v>
          </cell>
          <cell r="H1659">
            <v>16.600000000000001</v>
          </cell>
          <cell r="I1659">
            <v>229</v>
          </cell>
          <cell r="J1659">
            <v>48.2</v>
          </cell>
          <cell r="K1659">
            <v>193</v>
          </cell>
          <cell r="L1659">
            <v>40.6</v>
          </cell>
        </row>
        <row r="1660">
          <cell r="B1660" t="str">
            <v>03090305</v>
          </cell>
          <cell r="C1660">
            <v>10</v>
          </cell>
          <cell r="D1660">
            <v>3</v>
          </cell>
          <cell r="E1660">
            <v>7</v>
          </cell>
          <cell r="F1660">
            <v>2.1</v>
          </cell>
          <cell r="G1660">
            <v>46</v>
          </cell>
          <cell r="H1660">
            <v>13.6</v>
          </cell>
          <cell r="I1660">
            <v>177</v>
          </cell>
          <cell r="J1660">
            <v>52.5</v>
          </cell>
          <cell r="K1660">
            <v>157</v>
          </cell>
          <cell r="L1660">
            <v>46.6</v>
          </cell>
        </row>
        <row r="1661">
          <cell r="B1661" t="str">
            <v>03100003</v>
          </cell>
          <cell r="C1661">
            <v>3</v>
          </cell>
          <cell r="D1661">
            <v>0.5</v>
          </cell>
          <cell r="E1661">
            <v>3</v>
          </cell>
          <cell r="F1661">
            <v>0.5</v>
          </cell>
          <cell r="G1661">
            <v>119</v>
          </cell>
          <cell r="H1661">
            <v>19.600000000000001</v>
          </cell>
          <cell r="I1661">
            <v>391</v>
          </cell>
          <cell r="J1661">
            <v>64.3</v>
          </cell>
          <cell r="K1661">
            <v>347</v>
          </cell>
          <cell r="L1661">
            <v>57.1</v>
          </cell>
        </row>
        <row r="1662">
          <cell r="B1662" t="str">
            <v>03100017</v>
          </cell>
          <cell r="C1662">
            <v>7</v>
          </cell>
          <cell r="D1662">
            <v>1.4</v>
          </cell>
          <cell r="E1662">
            <v>4</v>
          </cell>
          <cell r="F1662">
            <v>0.8</v>
          </cell>
          <cell r="G1662">
            <v>157</v>
          </cell>
          <cell r="H1662">
            <v>31</v>
          </cell>
          <cell r="I1662">
            <v>342</v>
          </cell>
          <cell r="J1662">
            <v>67.5</v>
          </cell>
          <cell r="K1662">
            <v>291</v>
          </cell>
          <cell r="L1662">
            <v>57.4</v>
          </cell>
        </row>
        <row r="1663">
          <cell r="B1663" t="str">
            <v>03100315</v>
          </cell>
          <cell r="C1663">
            <v>0</v>
          </cell>
          <cell r="D1663">
            <v>0</v>
          </cell>
          <cell r="E1663">
            <v>0</v>
          </cell>
          <cell r="F1663">
            <v>0</v>
          </cell>
          <cell r="G1663">
            <v>17</v>
          </cell>
          <cell r="H1663">
            <v>27.9</v>
          </cell>
          <cell r="I1663">
            <v>36</v>
          </cell>
          <cell r="J1663">
            <v>59</v>
          </cell>
          <cell r="K1663">
            <v>29</v>
          </cell>
          <cell r="L1663">
            <v>47.5</v>
          </cell>
        </row>
        <row r="1664">
          <cell r="B1664" t="str">
            <v>03100305</v>
          </cell>
          <cell r="C1664">
            <v>17</v>
          </cell>
          <cell r="D1664">
            <v>2.2000000000000002</v>
          </cell>
          <cell r="E1664">
            <v>7</v>
          </cell>
          <cell r="F1664">
            <v>0.9</v>
          </cell>
          <cell r="G1664">
            <v>183</v>
          </cell>
          <cell r="H1664">
            <v>23.9</v>
          </cell>
          <cell r="I1664">
            <v>423</v>
          </cell>
          <cell r="J1664">
            <v>55.1</v>
          </cell>
          <cell r="K1664">
            <v>352</v>
          </cell>
          <cell r="L1664">
            <v>45.9</v>
          </cell>
        </row>
        <row r="1665">
          <cell r="B1665" t="str">
            <v>03100505</v>
          </cell>
          <cell r="C1665">
            <v>6</v>
          </cell>
          <cell r="D1665">
            <v>1.2</v>
          </cell>
          <cell r="E1665">
            <v>2</v>
          </cell>
          <cell r="F1665">
            <v>0.4</v>
          </cell>
          <cell r="G1665">
            <v>119</v>
          </cell>
          <cell r="H1665">
            <v>23</v>
          </cell>
          <cell r="I1665">
            <v>278</v>
          </cell>
          <cell r="J1665">
            <v>53.7</v>
          </cell>
          <cell r="K1665">
            <v>222</v>
          </cell>
          <cell r="L1665">
            <v>42.9</v>
          </cell>
        </row>
        <row r="1666">
          <cell r="B1666" t="str">
            <v>03140015</v>
          </cell>
          <cell r="C1666">
            <v>73</v>
          </cell>
          <cell r="D1666">
            <v>24.7</v>
          </cell>
          <cell r="E1666">
            <v>32</v>
          </cell>
          <cell r="F1666">
            <v>10.8</v>
          </cell>
          <cell r="G1666">
            <v>34</v>
          </cell>
          <cell r="H1666">
            <v>11.5</v>
          </cell>
          <cell r="I1666">
            <v>104</v>
          </cell>
          <cell r="J1666">
            <v>35.1</v>
          </cell>
          <cell r="K1666">
            <v>63</v>
          </cell>
          <cell r="L1666">
            <v>21.3</v>
          </cell>
        </row>
        <row r="1667">
          <cell r="B1667" t="str">
            <v>03140020</v>
          </cell>
          <cell r="C1667">
            <v>198</v>
          </cell>
          <cell r="D1667">
            <v>31.3</v>
          </cell>
          <cell r="E1667">
            <v>84</v>
          </cell>
          <cell r="F1667">
            <v>13.3</v>
          </cell>
          <cell r="G1667">
            <v>124</v>
          </cell>
          <cell r="H1667">
            <v>19.600000000000001</v>
          </cell>
          <cell r="I1667">
            <v>287</v>
          </cell>
          <cell r="J1667">
            <v>45.3</v>
          </cell>
          <cell r="K1667">
            <v>159</v>
          </cell>
          <cell r="L1667">
            <v>25.1</v>
          </cell>
        </row>
        <row r="1668">
          <cell r="B1668" t="str">
            <v>03140025</v>
          </cell>
          <cell r="C1668">
            <v>121</v>
          </cell>
          <cell r="D1668">
            <v>28</v>
          </cell>
          <cell r="E1668">
            <v>50</v>
          </cell>
          <cell r="F1668">
            <v>11.6</v>
          </cell>
          <cell r="G1668">
            <v>71</v>
          </cell>
          <cell r="H1668">
            <v>16.399999999999999</v>
          </cell>
          <cell r="I1668">
            <v>178</v>
          </cell>
          <cell r="J1668">
            <v>41.2</v>
          </cell>
          <cell r="K1668">
            <v>106</v>
          </cell>
          <cell r="L1668">
            <v>24.5</v>
          </cell>
        </row>
        <row r="1669">
          <cell r="B1669" t="str">
            <v>03140505</v>
          </cell>
          <cell r="C1669">
            <v>240</v>
          </cell>
          <cell r="D1669">
            <v>36.299999999999997</v>
          </cell>
          <cell r="E1669">
            <v>50</v>
          </cell>
          <cell r="F1669">
            <v>7.6</v>
          </cell>
          <cell r="G1669">
            <v>140</v>
          </cell>
          <cell r="H1669">
            <v>21.1</v>
          </cell>
          <cell r="I1669">
            <v>287</v>
          </cell>
          <cell r="J1669">
            <v>43.4</v>
          </cell>
          <cell r="K1669">
            <v>156</v>
          </cell>
          <cell r="L1669">
            <v>23.6</v>
          </cell>
        </row>
        <row r="1670">
          <cell r="B1670" t="str">
            <v>03140305</v>
          </cell>
          <cell r="C1670">
            <v>192</v>
          </cell>
          <cell r="D1670">
            <v>33.700000000000003</v>
          </cell>
          <cell r="E1670">
            <v>44</v>
          </cell>
          <cell r="F1670">
            <v>7.7</v>
          </cell>
          <cell r="G1670">
            <v>118</v>
          </cell>
          <cell r="H1670">
            <v>20.7</v>
          </cell>
          <cell r="I1670">
            <v>238</v>
          </cell>
          <cell r="J1670">
            <v>41.8</v>
          </cell>
          <cell r="K1670">
            <v>140</v>
          </cell>
          <cell r="L1670">
            <v>24.6</v>
          </cell>
        </row>
        <row r="1671">
          <cell r="B1671" t="str">
            <v>03150005</v>
          </cell>
          <cell r="C1671">
            <v>24</v>
          </cell>
          <cell r="D1671">
            <v>4.5</v>
          </cell>
          <cell r="E1671">
            <v>14</v>
          </cell>
          <cell r="F1671">
            <v>2.6</v>
          </cell>
          <cell r="G1671">
            <v>85</v>
          </cell>
          <cell r="H1671">
            <v>15.8</v>
          </cell>
          <cell r="I1671">
            <v>113</v>
          </cell>
          <cell r="J1671">
            <v>21</v>
          </cell>
          <cell r="K1671">
            <v>24</v>
          </cell>
          <cell r="L1671">
            <v>4.5</v>
          </cell>
        </row>
        <row r="1672">
          <cell r="B1672" t="str">
            <v>03150015</v>
          </cell>
          <cell r="C1672">
            <v>25</v>
          </cell>
          <cell r="D1672">
            <v>6.5</v>
          </cell>
          <cell r="E1672">
            <v>12</v>
          </cell>
          <cell r="F1672">
            <v>3.1</v>
          </cell>
          <cell r="G1672">
            <v>67</v>
          </cell>
          <cell r="H1672">
            <v>17.399999999999999</v>
          </cell>
          <cell r="I1672">
            <v>97</v>
          </cell>
          <cell r="J1672">
            <v>25.1</v>
          </cell>
          <cell r="K1672">
            <v>29</v>
          </cell>
          <cell r="L1672">
            <v>7.5</v>
          </cell>
        </row>
        <row r="1673">
          <cell r="B1673" t="str">
            <v>03150020</v>
          </cell>
          <cell r="C1673">
            <v>27</v>
          </cell>
          <cell r="D1673">
            <v>10.5</v>
          </cell>
          <cell r="E1673">
            <v>21</v>
          </cell>
          <cell r="F1673">
            <v>8.1999999999999993</v>
          </cell>
          <cell r="G1673">
            <v>31</v>
          </cell>
          <cell r="H1673">
            <v>12.1</v>
          </cell>
          <cell r="I1673">
            <v>59</v>
          </cell>
          <cell r="J1673">
            <v>23</v>
          </cell>
          <cell r="K1673">
            <v>12</v>
          </cell>
          <cell r="L1673">
            <v>4.7</v>
          </cell>
        </row>
        <row r="1674">
          <cell r="B1674" t="str">
            <v>03150505</v>
          </cell>
          <cell r="C1674">
            <v>71</v>
          </cell>
          <cell r="D1674">
            <v>8.6</v>
          </cell>
          <cell r="E1674">
            <v>12</v>
          </cell>
          <cell r="F1674">
            <v>1.4</v>
          </cell>
          <cell r="G1674">
            <v>170</v>
          </cell>
          <cell r="H1674">
            <v>20.5</v>
          </cell>
          <cell r="I1674">
            <v>200</v>
          </cell>
          <cell r="J1674">
            <v>24.2</v>
          </cell>
          <cell r="K1674">
            <v>30</v>
          </cell>
          <cell r="L1674">
            <v>3.6</v>
          </cell>
        </row>
        <row r="1675">
          <cell r="B1675" t="str">
            <v>03150305</v>
          </cell>
          <cell r="C1675">
            <v>68</v>
          </cell>
          <cell r="D1675">
            <v>10.7</v>
          </cell>
          <cell r="E1675">
            <v>6</v>
          </cell>
          <cell r="F1675">
            <v>0.9</v>
          </cell>
          <cell r="G1675">
            <v>106</v>
          </cell>
          <cell r="H1675">
            <v>16.7</v>
          </cell>
          <cell r="I1675">
            <v>131</v>
          </cell>
          <cell r="J1675">
            <v>20.6</v>
          </cell>
          <cell r="K1675">
            <v>29</v>
          </cell>
          <cell r="L1675">
            <v>4.5999999999999996</v>
          </cell>
        </row>
        <row r="1676">
          <cell r="B1676" t="str">
            <v>03160505</v>
          </cell>
          <cell r="C1676">
            <v>51</v>
          </cell>
          <cell r="D1676">
            <v>11.5</v>
          </cell>
          <cell r="E1676">
            <v>26</v>
          </cell>
          <cell r="F1676">
            <v>5.9</v>
          </cell>
          <cell r="G1676">
            <v>70</v>
          </cell>
          <cell r="H1676">
            <v>15.8</v>
          </cell>
          <cell r="I1676">
            <v>224</v>
          </cell>
          <cell r="J1676">
            <v>50.6</v>
          </cell>
          <cell r="K1676">
            <v>181</v>
          </cell>
          <cell r="L1676">
            <v>40.9</v>
          </cell>
        </row>
        <row r="1677">
          <cell r="B1677" t="str">
            <v>03160015</v>
          </cell>
          <cell r="C1677">
            <v>76</v>
          </cell>
          <cell r="D1677">
            <v>9</v>
          </cell>
          <cell r="E1677">
            <v>68</v>
          </cell>
          <cell r="F1677">
            <v>8</v>
          </cell>
          <cell r="G1677">
            <v>171</v>
          </cell>
          <cell r="H1677">
            <v>20.2</v>
          </cell>
          <cell r="I1677">
            <v>564</v>
          </cell>
          <cell r="J1677">
            <v>66.7</v>
          </cell>
          <cell r="K1677">
            <v>479</v>
          </cell>
          <cell r="L1677">
            <v>56.7</v>
          </cell>
        </row>
        <row r="1678">
          <cell r="B1678" t="str">
            <v>03160315</v>
          </cell>
          <cell r="C1678">
            <v>42</v>
          </cell>
          <cell r="D1678">
            <v>7.4</v>
          </cell>
          <cell r="E1678">
            <v>20</v>
          </cell>
          <cell r="F1678">
            <v>3.5</v>
          </cell>
          <cell r="G1678">
            <v>112</v>
          </cell>
          <cell r="H1678">
            <v>19.8</v>
          </cell>
          <cell r="I1678">
            <v>323</v>
          </cell>
          <cell r="J1678">
            <v>57.1</v>
          </cell>
          <cell r="K1678">
            <v>272</v>
          </cell>
          <cell r="L1678">
            <v>48.1</v>
          </cell>
        </row>
        <row r="1679">
          <cell r="B1679" t="str">
            <v>03170050</v>
          </cell>
          <cell r="C1679">
            <v>5</v>
          </cell>
          <cell r="D1679">
            <v>2.2999999999999998</v>
          </cell>
          <cell r="E1679">
            <v>2</v>
          </cell>
          <cell r="F1679">
            <v>0.9</v>
          </cell>
          <cell r="G1679">
            <v>47</v>
          </cell>
          <cell r="H1679">
            <v>21.2</v>
          </cell>
          <cell r="I1679">
            <v>53</v>
          </cell>
          <cell r="J1679">
            <v>23.9</v>
          </cell>
          <cell r="K1679">
            <v>6</v>
          </cell>
          <cell r="L1679">
            <v>2.7</v>
          </cell>
        </row>
        <row r="1680">
          <cell r="B1680" t="str">
            <v>03170025</v>
          </cell>
          <cell r="C1680">
            <v>5</v>
          </cell>
          <cell r="D1680">
            <v>2</v>
          </cell>
          <cell r="E1680">
            <v>3</v>
          </cell>
          <cell r="F1680">
            <v>1.2</v>
          </cell>
          <cell r="G1680">
            <v>30</v>
          </cell>
          <cell r="H1680">
            <v>12</v>
          </cell>
          <cell r="I1680">
            <v>36</v>
          </cell>
          <cell r="J1680">
            <v>14.3</v>
          </cell>
          <cell r="K1680">
            <v>6</v>
          </cell>
          <cell r="L1680">
            <v>2.4</v>
          </cell>
        </row>
        <row r="1681">
          <cell r="B1681" t="str">
            <v>03170020</v>
          </cell>
          <cell r="C1681">
            <v>29</v>
          </cell>
          <cell r="D1681">
            <v>9.4</v>
          </cell>
          <cell r="E1681">
            <v>19</v>
          </cell>
          <cell r="F1681">
            <v>6.2</v>
          </cell>
          <cell r="G1681">
            <v>34</v>
          </cell>
          <cell r="H1681">
            <v>11</v>
          </cell>
          <cell r="I1681">
            <v>65</v>
          </cell>
          <cell r="J1681">
            <v>21.1</v>
          </cell>
          <cell r="K1681">
            <v>14</v>
          </cell>
          <cell r="L1681">
            <v>4.5</v>
          </cell>
        </row>
        <row r="1682">
          <cell r="B1682" t="str">
            <v>03170015</v>
          </cell>
          <cell r="C1682">
            <v>66</v>
          </cell>
          <cell r="D1682">
            <v>15</v>
          </cell>
          <cell r="E1682">
            <v>34</v>
          </cell>
          <cell r="F1682">
            <v>7.7</v>
          </cell>
          <cell r="G1682">
            <v>59</v>
          </cell>
          <cell r="H1682">
            <v>13.4</v>
          </cell>
          <cell r="I1682">
            <v>123</v>
          </cell>
          <cell r="J1682">
            <v>27.9</v>
          </cell>
          <cell r="K1682">
            <v>45</v>
          </cell>
          <cell r="L1682">
            <v>10.199999999999999</v>
          </cell>
        </row>
        <row r="1683">
          <cell r="B1683" t="str">
            <v>03170005</v>
          </cell>
          <cell r="C1683">
            <v>2</v>
          </cell>
          <cell r="D1683">
            <v>0.5</v>
          </cell>
          <cell r="E1683">
            <v>1</v>
          </cell>
          <cell r="F1683">
            <v>0.3</v>
          </cell>
          <cell r="G1683">
            <v>38</v>
          </cell>
          <cell r="H1683">
            <v>10</v>
          </cell>
          <cell r="I1683">
            <v>47</v>
          </cell>
          <cell r="J1683">
            <v>12.4</v>
          </cell>
          <cell r="K1683">
            <v>7</v>
          </cell>
          <cell r="L1683">
            <v>1.8</v>
          </cell>
        </row>
        <row r="1684">
          <cell r="B1684" t="str">
            <v>03170045</v>
          </cell>
          <cell r="C1684">
            <v>12</v>
          </cell>
          <cell r="D1684">
            <v>3.3</v>
          </cell>
          <cell r="E1684">
            <v>5</v>
          </cell>
          <cell r="F1684">
            <v>1.4</v>
          </cell>
          <cell r="G1684">
            <v>42</v>
          </cell>
          <cell r="H1684">
            <v>11.4</v>
          </cell>
          <cell r="I1684">
            <v>68</v>
          </cell>
          <cell r="J1684">
            <v>18.5</v>
          </cell>
          <cell r="K1684">
            <v>30</v>
          </cell>
          <cell r="L1684">
            <v>8.1999999999999993</v>
          </cell>
        </row>
        <row r="1685">
          <cell r="B1685" t="str">
            <v>03170048</v>
          </cell>
          <cell r="C1685">
            <v>26</v>
          </cell>
          <cell r="D1685">
            <v>6.6</v>
          </cell>
          <cell r="E1685">
            <v>14</v>
          </cell>
          <cell r="F1685">
            <v>3.6</v>
          </cell>
          <cell r="G1685">
            <v>52</v>
          </cell>
          <cell r="H1685">
            <v>13.3</v>
          </cell>
          <cell r="I1685">
            <v>82</v>
          </cell>
          <cell r="J1685">
            <v>20.9</v>
          </cell>
          <cell r="K1685">
            <v>18</v>
          </cell>
          <cell r="L1685">
            <v>4.5999999999999996</v>
          </cell>
        </row>
        <row r="1686">
          <cell r="B1686" t="str">
            <v>03170305</v>
          </cell>
          <cell r="C1686">
            <v>64</v>
          </cell>
          <cell r="D1686">
            <v>5.6</v>
          </cell>
          <cell r="E1686">
            <v>16</v>
          </cell>
          <cell r="F1686">
            <v>1.4</v>
          </cell>
          <cell r="G1686">
            <v>171</v>
          </cell>
          <cell r="H1686">
            <v>14.9</v>
          </cell>
          <cell r="I1686">
            <v>231</v>
          </cell>
          <cell r="J1686">
            <v>20.2</v>
          </cell>
          <cell r="K1686">
            <v>64</v>
          </cell>
          <cell r="L1686">
            <v>5.6</v>
          </cell>
        </row>
        <row r="1687">
          <cell r="B1687" t="str">
            <v>03170505</v>
          </cell>
          <cell r="C1687">
            <v>109</v>
          </cell>
          <cell r="D1687">
            <v>7.2</v>
          </cell>
          <cell r="E1687">
            <v>11</v>
          </cell>
          <cell r="F1687">
            <v>0.7</v>
          </cell>
          <cell r="G1687">
            <v>234</v>
          </cell>
          <cell r="H1687">
            <v>15.5</v>
          </cell>
          <cell r="I1687">
            <v>320</v>
          </cell>
          <cell r="J1687">
            <v>21.2</v>
          </cell>
          <cell r="K1687">
            <v>98</v>
          </cell>
          <cell r="L1687">
            <v>6.5</v>
          </cell>
        </row>
        <row r="1688">
          <cell r="B1688" t="str">
            <v>03180005</v>
          </cell>
          <cell r="C1688">
            <v>3</v>
          </cell>
          <cell r="D1688">
            <v>2.7</v>
          </cell>
          <cell r="E1688">
            <v>2</v>
          </cell>
          <cell r="F1688">
            <v>1.8</v>
          </cell>
          <cell r="G1688">
            <v>25</v>
          </cell>
          <cell r="H1688">
            <v>22.1</v>
          </cell>
          <cell r="I1688">
            <v>46</v>
          </cell>
          <cell r="J1688">
            <v>40.700000000000003</v>
          </cell>
          <cell r="K1688">
            <v>35</v>
          </cell>
          <cell r="L1688">
            <v>31</v>
          </cell>
        </row>
        <row r="1689">
          <cell r="B1689" t="str">
            <v>03220005</v>
          </cell>
          <cell r="C1689">
            <v>25</v>
          </cell>
          <cell r="D1689">
            <v>6.2</v>
          </cell>
          <cell r="E1689">
            <v>17</v>
          </cell>
          <cell r="F1689">
            <v>4.2</v>
          </cell>
          <cell r="G1689">
            <v>67</v>
          </cell>
          <cell r="H1689">
            <v>16.7</v>
          </cell>
          <cell r="I1689">
            <v>129</v>
          </cell>
          <cell r="J1689">
            <v>32.1</v>
          </cell>
          <cell r="K1689">
            <v>77</v>
          </cell>
          <cell r="L1689">
            <v>19.2</v>
          </cell>
        </row>
        <row r="1690">
          <cell r="B1690" t="str">
            <v>03220505</v>
          </cell>
          <cell r="C1690">
            <v>13</v>
          </cell>
          <cell r="D1690">
            <v>2.5</v>
          </cell>
          <cell r="E1690">
            <v>8</v>
          </cell>
          <cell r="F1690">
            <v>1.6</v>
          </cell>
          <cell r="G1690">
            <v>65</v>
          </cell>
          <cell r="H1690">
            <v>12.7</v>
          </cell>
          <cell r="I1690">
            <v>136</v>
          </cell>
          <cell r="J1690">
            <v>26.5</v>
          </cell>
          <cell r="K1690">
            <v>87</v>
          </cell>
          <cell r="L1690">
            <v>17</v>
          </cell>
        </row>
        <row r="1691">
          <cell r="B1691" t="str">
            <v>03230305</v>
          </cell>
          <cell r="C1691">
            <v>0</v>
          </cell>
          <cell r="D1691">
            <v>0</v>
          </cell>
          <cell r="E1691">
            <v>0</v>
          </cell>
          <cell r="F1691">
            <v>0</v>
          </cell>
          <cell r="G1691">
            <v>24</v>
          </cell>
          <cell r="H1691">
            <v>8.9</v>
          </cell>
          <cell r="I1691">
            <v>67</v>
          </cell>
          <cell r="J1691">
            <v>24.8</v>
          </cell>
          <cell r="K1691">
            <v>48</v>
          </cell>
          <cell r="L1691">
            <v>17.8</v>
          </cell>
        </row>
        <row r="1692">
          <cell r="B1692" t="str">
            <v>03230003</v>
          </cell>
          <cell r="C1692">
            <v>5</v>
          </cell>
          <cell r="D1692">
            <v>1.9</v>
          </cell>
          <cell r="E1692">
            <v>5</v>
          </cell>
          <cell r="F1692">
            <v>1.9</v>
          </cell>
          <cell r="G1692">
            <v>25</v>
          </cell>
          <cell r="H1692">
            <v>9.6999999999999993</v>
          </cell>
          <cell r="I1692">
            <v>63</v>
          </cell>
          <cell r="J1692">
            <v>24.5</v>
          </cell>
          <cell r="K1692">
            <v>43</v>
          </cell>
          <cell r="L1692">
            <v>16.7</v>
          </cell>
        </row>
        <row r="1693">
          <cell r="B1693" t="str">
            <v>03230005</v>
          </cell>
          <cell r="C1693">
            <v>5</v>
          </cell>
          <cell r="D1693">
            <v>3.5</v>
          </cell>
          <cell r="E1693">
            <v>3</v>
          </cell>
          <cell r="F1693">
            <v>2.1</v>
          </cell>
          <cell r="G1693">
            <v>16</v>
          </cell>
          <cell r="H1693">
            <v>11.3</v>
          </cell>
          <cell r="I1693">
            <v>40</v>
          </cell>
          <cell r="J1693">
            <v>28.4</v>
          </cell>
          <cell r="K1693">
            <v>25</v>
          </cell>
          <cell r="L1693">
            <v>17.7</v>
          </cell>
        </row>
        <row r="1694">
          <cell r="B1694" t="str">
            <v>03230505</v>
          </cell>
          <cell r="C1694">
            <v>5</v>
          </cell>
          <cell r="D1694">
            <v>0.8</v>
          </cell>
          <cell r="E1694">
            <v>2</v>
          </cell>
          <cell r="F1694">
            <v>0.3</v>
          </cell>
          <cell r="G1694">
            <v>49</v>
          </cell>
          <cell r="H1694">
            <v>7.9</v>
          </cell>
          <cell r="I1694">
            <v>129</v>
          </cell>
          <cell r="J1694">
            <v>20.8</v>
          </cell>
          <cell r="K1694">
            <v>87</v>
          </cell>
          <cell r="L1694">
            <v>14.1</v>
          </cell>
        </row>
        <row r="1695">
          <cell r="B1695" t="str">
            <v>03320515</v>
          </cell>
          <cell r="C1695">
            <v>3</v>
          </cell>
          <cell r="D1695">
            <v>21.4</v>
          </cell>
          <cell r="E1695">
            <v>0</v>
          </cell>
          <cell r="F1695">
            <v>0</v>
          </cell>
          <cell r="G1695">
            <v>4</v>
          </cell>
          <cell r="H1695">
            <v>28.6</v>
          </cell>
          <cell r="I1695">
            <v>10</v>
          </cell>
          <cell r="J1695">
            <v>71.400000000000006</v>
          </cell>
          <cell r="K1695">
            <v>8</v>
          </cell>
          <cell r="L1695">
            <v>57.1</v>
          </cell>
        </row>
        <row r="1696">
          <cell r="B1696" t="str">
            <v>03320001</v>
          </cell>
          <cell r="C1696">
            <v>41</v>
          </cell>
          <cell r="D1696">
            <v>34.200000000000003</v>
          </cell>
          <cell r="E1696">
            <v>3</v>
          </cell>
          <cell r="F1696">
            <v>2.5</v>
          </cell>
          <cell r="G1696">
            <v>53</v>
          </cell>
          <cell r="H1696">
            <v>44.2</v>
          </cell>
          <cell r="I1696">
            <v>94</v>
          </cell>
          <cell r="J1696">
            <v>78.3</v>
          </cell>
          <cell r="K1696">
            <v>69</v>
          </cell>
          <cell r="L1696">
            <v>57.5</v>
          </cell>
        </row>
        <row r="1697">
          <cell r="B1697" t="str">
            <v>03320005</v>
          </cell>
          <cell r="C1697">
            <v>38</v>
          </cell>
          <cell r="D1697">
            <v>16.8</v>
          </cell>
          <cell r="E1697">
            <v>6</v>
          </cell>
          <cell r="F1697">
            <v>2.7</v>
          </cell>
          <cell r="G1697">
            <v>35</v>
          </cell>
          <cell r="H1697">
            <v>15.5</v>
          </cell>
          <cell r="I1697">
            <v>121</v>
          </cell>
          <cell r="J1697">
            <v>53.5</v>
          </cell>
          <cell r="K1697">
            <v>100</v>
          </cell>
          <cell r="L1697">
            <v>44.2</v>
          </cell>
        </row>
        <row r="1698">
          <cell r="B1698" t="str">
            <v>03320010</v>
          </cell>
          <cell r="C1698">
            <v>63</v>
          </cell>
          <cell r="D1698">
            <v>13.6</v>
          </cell>
          <cell r="E1698">
            <v>5</v>
          </cell>
          <cell r="F1698">
            <v>1.1000000000000001</v>
          </cell>
          <cell r="G1698">
            <v>91</v>
          </cell>
          <cell r="H1698">
            <v>19.7</v>
          </cell>
          <cell r="I1698">
            <v>193</v>
          </cell>
          <cell r="J1698">
            <v>41.8</v>
          </cell>
          <cell r="K1698">
            <v>144</v>
          </cell>
          <cell r="L1698">
            <v>31.2</v>
          </cell>
        </row>
        <row r="1699">
          <cell r="B1699" t="str">
            <v>03320025</v>
          </cell>
          <cell r="C1699">
            <v>83</v>
          </cell>
          <cell r="D1699">
            <v>35.200000000000003</v>
          </cell>
          <cell r="E1699">
            <v>1</v>
          </cell>
          <cell r="F1699">
            <v>0.4</v>
          </cell>
          <cell r="G1699">
            <v>35</v>
          </cell>
          <cell r="H1699">
            <v>14.8</v>
          </cell>
          <cell r="I1699">
            <v>173</v>
          </cell>
          <cell r="J1699">
            <v>73.3</v>
          </cell>
          <cell r="K1699">
            <v>155</v>
          </cell>
          <cell r="L1699">
            <v>65.7</v>
          </cell>
        </row>
        <row r="1700">
          <cell r="B1700" t="str">
            <v>03320030</v>
          </cell>
          <cell r="C1700">
            <v>14</v>
          </cell>
          <cell r="D1700">
            <v>8.6</v>
          </cell>
          <cell r="E1700">
            <v>0</v>
          </cell>
          <cell r="F1700">
            <v>0</v>
          </cell>
          <cell r="G1700">
            <v>22</v>
          </cell>
          <cell r="H1700">
            <v>13.5</v>
          </cell>
          <cell r="I1700">
            <v>84</v>
          </cell>
          <cell r="J1700">
            <v>51.5</v>
          </cell>
          <cell r="K1700">
            <v>69</v>
          </cell>
          <cell r="L1700">
            <v>42.3</v>
          </cell>
        </row>
        <row r="1701">
          <cell r="B1701" t="str">
            <v>03320007</v>
          </cell>
          <cell r="C1701">
            <v>320</v>
          </cell>
          <cell r="D1701">
            <v>62.1</v>
          </cell>
          <cell r="E1701">
            <v>251</v>
          </cell>
          <cell r="F1701">
            <v>48.7</v>
          </cell>
          <cell r="G1701">
            <v>71</v>
          </cell>
          <cell r="H1701">
            <v>13.8</v>
          </cell>
          <cell r="I1701">
            <v>441</v>
          </cell>
          <cell r="J1701">
            <v>85.6</v>
          </cell>
          <cell r="K1701">
            <v>347</v>
          </cell>
          <cell r="L1701">
            <v>67.400000000000006</v>
          </cell>
        </row>
        <row r="1702">
          <cell r="B1702" t="str">
            <v>03320040</v>
          </cell>
          <cell r="C1702">
            <v>16</v>
          </cell>
          <cell r="D1702">
            <v>7</v>
          </cell>
          <cell r="E1702">
            <v>2</v>
          </cell>
          <cell r="F1702">
            <v>0.9</v>
          </cell>
          <cell r="G1702">
            <v>22</v>
          </cell>
          <cell r="H1702">
            <v>9.6999999999999993</v>
          </cell>
          <cell r="I1702">
            <v>66</v>
          </cell>
          <cell r="J1702">
            <v>29.1</v>
          </cell>
          <cell r="K1702">
            <v>48</v>
          </cell>
          <cell r="L1702">
            <v>21.1</v>
          </cell>
        </row>
        <row r="1703">
          <cell r="B1703" t="str">
            <v>03320505</v>
          </cell>
          <cell r="C1703">
            <v>351</v>
          </cell>
          <cell r="D1703">
            <v>28.8</v>
          </cell>
          <cell r="E1703">
            <v>82</v>
          </cell>
          <cell r="F1703">
            <v>6.7</v>
          </cell>
          <cell r="G1703">
            <v>230</v>
          </cell>
          <cell r="H1703">
            <v>18.899999999999999</v>
          </cell>
          <cell r="I1703">
            <v>595</v>
          </cell>
          <cell r="J1703">
            <v>48.8</v>
          </cell>
          <cell r="K1703">
            <v>469</v>
          </cell>
          <cell r="L1703">
            <v>38.5</v>
          </cell>
        </row>
        <row r="1704">
          <cell r="B1704" t="str">
            <v>03320305</v>
          </cell>
          <cell r="C1704">
            <v>266</v>
          </cell>
          <cell r="D1704">
            <v>29.2</v>
          </cell>
          <cell r="E1704">
            <v>61</v>
          </cell>
          <cell r="F1704">
            <v>6.7</v>
          </cell>
          <cell r="G1704">
            <v>183</v>
          </cell>
          <cell r="H1704">
            <v>20.100000000000001</v>
          </cell>
          <cell r="I1704">
            <v>480</v>
          </cell>
          <cell r="J1704">
            <v>52.6</v>
          </cell>
          <cell r="K1704">
            <v>386</v>
          </cell>
          <cell r="L1704">
            <v>42.3</v>
          </cell>
        </row>
        <row r="1705">
          <cell r="B1705" t="str">
            <v>03210010</v>
          </cell>
          <cell r="C1705">
            <v>60</v>
          </cell>
          <cell r="D1705">
            <v>17.600000000000001</v>
          </cell>
          <cell r="E1705">
            <v>41</v>
          </cell>
          <cell r="F1705">
            <v>12</v>
          </cell>
          <cell r="G1705">
            <v>55</v>
          </cell>
          <cell r="H1705">
            <v>16.100000000000001</v>
          </cell>
          <cell r="I1705">
            <v>101</v>
          </cell>
          <cell r="J1705">
            <v>29.6</v>
          </cell>
          <cell r="K1705">
            <v>20</v>
          </cell>
          <cell r="L1705">
            <v>5.9</v>
          </cell>
        </row>
        <row r="1706">
          <cell r="B1706" t="str">
            <v>03210025</v>
          </cell>
          <cell r="C1706">
            <v>158</v>
          </cell>
          <cell r="D1706">
            <v>32.5</v>
          </cell>
          <cell r="E1706">
            <v>127</v>
          </cell>
          <cell r="F1706">
            <v>26.1</v>
          </cell>
          <cell r="G1706">
            <v>89</v>
          </cell>
          <cell r="H1706">
            <v>18.3</v>
          </cell>
          <cell r="I1706">
            <v>232</v>
          </cell>
          <cell r="J1706">
            <v>47.7</v>
          </cell>
          <cell r="K1706">
            <v>64</v>
          </cell>
          <cell r="L1706">
            <v>13.2</v>
          </cell>
        </row>
        <row r="1707">
          <cell r="B1707" t="str">
            <v>03210005</v>
          </cell>
          <cell r="C1707">
            <v>131</v>
          </cell>
          <cell r="D1707">
            <v>32.799999999999997</v>
          </cell>
          <cell r="E1707">
            <v>78</v>
          </cell>
          <cell r="F1707">
            <v>19.5</v>
          </cell>
          <cell r="G1707">
            <v>60</v>
          </cell>
          <cell r="H1707">
            <v>15</v>
          </cell>
          <cell r="I1707">
            <v>162</v>
          </cell>
          <cell r="J1707">
            <v>40.5</v>
          </cell>
          <cell r="K1707">
            <v>25</v>
          </cell>
          <cell r="L1707">
            <v>6.3</v>
          </cell>
        </row>
        <row r="1708">
          <cell r="B1708" t="str">
            <v>03210045</v>
          </cell>
          <cell r="C1708">
            <v>199</v>
          </cell>
          <cell r="D1708">
            <v>22.4</v>
          </cell>
          <cell r="E1708">
            <v>72</v>
          </cell>
          <cell r="F1708">
            <v>8.1</v>
          </cell>
          <cell r="G1708">
            <v>141</v>
          </cell>
          <cell r="H1708">
            <v>15.9</v>
          </cell>
          <cell r="I1708">
            <v>285</v>
          </cell>
          <cell r="J1708">
            <v>32.1</v>
          </cell>
          <cell r="K1708">
            <v>62</v>
          </cell>
          <cell r="L1708">
            <v>7</v>
          </cell>
        </row>
        <row r="1709">
          <cell r="B1709" t="str">
            <v>03210305</v>
          </cell>
          <cell r="C1709">
            <v>125</v>
          </cell>
          <cell r="D1709">
            <v>19.7</v>
          </cell>
          <cell r="E1709">
            <v>19</v>
          </cell>
          <cell r="F1709">
            <v>3</v>
          </cell>
          <cell r="G1709">
            <v>111</v>
          </cell>
          <cell r="H1709">
            <v>17.5</v>
          </cell>
          <cell r="I1709">
            <v>167</v>
          </cell>
          <cell r="J1709">
            <v>26.3</v>
          </cell>
          <cell r="K1709">
            <v>53</v>
          </cell>
          <cell r="L1709">
            <v>8.3000000000000007</v>
          </cell>
        </row>
        <row r="1710">
          <cell r="B1710" t="str">
            <v>03210505</v>
          </cell>
          <cell r="C1710">
            <v>193</v>
          </cell>
          <cell r="D1710">
            <v>18.3</v>
          </cell>
          <cell r="E1710">
            <v>22</v>
          </cell>
          <cell r="F1710">
            <v>2.1</v>
          </cell>
          <cell r="G1710">
            <v>113</v>
          </cell>
          <cell r="H1710">
            <v>10.7</v>
          </cell>
          <cell r="I1710">
            <v>211</v>
          </cell>
          <cell r="J1710">
            <v>20</v>
          </cell>
          <cell r="K1710">
            <v>80</v>
          </cell>
          <cell r="L1710">
            <v>7.6</v>
          </cell>
        </row>
        <row r="1711">
          <cell r="B1711" t="str">
            <v>03250020</v>
          </cell>
          <cell r="C1711">
            <v>7</v>
          </cell>
          <cell r="D1711">
            <v>3.2</v>
          </cell>
          <cell r="E1711">
            <v>3</v>
          </cell>
          <cell r="F1711">
            <v>1.4</v>
          </cell>
          <cell r="G1711">
            <v>24</v>
          </cell>
          <cell r="H1711">
            <v>11</v>
          </cell>
          <cell r="I1711">
            <v>115</v>
          </cell>
          <cell r="J1711">
            <v>52.8</v>
          </cell>
          <cell r="K1711">
            <v>103</v>
          </cell>
          <cell r="L1711">
            <v>47.2</v>
          </cell>
        </row>
        <row r="1712">
          <cell r="B1712" t="str">
            <v>03250003</v>
          </cell>
          <cell r="C1712">
            <v>2</v>
          </cell>
          <cell r="D1712">
            <v>1.1000000000000001</v>
          </cell>
          <cell r="E1712">
            <v>0</v>
          </cell>
          <cell r="F1712">
            <v>0</v>
          </cell>
          <cell r="G1712">
            <v>75</v>
          </cell>
          <cell r="H1712">
            <v>42.9</v>
          </cell>
          <cell r="I1712">
            <v>110</v>
          </cell>
          <cell r="J1712">
            <v>62.9</v>
          </cell>
          <cell r="K1712">
            <v>79</v>
          </cell>
          <cell r="L1712">
            <v>45.1</v>
          </cell>
        </row>
        <row r="1713">
          <cell r="B1713" t="str">
            <v>03250015</v>
          </cell>
          <cell r="C1713">
            <v>18</v>
          </cell>
          <cell r="D1713">
            <v>7.2</v>
          </cell>
          <cell r="E1713">
            <v>2</v>
          </cell>
          <cell r="F1713">
            <v>0.8</v>
          </cell>
          <cell r="G1713">
            <v>33</v>
          </cell>
          <cell r="H1713">
            <v>13.1</v>
          </cell>
          <cell r="I1713">
            <v>172</v>
          </cell>
          <cell r="J1713">
            <v>68.5</v>
          </cell>
          <cell r="K1713">
            <v>161</v>
          </cell>
          <cell r="L1713">
            <v>64.099999999999994</v>
          </cell>
        </row>
        <row r="1714">
          <cell r="B1714" t="str">
            <v>03250025</v>
          </cell>
          <cell r="C1714">
            <v>193</v>
          </cell>
          <cell r="D1714">
            <v>48.7</v>
          </cell>
          <cell r="E1714">
            <v>149</v>
          </cell>
          <cell r="F1714">
            <v>37.6</v>
          </cell>
          <cell r="G1714">
            <v>45</v>
          </cell>
          <cell r="H1714">
            <v>11.4</v>
          </cell>
          <cell r="I1714">
            <v>299</v>
          </cell>
          <cell r="J1714">
            <v>75.5</v>
          </cell>
          <cell r="K1714">
            <v>246</v>
          </cell>
          <cell r="L1714">
            <v>62.1</v>
          </cell>
        </row>
        <row r="1715">
          <cell r="B1715" t="str">
            <v>03250033</v>
          </cell>
          <cell r="C1715">
            <v>11</v>
          </cell>
          <cell r="D1715">
            <v>2.8</v>
          </cell>
          <cell r="E1715">
            <v>1</v>
          </cell>
          <cell r="F1715">
            <v>0.3</v>
          </cell>
          <cell r="G1715">
            <v>71</v>
          </cell>
          <cell r="H1715">
            <v>18</v>
          </cell>
          <cell r="I1715">
            <v>120</v>
          </cell>
          <cell r="J1715">
            <v>30.5</v>
          </cell>
          <cell r="K1715">
            <v>75</v>
          </cell>
          <cell r="L1715">
            <v>19</v>
          </cell>
        </row>
        <row r="1716">
          <cell r="B1716" t="str">
            <v>03250305</v>
          </cell>
          <cell r="C1716">
            <v>22</v>
          </cell>
          <cell r="D1716">
            <v>3.4</v>
          </cell>
          <cell r="E1716">
            <v>2</v>
          </cell>
          <cell r="F1716">
            <v>0.3</v>
          </cell>
          <cell r="G1716">
            <v>118</v>
          </cell>
          <cell r="H1716">
            <v>18.399999999999999</v>
          </cell>
          <cell r="I1716">
            <v>245</v>
          </cell>
          <cell r="J1716">
            <v>38.299999999999997</v>
          </cell>
          <cell r="K1716">
            <v>166</v>
          </cell>
          <cell r="L1716">
            <v>25.9</v>
          </cell>
        </row>
        <row r="1717">
          <cell r="B1717" t="str">
            <v>03250036</v>
          </cell>
          <cell r="C1717">
            <v>11</v>
          </cell>
          <cell r="D1717">
            <v>2.5</v>
          </cell>
          <cell r="E1717">
            <v>5</v>
          </cell>
          <cell r="F1717">
            <v>1.2</v>
          </cell>
          <cell r="G1717">
            <v>58</v>
          </cell>
          <cell r="H1717">
            <v>13.4</v>
          </cell>
          <cell r="I1717">
            <v>216</v>
          </cell>
          <cell r="J1717">
            <v>49.9</v>
          </cell>
          <cell r="K1717">
            <v>188</v>
          </cell>
          <cell r="L1717">
            <v>43.4</v>
          </cell>
        </row>
        <row r="1718">
          <cell r="B1718" t="str">
            <v>03250055</v>
          </cell>
          <cell r="C1718">
            <v>5</v>
          </cell>
          <cell r="D1718">
            <v>2.7</v>
          </cell>
          <cell r="E1718">
            <v>0</v>
          </cell>
          <cell r="F1718">
            <v>0</v>
          </cell>
          <cell r="G1718">
            <v>27</v>
          </cell>
          <cell r="H1718">
            <v>14.7</v>
          </cell>
          <cell r="I1718">
            <v>66</v>
          </cell>
          <cell r="J1718">
            <v>35.9</v>
          </cell>
          <cell r="K1718">
            <v>43</v>
          </cell>
          <cell r="L1718">
            <v>23.4</v>
          </cell>
        </row>
        <row r="1719">
          <cell r="B1719" t="str">
            <v>03250310</v>
          </cell>
          <cell r="C1719">
            <v>67</v>
          </cell>
          <cell r="D1719">
            <v>11.4</v>
          </cell>
          <cell r="E1719">
            <v>35</v>
          </cell>
          <cell r="F1719">
            <v>5.9</v>
          </cell>
          <cell r="G1719">
            <v>127</v>
          </cell>
          <cell r="H1719">
            <v>21.5</v>
          </cell>
          <cell r="I1719">
            <v>301</v>
          </cell>
          <cell r="J1719">
            <v>51</v>
          </cell>
          <cell r="K1719">
            <v>222</v>
          </cell>
          <cell r="L1719">
            <v>37.6</v>
          </cell>
        </row>
        <row r="1720">
          <cell r="B1720" t="str">
            <v>03250040</v>
          </cell>
          <cell r="C1720">
            <v>25</v>
          </cell>
          <cell r="D1720">
            <v>5.5</v>
          </cell>
          <cell r="E1720">
            <v>10</v>
          </cell>
          <cell r="F1720">
            <v>2.2000000000000002</v>
          </cell>
          <cell r="G1720">
            <v>73</v>
          </cell>
          <cell r="H1720">
            <v>16.100000000000001</v>
          </cell>
          <cell r="I1720">
            <v>207</v>
          </cell>
          <cell r="J1720">
            <v>45.7</v>
          </cell>
          <cell r="K1720">
            <v>171</v>
          </cell>
          <cell r="L1720">
            <v>37.700000000000003</v>
          </cell>
        </row>
        <row r="1721">
          <cell r="B1721" t="str">
            <v>03250505</v>
          </cell>
          <cell r="C1721">
            <v>69</v>
          </cell>
          <cell r="D1721">
            <v>5.4</v>
          </cell>
          <cell r="E1721">
            <v>32</v>
          </cell>
          <cell r="F1721">
            <v>2.5</v>
          </cell>
          <cell r="G1721">
            <v>192</v>
          </cell>
          <cell r="H1721">
            <v>15.1</v>
          </cell>
          <cell r="I1721">
            <v>444</v>
          </cell>
          <cell r="J1721">
            <v>35</v>
          </cell>
          <cell r="K1721">
            <v>337</v>
          </cell>
          <cell r="L1721">
            <v>26.6</v>
          </cell>
        </row>
        <row r="1722">
          <cell r="B1722" t="str">
            <v>03250605</v>
          </cell>
          <cell r="C1722">
            <v>41</v>
          </cell>
          <cell r="D1722">
            <v>7.6</v>
          </cell>
          <cell r="E1722">
            <v>6</v>
          </cell>
          <cell r="F1722">
            <v>1.1000000000000001</v>
          </cell>
          <cell r="G1722">
            <v>153</v>
          </cell>
          <cell r="H1722">
            <v>28.3</v>
          </cell>
          <cell r="I1722">
            <v>290</v>
          </cell>
          <cell r="J1722">
            <v>53.7</v>
          </cell>
          <cell r="K1722">
            <v>186</v>
          </cell>
          <cell r="L1722">
            <v>34.4</v>
          </cell>
        </row>
        <row r="1723">
          <cell r="B1723" t="str">
            <v>03260004</v>
          </cell>
          <cell r="C1723">
            <v>10</v>
          </cell>
          <cell r="D1723">
            <v>2.8</v>
          </cell>
          <cell r="E1723">
            <v>5</v>
          </cell>
          <cell r="F1723">
            <v>1.4</v>
          </cell>
          <cell r="G1723">
            <v>52</v>
          </cell>
          <cell r="H1723">
            <v>14.6</v>
          </cell>
          <cell r="I1723">
            <v>74</v>
          </cell>
          <cell r="J1723">
            <v>20.8</v>
          </cell>
          <cell r="K1723">
            <v>23</v>
          </cell>
          <cell r="L1723">
            <v>6.5</v>
          </cell>
        </row>
        <row r="1724">
          <cell r="B1724" t="str">
            <v>03260310</v>
          </cell>
          <cell r="C1724">
            <v>101</v>
          </cell>
          <cell r="D1724">
            <v>16.399999999999999</v>
          </cell>
          <cell r="E1724">
            <v>12</v>
          </cell>
          <cell r="F1724">
            <v>2</v>
          </cell>
          <cell r="G1724">
            <v>75</v>
          </cell>
          <cell r="H1724">
            <v>12.2</v>
          </cell>
          <cell r="I1724">
            <v>115</v>
          </cell>
          <cell r="J1724">
            <v>18.7</v>
          </cell>
          <cell r="K1724">
            <v>29</v>
          </cell>
          <cell r="L1724">
            <v>4.7</v>
          </cell>
        </row>
        <row r="1725">
          <cell r="B1725" t="str">
            <v>03260025</v>
          </cell>
          <cell r="C1725">
            <v>43</v>
          </cell>
          <cell r="D1725">
            <v>15.9</v>
          </cell>
          <cell r="E1725">
            <v>12</v>
          </cell>
          <cell r="F1725">
            <v>4.4000000000000004</v>
          </cell>
          <cell r="G1725">
            <v>20</v>
          </cell>
          <cell r="H1725">
            <v>7.4</v>
          </cell>
          <cell r="I1725">
            <v>44</v>
          </cell>
          <cell r="J1725">
            <v>16.2</v>
          </cell>
          <cell r="K1725">
            <v>14</v>
          </cell>
          <cell r="L1725">
            <v>5.2</v>
          </cell>
        </row>
        <row r="1726">
          <cell r="B1726" t="str">
            <v>03260007</v>
          </cell>
          <cell r="C1726">
            <v>100</v>
          </cell>
          <cell r="D1726">
            <v>28</v>
          </cell>
          <cell r="E1726">
            <v>14</v>
          </cell>
          <cell r="F1726">
            <v>3.9</v>
          </cell>
          <cell r="G1726">
            <v>53</v>
          </cell>
          <cell r="H1726">
            <v>14.8</v>
          </cell>
          <cell r="I1726">
            <v>86</v>
          </cell>
          <cell r="J1726">
            <v>24.1</v>
          </cell>
          <cell r="K1726">
            <v>21</v>
          </cell>
          <cell r="L1726">
            <v>5.9</v>
          </cell>
        </row>
        <row r="1727">
          <cell r="B1727" t="str">
            <v>03260045</v>
          </cell>
          <cell r="C1727">
            <v>64</v>
          </cell>
          <cell r="D1727">
            <v>19</v>
          </cell>
          <cell r="E1727">
            <v>12</v>
          </cell>
          <cell r="F1727">
            <v>3.6</v>
          </cell>
          <cell r="G1727">
            <v>50</v>
          </cell>
          <cell r="H1727">
            <v>14.9</v>
          </cell>
          <cell r="I1727">
            <v>75</v>
          </cell>
          <cell r="J1727">
            <v>22.3</v>
          </cell>
          <cell r="K1727">
            <v>18</v>
          </cell>
          <cell r="L1727">
            <v>5.4</v>
          </cell>
        </row>
        <row r="1728">
          <cell r="B1728" t="str">
            <v>03260013</v>
          </cell>
          <cell r="C1728">
            <v>41</v>
          </cell>
          <cell r="D1728">
            <v>34.5</v>
          </cell>
          <cell r="E1728">
            <v>0</v>
          </cell>
          <cell r="F1728">
            <v>0</v>
          </cell>
          <cell r="G1728">
            <v>55</v>
          </cell>
          <cell r="H1728">
            <v>46.2</v>
          </cell>
          <cell r="I1728">
            <v>60</v>
          </cell>
          <cell r="J1728">
            <v>50.4</v>
          </cell>
          <cell r="K1728">
            <v>11</v>
          </cell>
          <cell r="L1728">
            <v>9.1999999999999993</v>
          </cell>
        </row>
        <row r="1729">
          <cell r="B1729" t="str">
            <v>03260015</v>
          </cell>
          <cell r="C1729">
            <v>16</v>
          </cell>
          <cell r="D1729">
            <v>4.4000000000000004</v>
          </cell>
          <cell r="E1729">
            <v>8</v>
          </cell>
          <cell r="F1729">
            <v>2.2000000000000002</v>
          </cell>
          <cell r="G1729">
            <v>42</v>
          </cell>
          <cell r="H1729">
            <v>11.6</v>
          </cell>
          <cell r="I1729">
            <v>67</v>
          </cell>
          <cell r="J1729">
            <v>18.600000000000001</v>
          </cell>
          <cell r="K1729">
            <v>23</v>
          </cell>
          <cell r="L1729">
            <v>6.4</v>
          </cell>
        </row>
        <row r="1730">
          <cell r="B1730" t="str">
            <v>03260055</v>
          </cell>
          <cell r="C1730">
            <v>75</v>
          </cell>
          <cell r="D1730">
            <v>22.4</v>
          </cell>
          <cell r="E1730">
            <v>26</v>
          </cell>
          <cell r="F1730">
            <v>7.8</v>
          </cell>
          <cell r="G1730">
            <v>55</v>
          </cell>
          <cell r="H1730">
            <v>16.399999999999999</v>
          </cell>
          <cell r="I1730">
            <v>88</v>
          </cell>
          <cell r="J1730">
            <v>26.3</v>
          </cell>
          <cell r="K1730">
            <v>22</v>
          </cell>
          <cell r="L1730">
            <v>6.6</v>
          </cell>
        </row>
        <row r="1731">
          <cell r="B1731" t="str">
            <v>03260330</v>
          </cell>
          <cell r="C1731">
            <v>85</v>
          </cell>
          <cell r="D1731">
            <v>12.3</v>
          </cell>
          <cell r="E1731">
            <v>4</v>
          </cell>
          <cell r="F1731">
            <v>0.6</v>
          </cell>
          <cell r="G1731">
            <v>91</v>
          </cell>
          <cell r="H1731">
            <v>13.2</v>
          </cell>
          <cell r="I1731">
            <v>117</v>
          </cell>
          <cell r="J1731">
            <v>16.899999999999999</v>
          </cell>
          <cell r="K1731">
            <v>27</v>
          </cell>
          <cell r="L1731">
            <v>3.9</v>
          </cell>
        </row>
        <row r="1732">
          <cell r="B1732" t="str">
            <v>03260505</v>
          </cell>
          <cell r="C1732">
            <v>169</v>
          </cell>
          <cell r="D1732">
            <v>10.1</v>
          </cell>
          <cell r="E1732">
            <v>12</v>
          </cell>
          <cell r="F1732">
            <v>0.7</v>
          </cell>
          <cell r="G1732">
            <v>165</v>
          </cell>
          <cell r="H1732">
            <v>9.8000000000000007</v>
          </cell>
          <cell r="I1732">
            <v>224</v>
          </cell>
          <cell r="J1732">
            <v>13.3</v>
          </cell>
          <cell r="K1732">
            <v>61</v>
          </cell>
          <cell r="L1732">
            <v>3.6</v>
          </cell>
        </row>
        <row r="1733">
          <cell r="B1733" t="str">
            <v>03270005</v>
          </cell>
          <cell r="C1733">
            <v>2</v>
          </cell>
          <cell r="D1733">
            <v>1.5</v>
          </cell>
          <cell r="E1733">
            <v>1</v>
          </cell>
          <cell r="F1733">
            <v>0.8</v>
          </cell>
          <cell r="G1733">
            <v>27</v>
          </cell>
          <cell r="H1733">
            <v>20.8</v>
          </cell>
          <cell r="I1733">
            <v>40</v>
          </cell>
          <cell r="J1733">
            <v>30.8</v>
          </cell>
          <cell r="K1733">
            <v>16</v>
          </cell>
          <cell r="L1733">
            <v>12.3</v>
          </cell>
        </row>
        <row r="1734">
          <cell r="B1734" t="str">
            <v>03300010</v>
          </cell>
          <cell r="C1734">
            <v>28</v>
          </cell>
          <cell r="D1734">
            <v>9.8000000000000007</v>
          </cell>
          <cell r="E1734">
            <v>18</v>
          </cell>
          <cell r="F1734">
            <v>6.3</v>
          </cell>
          <cell r="G1734">
            <v>39</v>
          </cell>
          <cell r="H1734">
            <v>13.7</v>
          </cell>
          <cell r="I1734">
            <v>67</v>
          </cell>
          <cell r="J1734">
            <v>23.5</v>
          </cell>
          <cell r="K1734">
            <v>14</v>
          </cell>
          <cell r="L1734">
            <v>4.9000000000000004</v>
          </cell>
        </row>
        <row r="1735">
          <cell r="B1735" t="str">
            <v>03300012</v>
          </cell>
          <cell r="C1735">
            <v>31</v>
          </cell>
          <cell r="D1735">
            <v>8.9</v>
          </cell>
          <cell r="E1735">
            <v>13</v>
          </cell>
          <cell r="F1735">
            <v>3.7</v>
          </cell>
          <cell r="G1735">
            <v>52</v>
          </cell>
          <cell r="H1735">
            <v>15</v>
          </cell>
          <cell r="I1735">
            <v>81</v>
          </cell>
          <cell r="J1735">
            <v>23.3</v>
          </cell>
          <cell r="K1735">
            <v>14</v>
          </cell>
          <cell r="L1735">
            <v>4</v>
          </cell>
        </row>
        <row r="1736">
          <cell r="B1736" t="str">
            <v>03300505</v>
          </cell>
          <cell r="C1736">
            <v>93</v>
          </cell>
          <cell r="D1736">
            <v>13.2</v>
          </cell>
          <cell r="E1736">
            <v>23</v>
          </cell>
          <cell r="F1736">
            <v>3.3</v>
          </cell>
          <cell r="G1736">
            <v>120</v>
          </cell>
          <cell r="H1736">
            <v>17</v>
          </cell>
          <cell r="I1736">
            <v>177</v>
          </cell>
          <cell r="J1736">
            <v>25.1</v>
          </cell>
          <cell r="K1736">
            <v>41</v>
          </cell>
          <cell r="L1736">
            <v>5.8</v>
          </cell>
        </row>
        <row r="1737">
          <cell r="B1737" t="str">
            <v>03300305</v>
          </cell>
          <cell r="C1737">
            <v>54</v>
          </cell>
          <cell r="D1737">
            <v>10.5</v>
          </cell>
          <cell r="E1737">
            <v>14</v>
          </cell>
          <cell r="F1737">
            <v>2.7</v>
          </cell>
          <cell r="G1737">
            <v>83</v>
          </cell>
          <cell r="H1737">
            <v>16.100000000000001</v>
          </cell>
          <cell r="I1737">
            <v>123</v>
          </cell>
          <cell r="J1737">
            <v>23.9</v>
          </cell>
          <cell r="K1737">
            <v>18</v>
          </cell>
          <cell r="L1737">
            <v>3.5</v>
          </cell>
        </row>
        <row r="1738">
          <cell r="B1738" t="str">
            <v>03300015</v>
          </cell>
          <cell r="C1738">
            <v>21</v>
          </cell>
          <cell r="D1738">
            <v>7</v>
          </cell>
          <cell r="E1738">
            <v>16</v>
          </cell>
          <cell r="F1738">
            <v>5.3</v>
          </cell>
          <cell r="G1738">
            <v>47</v>
          </cell>
          <cell r="H1738">
            <v>15.6</v>
          </cell>
          <cell r="I1738">
            <v>78</v>
          </cell>
          <cell r="J1738">
            <v>25.8</v>
          </cell>
          <cell r="K1738">
            <v>14</v>
          </cell>
          <cell r="L1738">
            <v>4.5999999999999996</v>
          </cell>
        </row>
        <row r="1739">
          <cell r="B1739" t="str">
            <v>03310015</v>
          </cell>
          <cell r="C1739">
            <v>11</v>
          </cell>
          <cell r="D1739">
            <v>2.9</v>
          </cell>
          <cell r="E1739">
            <v>9</v>
          </cell>
          <cell r="F1739">
            <v>2.2999999999999998</v>
          </cell>
          <cell r="G1739">
            <v>65</v>
          </cell>
          <cell r="H1739">
            <v>17</v>
          </cell>
          <cell r="I1739">
            <v>152</v>
          </cell>
          <cell r="J1739">
            <v>39.700000000000003</v>
          </cell>
          <cell r="K1739">
            <v>104</v>
          </cell>
          <cell r="L1739">
            <v>27.2</v>
          </cell>
        </row>
        <row r="1740">
          <cell r="B1740" t="str">
            <v>03310030</v>
          </cell>
          <cell r="C1740">
            <v>7</v>
          </cell>
          <cell r="D1740">
            <v>1.4</v>
          </cell>
          <cell r="E1740">
            <v>3</v>
          </cell>
          <cell r="F1740">
            <v>0.6</v>
          </cell>
          <cell r="G1740">
            <v>86</v>
          </cell>
          <cell r="H1740">
            <v>17.5</v>
          </cell>
          <cell r="I1740">
            <v>175</v>
          </cell>
          <cell r="J1740">
            <v>35.6</v>
          </cell>
          <cell r="K1740">
            <v>111</v>
          </cell>
          <cell r="L1740">
            <v>22.6</v>
          </cell>
        </row>
        <row r="1741">
          <cell r="B1741" t="str">
            <v>03310515</v>
          </cell>
          <cell r="C1741">
            <v>18</v>
          </cell>
          <cell r="D1741">
            <v>3.1</v>
          </cell>
          <cell r="E1741">
            <v>3</v>
          </cell>
          <cell r="F1741">
            <v>0.5</v>
          </cell>
          <cell r="G1741">
            <v>88</v>
          </cell>
          <cell r="H1741">
            <v>15.3</v>
          </cell>
          <cell r="I1741">
            <v>178</v>
          </cell>
          <cell r="J1741">
            <v>30.9</v>
          </cell>
          <cell r="K1741">
            <v>118</v>
          </cell>
          <cell r="L1741">
            <v>20.5</v>
          </cell>
        </row>
        <row r="1742">
          <cell r="B1742" t="str">
            <v>03350010</v>
          </cell>
          <cell r="C1742">
            <v>14</v>
          </cell>
          <cell r="D1742">
            <v>6.3</v>
          </cell>
          <cell r="E1742">
            <v>10</v>
          </cell>
          <cell r="F1742">
            <v>4.5</v>
          </cell>
          <cell r="G1742">
            <v>28</v>
          </cell>
          <cell r="H1742">
            <v>12.6</v>
          </cell>
          <cell r="I1742">
            <v>46</v>
          </cell>
          <cell r="J1742">
            <v>20.6</v>
          </cell>
          <cell r="K1742">
            <v>11</v>
          </cell>
          <cell r="L1742">
            <v>4.9000000000000004</v>
          </cell>
        </row>
        <row r="1743">
          <cell r="B1743" t="str">
            <v>03350012</v>
          </cell>
          <cell r="C1743">
            <v>10</v>
          </cell>
          <cell r="D1743">
            <v>4.0999999999999996</v>
          </cell>
          <cell r="E1743">
            <v>3</v>
          </cell>
          <cell r="F1743">
            <v>1.2</v>
          </cell>
          <cell r="G1743">
            <v>48</v>
          </cell>
          <cell r="H1743">
            <v>19.7</v>
          </cell>
          <cell r="I1743">
            <v>61</v>
          </cell>
          <cell r="J1743">
            <v>25</v>
          </cell>
          <cell r="K1743">
            <v>13</v>
          </cell>
          <cell r="L1743">
            <v>5.3</v>
          </cell>
        </row>
        <row r="1744">
          <cell r="B1744" t="str">
            <v>03350305</v>
          </cell>
          <cell r="C1744">
            <v>27</v>
          </cell>
          <cell r="D1744">
            <v>3.4</v>
          </cell>
          <cell r="E1744">
            <v>2</v>
          </cell>
          <cell r="F1744">
            <v>0.3</v>
          </cell>
          <cell r="G1744">
            <v>130</v>
          </cell>
          <cell r="H1744">
            <v>16.399999999999999</v>
          </cell>
          <cell r="I1744">
            <v>168</v>
          </cell>
          <cell r="J1744">
            <v>21.1</v>
          </cell>
          <cell r="K1744">
            <v>36</v>
          </cell>
          <cell r="L1744">
            <v>4.5</v>
          </cell>
        </row>
        <row r="1745">
          <cell r="B1745" t="str">
            <v>03350017</v>
          </cell>
          <cell r="C1745">
            <v>12</v>
          </cell>
          <cell r="D1745">
            <v>4.0999999999999996</v>
          </cell>
          <cell r="E1745">
            <v>0</v>
          </cell>
          <cell r="F1745">
            <v>0</v>
          </cell>
          <cell r="G1745">
            <v>26</v>
          </cell>
          <cell r="H1745">
            <v>8.9</v>
          </cell>
          <cell r="I1745">
            <v>38</v>
          </cell>
          <cell r="J1745">
            <v>13</v>
          </cell>
          <cell r="K1745">
            <v>12</v>
          </cell>
          <cell r="L1745">
            <v>4.0999999999999996</v>
          </cell>
        </row>
        <row r="1746">
          <cell r="B1746" t="str">
            <v>03350015</v>
          </cell>
          <cell r="C1746">
            <v>25</v>
          </cell>
          <cell r="D1746">
            <v>11.3</v>
          </cell>
          <cell r="E1746">
            <v>6</v>
          </cell>
          <cell r="F1746">
            <v>2.7</v>
          </cell>
          <cell r="G1746">
            <v>34</v>
          </cell>
          <cell r="H1746">
            <v>15.3</v>
          </cell>
          <cell r="I1746">
            <v>50</v>
          </cell>
          <cell r="J1746">
            <v>22.5</v>
          </cell>
          <cell r="K1746">
            <v>18</v>
          </cell>
          <cell r="L1746">
            <v>8.1</v>
          </cell>
        </row>
        <row r="1747">
          <cell r="B1747" t="str">
            <v>03350505</v>
          </cell>
          <cell r="C1747">
            <v>34</v>
          </cell>
          <cell r="D1747">
            <v>3.4</v>
          </cell>
          <cell r="E1747">
            <v>2</v>
          </cell>
          <cell r="F1747">
            <v>0.2</v>
          </cell>
          <cell r="G1747">
            <v>181</v>
          </cell>
          <cell r="H1747">
            <v>18.100000000000001</v>
          </cell>
          <cell r="I1747">
            <v>212</v>
          </cell>
          <cell r="J1747">
            <v>21.2</v>
          </cell>
          <cell r="K1747">
            <v>41</v>
          </cell>
          <cell r="L1747">
            <v>4.0999999999999996</v>
          </cell>
        </row>
        <row r="1748">
          <cell r="B1748" t="str">
            <v>03350050</v>
          </cell>
          <cell r="C1748">
            <v>1</v>
          </cell>
          <cell r="D1748">
            <v>2.4</v>
          </cell>
          <cell r="E1748">
            <v>0</v>
          </cell>
          <cell r="F1748">
            <v>0</v>
          </cell>
          <cell r="G1748">
            <v>17</v>
          </cell>
          <cell r="H1748">
            <v>40.5</v>
          </cell>
          <cell r="I1748">
            <v>20</v>
          </cell>
          <cell r="J1748">
            <v>47.6</v>
          </cell>
          <cell r="K1748">
            <v>4</v>
          </cell>
          <cell r="L1748">
            <v>9.5</v>
          </cell>
        </row>
        <row r="1749">
          <cell r="B1749" t="str">
            <v>03350025</v>
          </cell>
          <cell r="C1749">
            <v>10</v>
          </cell>
          <cell r="D1749">
            <v>2.9</v>
          </cell>
          <cell r="E1749">
            <v>2</v>
          </cell>
          <cell r="F1749">
            <v>0.6</v>
          </cell>
          <cell r="G1749">
            <v>48</v>
          </cell>
          <cell r="H1749">
            <v>14</v>
          </cell>
          <cell r="I1749">
            <v>63</v>
          </cell>
          <cell r="J1749">
            <v>18.3</v>
          </cell>
          <cell r="K1749">
            <v>18</v>
          </cell>
          <cell r="L1749">
            <v>5.2</v>
          </cell>
        </row>
        <row r="1750">
          <cell r="B1750" t="str">
            <v>03360310</v>
          </cell>
          <cell r="C1750">
            <v>90</v>
          </cell>
          <cell r="D1750">
            <v>9.6</v>
          </cell>
          <cell r="E1750">
            <v>13</v>
          </cell>
          <cell r="F1750">
            <v>1.4</v>
          </cell>
          <cell r="G1750">
            <v>140</v>
          </cell>
          <cell r="H1750">
            <v>14.9</v>
          </cell>
          <cell r="I1750">
            <v>369</v>
          </cell>
          <cell r="J1750">
            <v>39.299999999999997</v>
          </cell>
          <cell r="K1750">
            <v>287</v>
          </cell>
          <cell r="L1750">
            <v>30.6</v>
          </cell>
        </row>
        <row r="1751">
          <cell r="B1751" t="str">
            <v>03360005</v>
          </cell>
          <cell r="C1751">
            <v>54</v>
          </cell>
          <cell r="D1751">
            <v>17</v>
          </cell>
          <cell r="E1751">
            <v>29</v>
          </cell>
          <cell r="F1751">
            <v>9.1</v>
          </cell>
          <cell r="G1751">
            <v>46</v>
          </cell>
          <cell r="H1751">
            <v>14.5</v>
          </cell>
          <cell r="I1751">
            <v>121</v>
          </cell>
          <cell r="J1751">
            <v>38.200000000000003</v>
          </cell>
          <cell r="K1751">
            <v>74</v>
          </cell>
          <cell r="L1751">
            <v>23.3</v>
          </cell>
        </row>
        <row r="1752">
          <cell r="B1752" t="str">
            <v>03360050</v>
          </cell>
          <cell r="C1752">
            <v>12</v>
          </cell>
          <cell r="D1752">
            <v>5</v>
          </cell>
          <cell r="E1752">
            <v>5</v>
          </cell>
          <cell r="F1752">
            <v>2.1</v>
          </cell>
          <cell r="G1752">
            <v>53</v>
          </cell>
          <cell r="H1752">
            <v>22.1</v>
          </cell>
          <cell r="I1752">
            <v>93</v>
          </cell>
          <cell r="J1752">
            <v>38.799999999999997</v>
          </cell>
          <cell r="K1752">
            <v>57</v>
          </cell>
          <cell r="L1752">
            <v>23.8</v>
          </cell>
        </row>
        <row r="1753">
          <cell r="B1753" t="str">
            <v>03360003</v>
          </cell>
          <cell r="C1753">
            <v>14</v>
          </cell>
          <cell r="D1753">
            <v>7</v>
          </cell>
          <cell r="E1753">
            <v>0</v>
          </cell>
          <cell r="F1753">
            <v>0</v>
          </cell>
          <cell r="G1753">
            <v>73</v>
          </cell>
          <cell r="H1753">
            <v>36.700000000000003</v>
          </cell>
          <cell r="I1753">
            <v>91</v>
          </cell>
          <cell r="J1753">
            <v>45.7</v>
          </cell>
          <cell r="K1753">
            <v>46</v>
          </cell>
          <cell r="L1753">
            <v>23.1</v>
          </cell>
        </row>
        <row r="1754">
          <cell r="B1754" t="str">
            <v>03360065</v>
          </cell>
          <cell r="C1754">
            <v>7</v>
          </cell>
          <cell r="D1754">
            <v>3.2</v>
          </cell>
          <cell r="E1754">
            <v>0</v>
          </cell>
          <cell r="F1754">
            <v>0</v>
          </cell>
          <cell r="G1754">
            <v>59</v>
          </cell>
          <cell r="H1754">
            <v>26.8</v>
          </cell>
          <cell r="I1754">
            <v>105</v>
          </cell>
          <cell r="J1754">
            <v>47.7</v>
          </cell>
          <cell r="K1754">
            <v>72</v>
          </cell>
          <cell r="L1754">
            <v>32.700000000000003</v>
          </cell>
        </row>
        <row r="1755">
          <cell r="B1755" t="str">
            <v>03360020</v>
          </cell>
          <cell r="C1755">
            <v>56</v>
          </cell>
          <cell r="D1755">
            <v>6.1</v>
          </cell>
          <cell r="E1755">
            <v>7</v>
          </cell>
          <cell r="F1755">
            <v>0.8</v>
          </cell>
          <cell r="G1755">
            <v>150</v>
          </cell>
          <cell r="H1755">
            <v>16.399999999999999</v>
          </cell>
          <cell r="I1755">
            <v>335</v>
          </cell>
          <cell r="J1755">
            <v>36.6</v>
          </cell>
          <cell r="K1755">
            <v>232</v>
          </cell>
          <cell r="L1755">
            <v>25.3</v>
          </cell>
        </row>
        <row r="1756">
          <cell r="B1756" t="str">
            <v>03360085</v>
          </cell>
          <cell r="C1756">
            <v>46</v>
          </cell>
          <cell r="D1756">
            <v>16.3</v>
          </cell>
          <cell r="E1756">
            <v>32</v>
          </cell>
          <cell r="F1756">
            <v>11.3</v>
          </cell>
          <cell r="G1756">
            <v>44</v>
          </cell>
          <cell r="H1756">
            <v>15.6</v>
          </cell>
          <cell r="I1756">
            <v>129</v>
          </cell>
          <cell r="J1756">
            <v>45.7</v>
          </cell>
          <cell r="K1756">
            <v>89</v>
          </cell>
          <cell r="L1756">
            <v>31.6</v>
          </cell>
        </row>
        <row r="1757">
          <cell r="B1757" t="str">
            <v>03360060</v>
          </cell>
          <cell r="C1757">
            <v>5</v>
          </cell>
          <cell r="D1757">
            <v>2.2000000000000002</v>
          </cell>
          <cell r="E1757">
            <v>1</v>
          </cell>
          <cell r="F1757">
            <v>0.4</v>
          </cell>
          <cell r="G1757">
            <v>28</v>
          </cell>
          <cell r="H1757">
            <v>12.1</v>
          </cell>
          <cell r="I1757">
            <v>69</v>
          </cell>
          <cell r="J1757">
            <v>29.9</v>
          </cell>
          <cell r="K1757">
            <v>53</v>
          </cell>
          <cell r="L1757">
            <v>22.9</v>
          </cell>
        </row>
        <row r="1758">
          <cell r="B1758" t="str">
            <v>03360105</v>
          </cell>
          <cell r="C1758">
            <v>57</v>
          </cell>
          <cell r="D1758">
            <v>16.5</v>
          </cell>
          <cell r="E1758">
            <v>32</v>
          </cell>
          <cell r="F1758">
            <v>9.3000000000000007</v>
          </cell>
          <cell r="G1758">
            <v>41</v>
          </cell>
          <cell r="H1758">
            <v>11.9</v>
          </cell>
          <cell r="I1758">
            <v>133</v>
          </cell>
          <cell r="J1758">
            <v>38.6</v>
          </cell>
          <cell r="K1758">
            <v>77</v>
          </cell>
          <cell r="L1758">
            <v>22.3</v>
          </cell>
        </row>
        <row r="1759">
          <cell r="B1759" t="str">
            <v>03360110</v>
          </cell>
          <cell r="C1759">
            <v>16</v>
          </cell>
          <cell r="D1759">
            <v>5.4</v>
          </cell>
          <cell r="E1759">
            <v>0</v>
          </cell>
          <cell r="F1759">
            <v>0</v>
          </cell>
          <cell r="G1759">
            <v>51</v>
          </cell>
          <cell r="H1759">
            <v>17.3</v>
          </cell>
          <cell r="I1759">
            <v>102</v>
          </cell>
          <cell r="J1759">
            <v>34.700000000000003</v>
          </cell>
          <cell r="K1759">
            <v>66</v>
          </cell>
          <cell r="L1759">
            <v>22.4</v>
          </cell>
        </row>
        <row r="1760">
          <cell r="B1760" t="str">
            <v>03360505</v>
          </cell>
          <cell r="C1760">
            <v>156</v>
          </cell>
          <cell r="D1760">
            <v>8</v>
          </cell>
          <cell r="E1760">
            <v>41</v>
          </cell>
          <cell r="F1760">
            <v>2.1</v>
          </cell>
          <cell r="G1760">
            <v>300</v>
          </cell>
          <cell r="H1760">
            <v>15.4</v>
          </cell>
          <cell r="I1760">
            <v>693</v>
          </cell>
          <cell r="J1760">
            <v>35.5</v>
          </cell>
          <cell r="K1760">
            <v>483</v>
          </cell>
          <cell r="L1760">
            <v>24.7</v>
          </cell>
        </row>
        <row r="1761">
          <cell r="B1761" t="str">
            <v>03360080</v>
          </cell>
          <cell r="C1761">
            <v>102</v>
          </cell>
          <cell r="D1761">
            <v>28.9</v>
          </cell>
          <cell r="E1761">
            <v>53</v>
          </cell>
          <cell r="F1761">
            <v>15</v>
          </cell>
          <cell r="G1761">
            <v>35</v>
          </cell>
          <cell r="H1761">
            <v>9.9</v>
          </cell>
          <cell r="I1761">
            <v>230</v>
          </cell>
          <cell r="J1761">
            <v>65.2</v>
          </cell>
          <cell r="K1761">
            <v>172</v>
          </cell>
          <cell r="L1761">
            <v>48.7</v>
          </cell>
        </row>
        <row r="1762">
          <cell r="B1762" t="str">
            <v>03370005</v>
          </cell>
          <cell r="C1762">
            <v>1</v>
          </cell>
          <cell r="D1762">
            <v>0.8</v>
          </cell>
          <cell r="E1762">
            <v>0</v>
          </cell>
          <cell r="F1762">
            <v>0</v>
          </cell>
          <cell r="G1762">
            <v>21</v>
          </cell>
          <cell r="H1762">
            <v>16.3</v>
          </cell>
          <cell r="I1762">
            <v>46</v>
          </cell>
          <cell r="J1762">
            <v>35.700000000000003</v>
          </cell>
          <cell r="K1762">
            <v>31</v>
          </cell>
          <cell r="L1762">
            <v>24</v>
          </cell>
        </row>
        <row r="1763">
          <cell r="B1763" t="str">
            <v>07800315</v>
          </cell>
          <cell r="C1763">
            <v>2</v>
          </cell>
          <cell r="D1763">
            <v>0.5</v>
          </cell>
          <cell r="E1763">
            <v>1</v>
          </cell>
          <cell r="F1763">
            <v>0.2</v>
          </cell>
          <cell r="G1763">
            <v>70</v>
          </cell>
          <cell r="H1763">
            <v>17.399999999999999</v>
          </cell>
          <cell r="I1763">
            <v>117</v>
          </cell>
          <cell r="J1763">
            <v>29.1</v>
          </cell>
          <cell r="K1763">
            <v>67</v>
          </cell>
          <cell r="L1763">
            <v>16.7</v>
          </cell>
        </row>
        <row r="1764">
          <cell r="B1764" t="str">
            <v>07800035</v>
          </cell>
          <cell r="C1764">
            <v>1</v>
          </cell>
          <cell r="D1764">
            <v>0.3</v>
          </cell>
          <cell r="E1764">
            <v>0</v>
          </cell>
          <cell r="F1764">
            <v>0</v>
          </cell>
          <cell r="G1764">
            <v>61</v>
          </cell>
          <cell r="H1764">
            <v>17.8</v>
          </cell>
          <cell r="I1764">
            <v>104</v>
          </cell>
          <cell r="J1764">
            <v>30.3</v>
          </cell>
          <cell r="K1764">
            <v>58</v>
          </cell>
          <cell r="L1764">
            <v>16.899999999999999</v>
          </cell>
        </row>
        <row r="1765">
          <cell r="B1765" t="str">
            <v>07800030</v>
          </cell>
          <cell r="C1765">
            <v>6</v>
          </cell>
          <cell r="D1765">
            <v>1.2</v>
          </cell>
          <cell r="E1765">
            <v>3</v>
          </cell>
          <cell r="F1765">
            <v>0.6</v>
          </cell>
          <cell r="G1765">
            <v>43</v>
          </cell>
          <cell r="H1765">
            <v>8.6999999999999993</v>
          </cell>
          <cell r="I1765">
            <v>161</v>
          </cell>
          <cell r="J1765">
            <v>32.5</v>
          </cell>
          <cell r="K1765">
            <v>127</v>
          </cell>
          <cell r="L1765">
            <v>25.7</v>
          </cell>
        </row>
        <row r="1766">
          <cell r="B1766" t="str">
            <v>07800010</v>
          </cell>
          <cell r="C1766">
            <v>8</v>
          </cell>
          <cell r="D1766">
            <v>1.4</v>
          </cell>
          <cell r="E1766">
            <v>5</v>
          </cell>
          <cell r="F1766">
            <v>0.9</v>
          </cell>
          <cell r="G1766">
            <v>52</v>
          </cell>
          <cell r="H1766">
            <v>9.3000000000000007</v>
          </cell>
          <cell r="I1766">
            <v>159</v>
          </cell>
          <cell r="J1766">
            <v>28.3</v>
          </cell>
          <cell r="K1766">
            <v>118</v>
          </cell>
          <cell r="L1766">
            <v>21</v>
          </cell>
        </row>
        <row r="1767">
          <cell r="B1767" t="str">
            <v>07800025</v>
          </cell>
          <cell r="C1767">
            <v>4</v>
          </cell>
          <cell r="D1767">
            <v>0.9</v>
          </cell>
          <cell r="E1767">
            <v>1</v>
          </cell>
          <cell r="F1767">
            <v>0.2</v>
          </cell>
          <cell r="G1767">
            <v>78</v>
          </cell>
          <cell r="H1767">
            <v>18.100000000000001</v>
          </cell>
          <cell r="I1767">
            <v>120</v>
          </cell>
          <cell r="J1767">
            <v>27.9</v>
          </cell>
          <cell r="K1767">
            <v>65</v>
          </cell>
          <cell r="L1767">
            <v>15.1</v>
          </cell>
        </row>
        <row r="1768">
          <cell r="B1768" t="str">
            <v>07800505</v>
          </cell>
          <cell r="C1768">
            <v>16</v>
          </cell>
          <cell r="D1768">
            <v>1.4</v>
          </cell>
          <cell r="E1768">
            <v>4</v>
          </cell>
          <cell r="F1768">
            <v>0.3</v>
          </cell>
          <cell r="G1768">
            <v>153</v>
          </cell>
          <cell r="H1768">
            <v>13.1</v>
          </cell>
          <cell r="I1768">
            <v>304</v>
          </cell>
          <cell r="J1768">
            <v>26</v>
          </cell>
          <cell r="K1768">
            <v>205</v>
          </cell>
          <cell r="L1768">
            <v>17.5</v>
          </cell>
        </row>
        <row r="1769">
          <cell r="B1769" t="str">
            <v>07800310</v>
          </cell>
          <cell r="C1769">
            <v>10</v>
          </cell>
          <cell r="D1769">
            <v>1.7</v>
          </cell>
          <cell r="E1769">
            <v>7</v>
          </cell>
          <cell r="F1769">
            <v>1.2</v>
          </cell>
          <cell r="G1769">
            <v>80</v>
          </cell>
          <cell r="H1769">
            <v>13.4</v>
          </cell>
          <cell r="I1769">
            <v>172</v>
          </cell>
          <cell r="J1769">
            <v>28.7</v>
          </cell>
          <cell r="K1769">
            <v>113</v>
          </cell>
          <cell r="L1769">
            <v>18.899999999999999</v>
          </cell>
        </row>
        <row r="1770">
          <cell r="B1770" t="str">
            <v>08850605</v>
          </cell>
          <cell r="C1770">
            <v>45</v>
          </cell>
          <cell r="D1770">
            <v>3.4</v>
          </cell>
          <cell r="E1770">
            <v>8</v>
          </cell>
          <cell r="F1770">
            <v>0.6</v>
          </cell>
          <cell r="G1770">
            <v>333</v>
          </cell>
          <cell r="H1770">
            <v>25.4</v>
          </cell>
          <cell r="I1770">
            <v>624</v>
          </cell>
          <cell r="J1770">
            <v>47.6</v>
          </cell>
          <cell r="K1770">
            <v>381</v>
          </cell>
          <cell r="L1770">
            <v>29.1</v>
          </cell>
        </row>
        <row r="1771">
          <cell r="B1771" t="str">
            <v>03400020</v>
          </cell>
          <cell r="C1771">
            <v>3</v>
          </cell>
          <cell r="D1771">
            <v>1.9</v>
          </cell>
          <cell r="E1771">
            <v>2</v>
          </cell>
          <cell r="F1771">
            <v>1.3</v>
          </cell>
          <cell r="G1771">
            <v>24</v>
          </cell>
          <cell r="H1771">
            <v>15.2</v>
          </cell>
          <cell r="I1771">
            <v>46</v>
          </cell>
          <cell r="J1771">
            <v>29.1</v>
          </cell>
          <cell r="K1771">
            <v>27</v>
          </cell>
          <cell r="L1771">
            <v>17.100000000000001</v>
          </cell>
        </row>
        <row r="1772">
          <cell r="B1772" t="str">
            <v>03410010</v>
          </cell>
          <cell r="C1772">
            <v>0</v>
          </cell>
          <cell r="D1772">
            <v>0</v>
          </cell>
          <cell r="E1772">
            <v>0</v>
          </cell>
          <cell r="F1772">
            <v>0</v>
          </cell>
          <cell r="G1772">
            <v>56</v>
          </cell>
          <cell r="H1772">
            <v>12.4</v>
          </cell>
          <cell r="I1772">
            <v>116</v>
          </cell>
          <cell r="J1772">
            <v>25.8</v>
          </cell>
          <cell r="K1772">
            <v>80</v>
          </cell>
          <cell r="L1772">
            <v>17.8</v>
          </cell>
        </row>
        <row r="1773">
          <cell r="B1773" t="str">
            <v>03420005</v>
          </cell>
          <cell r="C1773">
            <v>7</v>
          </cell>
          <cell r="D1773">
            <v>4.4000000000000004</v>
          </cell>
          <cell r="E1773">
            <v>0</v>
          </cell>
          <cell r="F1773">
            <v>0</v>
          </cell>
          <cell r="G1773">
            <v>30</v>
          </cell>
          <cell r="H1773">
            <v>19</v>
          </cell>
          <cell r="I1773">
            <v>41</v>
          </cell>
          <cell r="J1773">
            <v>25.9</v>
          </cell>
          <cell r="K1773">
            <v>18</v>
          </cell>
          <cell r="L1773">
            <v>11.4</v>
          </cell>
        </row>
        <row r="1774">
          <cell r="B1774" t="str">
            <v>03420060</v>
          </cell>
          <cell r="C1774">
            <v>11</v>
          </cell>
          <cell r="D1774">
            <v>4.0999999999999996</v>
          </cell>
          <cell r="E1774">
            <v>2</v>
          </cell>
          <cell r="F1774">
            <v>0.7</v>
          </cell>
          <cell r="G1774">
            <v>44</v>
          </cell>
          <cell r="H1774">
            <v>16.3</v>
          </cell>
          <cell r="I1774">
            <v>70</v>
          </cell>
          <cell r="J1774">
            <v>25.9</v>
          </cell>
          <cell r="K1774">
            <v>29</v>
          </cell>
          <cell r="L1774">
            <v>10.7</v>
          </cell>
        </row>
        <row r="1775">
          <cell r="B1775" t="str">
            <v>03420025</v>
          </cell>
          <cell r="C1775">
            <v>13</v>
          </cell>
          <cell r="D1775">
            <v>3.6</v>
          </cell>
          <cell r="E1775">
            <v>7</v>
          </cell>
          <cell r="F1775">
            <v>1.9</v>
          </cell>
          <cell r="G1775">
            <v>69</v>
          </cell>
          <cell r="H1775">
            <v>19.2</v>
          </cell>
          <cell r="I1775">
            <v>101</v>
          </cell>
          <cell r="J1775">
            <v>28.1</v>
          </cell>
          <cell r="K1775">
            <v>31</v>
          </cell>
          <cell r="L1775">
            <v>8.6</v>
          </cell>
        </row>
        <row r="1776">
          <cell r="B1776" t="str">
            <v>03420080</v>
          </cell>
          <cell r="C1776">
            <v>6</v>
          </cell>
          <cell r="D1776">
            <v>2.4</v>
          </cell>
          <cell r="E1776">
            <v>2</v>
          </cell>
          <cell r="F1776">
            <v>0.8</v>
          </cell>
          <cell r="G1776">
            <v>58</v>
          </cell>
          <cell r="H1776">
            <v>22.8</v>
          </cell>
          <cell r="I1776">
            <v>80</v>
          </cell>
          <cell r="J1776">
            <v>31.5</v>
          </cell>
          <cell r="K1776">
            <v>29</v>
          </cell>
          <cell r="L1776">
            <v>11.4</v>
          </cell>
        </row>
        <row r="1777">
          <cell r="B1777" t="str">
            <v>03420015</v>
          </cell>
          <cell r="C1777">
            <v>2</v>
          </cell>
          <cell r="D1777">
            <v>1.1000000000000001</v>
          </cell>
          <cell r="E1777">
            <v>0</v>
          </cell>
          <cell r="F1777">
            <v>0</v>
          </cell>
          <cell r="G1777">
            <v>36</v>
          </cell>
          <cell r="H1777">
            <v>20.2</v>
          </cell>
          <cell r="I1777">
            <v>49</v>
          </cell>
          <cell r="J1777">
            <v>27.5</v>
          </cell>
          <cell r="K1777">
            <v>17</v>
          </cell>
          <cell r="L1777">
            <v>9.6</v>
          </cell>
        </row>
        <row r="1778">
          <cell r="B1778" t="str">
            <v>03420505</v>
          </cell>
          <cell r="C1778">
            <v>21</v>
          </cell>
          <cell r="D1778">
            <v>2.4</v>
          </cell>
          <cell r="E1778">
            <v>6</v>
          </cell>
          <cell r="F1778">
            <v>0.7</v>
          </cell>
          <cell r="G1778">
            <v>116</v>
          </cell>
          <cell r="H1778">
            <v>13</v>
          </cell>
          <cell r="I1778">
            <v>173</v>
          </cell>
          <cell r="J1778">
            <v>19.399999999999999</v>
          </cell>
          <cell r="K1778">
            <v>72</v>
          </cell>
          <cell r="L1778">
            <v>8.1</v>
          </cell>
        </row>
        <row r="1779">
          <cell r="B1779" t="str">
            <v>03420330</v>
          </cell>
          <cell r="C1779">
            <v>9</v>
          </cell>
          <cell r="D1779">
            <v>1</v>
          </cell>
          <cell r="E1779">
            <v>3</v>
          </cell>
          <cell r="F1779">
            <v>0.3</v>
          </cell>
          <cell r="G1779">
            <v>151</v>
          </cell>
          <cell r="H1779">
            <v>17.399999999999999</v>
          </cell>
          <cell r="I1779">
            <v>203</v>
          </cell>
          <cell r="J1779">
            <v>23.4</v>
          </cell>
          <cell r="K1779">
            <v>79</v>
          </cell>
          <cell r="L1779">
            <v>9.1</v>
          </cell>
        </row>
        <row r="1780">
          <cell r="B1780" t="str">
            <v>03420020</v>
          </cell>
          <cell r="C1780">
            <v>10</v>
          </cell>
          <cell r="D1780">
            <v>2.4</v>
          </cell>
          <cell r="E1780">
            <v>6</v>
          </cell>
          <cell r="F1780">
            <v>1.5</v>
          </cell>
          <cell r="G1780">
            <v>72</v>
          </cell>
          <cell r="H1780">
            <v>17.5</v>
          </cell>
          <cell r="I1780">
            <v>113</v>
          </cell>
          <cell r="J1780">
            <v>27.4</v>
          </cell>
          <cell r="K1780">
            <v>56</v>
          </cell>
          <cell r="L1780">
            <v>13.6</v>
          </cell>
        </row>
        <row r="1781">
          <cell r="B1781" t="str">
            <v>03430040</v>
          </cell>
          <cell r="C1781">
            <v>6</v>
          </cell>
          <cell r="D1781">
            <v>2.2000000000000002</v>
          </cell>
          <cell r="E1781">
            <v>5</v>
          </cell>
          <cell r="F1781">
            <v>1.8</v>
          </cell>
          <cell r="G1781">
            <v>56</v>
          </cell>
          <cell r="H1781">
            <v>20.399999999999999</v>
          </cell>
          <cell r="I1781">
            <v>159</v>
          </cell>
          <cell r="J1781">
            <v>57.8</v>
          </cell>
          <cell r="K1781">
            <v>140</v>
          </cell>
          <cell r="L1781">
            <v>50.9</v>
          </cell>
        </row>
        <row r="1782">
          <cell r="B1782" t="str">
            <v>03430405</v>
          </cell>
          <cell r="C1782">
            <v>0</v>
          </cell>
          <cell r="D1782">
            <v>0</v>
          </cell>
          <cell r="E1782">
            <v>0</v>
          </cell>
          <cell r="F1782">
            <v>0</v>
          </cell>
          <cell r="G1782">
            <v>10</v>
          </cell>
          <cell r="H1782">
            <v>35.700000000000003</v>
          </cell>
          <cell r="I1782">
            <v>21</v>
          </cell>
          <cell r="J1782">
            <v>75</v>
          </cell>
          <cell r="K1782">
            <v>17</v>
          </cell>
          <cell r="L1782">
            <v>60.7</v>
          </cell>
        </row>
        <row r="1783">
          <cell r="B1783" t="str">
            <v>03430515</v>
          </cell>
          <cell r="C1783">
            <v>10</v>
          </cell>
          <cell r="D1783">
            <v>3.5</v>
          </cell>
          <cell r="E1783">
            <v>2</v>
          </cell>
          <cell r="F1783">
            <v>0.7</v>
          </cell>
          <cell r="G1783">
            <v>62</v>
          </cell>
          <cell r="H1783">
            <v>21.5</v>
          </cell>
          <cell r="I1783">
            <v>138</v>
          </cell>
          <cell r="J1783">
            <v>47.8</v>
          </cell>
          <cell r="K1783">
            <v>107</v>
          </cell>
          <cell r="L1783">
            <v>37</v>
          </cell>
        </row>
        <row r="1784">
          <cell r="B1784" t="str">
            <v>03430315</v>
          </cell>
          <cell r="C1784">
            <v>13</v>
          </cell>
          <cell r="D1784">
            <v>4.4000000000000004</v>
          </cell>
          <cell r="E1784">
            <v>5</v>
          </cell>
          <cell r="F1784">
            <v>1.7</v>
          </cell>
          <cell r="G1784">
            <v>47</v>
          </cell>
          <cell r="H1784">
            <v>15.9</v>
          </cell>
          <cell r="I1784">
            <v>127</v>
          </cell>
          <cell r="J1784">
            <v>42.9</v>
          </cell>
          <cell r="K1784">
            <v>100</v>
          </cell>
          <cell r="L1784">
            <v>33.799999999999997</v>
          </cell>
        </row>
        <row r="1785">
          <cell r="B1785" t="str">
            <v>03430050</v>
          </cell>
          <cell r="C1785">
            <v>10</v>
          </cell>
          <cell r="D1785">
            <v>3.6</v>
          </cell>
          <cell r="E1785">
            <v>5</v>
          </cell>
          <cell r="F1785">
            <v>1.8</v>
          </cell>
          <cell r="G1785">
            <v>51</v>
          </cell>
          <cell r="H1785">
            <v>18.100000000000001</v>
          </cell>
          <cell r="I1785">
            <v>139</v>
          </cell>
          <cell r="J1785">
            <v>49.5</v>
          </cell>
          <cell r="K1785">
            <v>108</v>
          </cell>
          <cell r="L1785">
            <v>38.4</v>
          </cell>
        </row>
        <row r="1786">
          <cell r="B1786" t="str">
            <v>03430010</v>
          </cell>
          <cell r="C1786">
            <v>0</v>
          </cell>
          <cell r="D1786">
            <v>0</v>
          </cell>
          <cell r="E1786">
            <v>0</v>
          </cell>
          <cell r="F1786">
            <v>0</v>
          </cell>
          <cell r="G1786">
            <v>18</v>
          </cell>
          <cell r="H1786">
            <v>21.7</v>
          </cell>
          <cell r="I1786">
            <v>40</v>
          </cell>
          <cell r="J1786">
            <v>48.2</v>
          </cell>
          <cell r="K1786">
            <v>31</v>
          </cell>
          <cell r="L1786">
            <v>37.299999999999997</v>
          </cell>
        </row>
        <row r="1787">
          <cell r="B1787" t="str">
            <v>03440045</v>
          </cell>
          <cell r="C1787">
            <v>29</v>
          </cell>
          <cell r="D1787">
            <v>6.6</v>
          </cell>
          <cell r="E1787">
            <v>13</v>
          </cell>
          <cell r="F1787">
            <v>3</v>
          </cell>
          <cell r="G1787">
            <v>66</v>
          </cell>
          <cell r="H1787">
            <v>15</v>
          </cell>
          <cell r="I1787">
            <v>85</v>
          </cell>
          <cell r="J1787">
            <v>19.3</v>
          </cell>
          <cell r="K1787">
            <v>5</v>
          </cell>
          <cell r="L1787">
            <v>1.1000000000000001</v>
          </cell>
        </row>
        <row r="1788">
          <cell r="B1788" t="str">
            <v>03440005</v>
          </cell>
          <cell r="C1788">
            <v>27</v>
          </cell>
          <cell r="D1788">
            <v>6.6</v>
          </cell>
          <cell r="E1788">
            <v>9</v>
          </cell>
          <cell r="F1788">
            <v>2.2000000000000002</v>
          </cell>
          <cell r="G1788">
            <v>51</v>
          </cell>
          <cell r="H1788">
            <v>12.4</v>
          </cell>
          <cell r="I1788">
            <v>67</v>
          </cell>
          <cell r="J1788">
            <v>16.3</v>
          </cell>
          <cell r="K1788">
            <v>7</v>
          </cell>
          <cell r="L1788">
            <v>1.7</v>
          </cell>
        </row>
        <row r="1789">
          <cell r="B1789" t="str">
            <v>03440020</v>
          </cell>
          <cell r="C1789">
            <v>166</v>
          </cell>
          <cell r="D1789">
            <v>30.4</v>
          </cell>
          <cell r="E1789">
            <v>66</v>
          </cell>
          <cell r="F1789">
            <v>12.1</v>
          </cell>
          <cell r="G1789">
            <v>86</v>
          </cell>
          <cell r="H1789">
            <v>15.8</v>
          </cell>
          <cell r="I1789">
            <v>193</v>
          </cell>
          <cell r="J1789">
            <v>35.299999999999997</v>
          </cell>
          <cell r="K1789">
            <v>51</v>
          </cell>
          <cell r="L1789">
            <v>9.3000000000000007</v>
          </cell>
        </row>
        <row r="1790">
          <cell r="B1790" t="str">
            <v>03440305</v>
          </cell>
          <cell r="C1790">
            <v>168</v>
          </cell>
          <cell r="D1790">
            <v>14.8</v>
          </cell>
          <cell r="E1790">
            <v>15</v>
          </cell>
          <cell r="F1790">
            <v>1.3</v>
          </cell>
          <cell r="G1790">
            <v>208</v>
          </cell>
          <cell r="H1790">
            <v>18.399999999999999</v>
          </cell>
          <cell r="I1790">
            <v>281</v>
          </cell>
          <cell r="J1790">
            <v>24.8</v>
          </cell>
          <cell r="K1790">
            <v>48</v>
          </cell>
          <cell r="L1790">
            <v>4.2</v>
          </cell>
        </row>
        <row r="1791">
          <cell r="B1791" t="str">
            <v>03440040</v>
          </cell>
          <cell r="C1791">
            <v>48</v>
          </cell>
          <cell r="D1791">
            <v>11.9</v>
          </cell>
          <cell r="E1791">
            <v>19</v>
          </cell>
          <cell r="F1791">
            <v>4.7</v>
          </cell>
          <cell r="G1791">
            <v>53</v>
          </cell>
          <cell r="H1791">
            <v>13.1</v>
          </cell>
          <cell r="I1791">
            <v>89</v>
          </cell>
          <cell r="J1791">
            <v>22</v>
          </cell>
          <cell r="K1791">
            <v>22</v>
          </cell>
          <cell r="L1791">
            <v>5.4</v>
          </cell>
        </row>
        <row r="1792">
          <cell r="B1792" t="str">
            <v>03440025</v>
          </cell>
          <cell r="C1792">
            <v>105</v>
          </cell>
          <cell r="D1792">
            <v>24.9</v>
          </cell>
          <cell r="E1792">
            <v>25</v>
          </cell>
          <cell r="F1792">
            <v>5.9</v>
          </cell>
          <cell r="G1792">
            <v>54</v>
          </cell>
          <cell r="H1792">
            <v>12.8</v>
          </cell>
          <cell r="I1792">
            <v>103</v>
          </cell>
          <cell r="J1792">
            <v>24.4</v>
          </cell>
          <cell r="K1792">
            <v>12</v>
          </cell>
          <cell r="L1792">
            <v>2.8</v>
          </cell>
        </row>
        <row r="1793">
          <cell r="B1793" t="str">
            <v>03440505</v>
          </cell>
          <cell r="C1793">
            <v>150</v>
          </cell>
          <cell r="D1793">
            <v>11.8</v>
          </cell>
          <cell r="E1793">
            <v>19</v>
          </cell>
          <cell r="F1793">
            <v>1.5</v>
          </cell>
          <cell r="G1793">
            <v>228</v>
          </cell>
          <cell r="H1793">
            <v>18</v>
          </cell>
          <cell r="I1793">
            <v>305</v>
          </cell>
          <cell r="J1793">
            <v>24.1</v>
          </cell>
          <cell r="K1793">
            <v>71</v>
          </cell>
          <cell r="L1793">
            <v>5.6</v>
          </cell>
        </row>
        <row r="1794">
          <cell r="B1794" t="str">
            <v>03460020</v>
          </cell>
          <cell r="C1794">
            <v>99</v>
          </cell>
          <cell r="D1794">
            <v>21.6</v>
          </cell>
          <cell r="E1794">
            <v>37</v>
          </cell>
          <cell r="F1794">
            <v>8.1</v>
          </cell>
          <cell r="G1794">
            <v>74</v>
          </cell>
          <cell r="H1794">
            <v>16.2</v>
          </cell>
          <cell r="I1794">
            <v>203</v>
          </cell>
          <cell r="J1794">
            <v>44.3</v>
          </cell>
          <cell r="K1794">
            <v>123</v>
          </cell>
          <cell r="L1794">
            <v>26.9</v>
          </cell>
        </row>
        <row r="1795">
          <cell r="B1795" t="str">
            <v>03460015</v>
          </cell>
          <cell r="C1795">
            <v>106</v>
          </cell>
          <cell r="D1795">
            <v>22.5</v>
          </cell>
          <cell r="E1795">
            <v>61</v>
          </cell>
          <cell r="F1795">
            <v>12.9</v>
          </cell>
          <cell r="G1795">
            <v>62</v>
          </cell>
          <cell r="H1795">
            <v>13.1</v>
          </cell>
          <cell r="I1795">
            <v>213</v>
          </cell>
          <cell r="J1795">
            <v>45.1</v>
          </cell>
          <cell r="K1795">
            <v>140</v>
          </cell>
          <cell r="L1795">
            <v>29.7</v>
          </cell>
        </row>
        <row r="1796">
          <cell r="B1796" t="str">
            <v>03460505</v>
          </cell>
          <cell r="C1796">
            <v>82</v>
          </cell>
          <cell r="D1796">
            <v>14.2</v>
          </cell>
          <cell r="E1796">
            <v>23</v>
          </cell>
          <cell r="F1796">
            <v>4</v>
          </cell>
          <cell r="G1796">
            <v>104</v>
          </cell>
          <cell r="H1796">
            <v>18.100000000000001</v>
          </cell>
          <cell r="I1796">
            <v>229</v>
          </cell>
          <cell r="J1796">
            <v>39.799999999999997</v>
          </cell>
          <cell r="K1796">
            <v>153</v>
          </cell>
          <cell r="L1796">
            <v>26.6</v>
          </cell>
        </row>
        <row r="1797">
          <cell r="B1797" t="str">
            <v>03460305</v>
          </cell>
          <cell r="C1797">
            <v>82</v>
          </cell>
          <cell r="D1797">
            <v>17.600000000000001</v>
          </cell>
          <cell r="E1797">
            <v>20</v>
          </cell>
          <cell r="F1797">
            <v>4.3</v>
          </cell>
          <cell r="G1797">
            <v>83</v>
          </cell>
          <cell r="H1797">
            <v>17.8</v>
          </cell>
          <cell r="I1797">
            <v>195</v>
          </cell>
          <cell r="J1797">
            <v>41.9</v>
          </cell>
          <cell r="K1797">
            <v>110</v>
          </cell>
          <cell r="L1797">
            <v>23.7</v>
          </cell>
        </row>
        <row r="1798">
          <cell r="B1798" t="str">
            <v>03470040</v>
          </cell>
          <cell r="C1798">
            <v>42</v>
          </cell>
          <cell r="D1798">
            <v>9.1999999999999993</v>
          </cell>
          <cell r="E1798">
            <v>22</v>
          </cell>
          <cell r="F1798">
            <v>4.8</v>
          </cell>
          <cell r="G1798">
            <v>65</v>
          </cell>
          <cell r="H1798">
            <v>14.2</v>
          </cell>
          <cell r="I1798">
            <v>142</v>
          </cell>
          <cell r="J1798">
            <v>31.1</v>
          </cell>
          <cell r="K1798">
            <v>71</v>
          </cell>
          <cell r="L1798">
            <v>15.5</v>
          </cell>
        </row>
        <row r="1799">
          <cell r="B1799" t="str">
            <v>03470410</v>
          </cell>
          <cell r="C1799">
            <v>62</v>
          </cell>
          <cell r="D1799">
            <v>12.4</v>
          </cell>
          <cell r="E1799">
            <v>15</v>
          </cell>
          <cell r="F1799">
            <v>3</v>
          </cell>
          <cell r="G1799">
            <v>105</v>
          </cell>
          <cell r="H1799">
            <v>21.1</v>
          </cell>
          <cell r="I1799">
            <v>198</v>
          </cell>
          <cell r="J1799">
            <v>39.799999999999997</v>
          </cell>
          <cell r="K1799">
            <v>108</v>
          </cell>
          <cell r="L1799">
            <v>21.7</v>
          </cell>
        </row>
        <row r="1800">
          <cell r="B1800" t="str">
            <v>03470020</v>
          </cell>
          <cell r="C1800">
            <v>11</v>
          </cell>
          <cell r="D1800">
            <v>5.3</v>
          </cell>
          <cell r="E1800">
            <v>7</v>
          </cell>
          <cell r="F1800">
            <v>3.4</v>
          </cell>
          <cell r="G1800">
            <v>15</v>
          </cell>
          <cell r="H1800">
            <v>7.2</v>
          </cell>
          <cell r="I1800">
            <v>47</v>
          </cell>
          <cell r="J1800">
            <v>22.6</v>
          </cell>
          <cell r="K1800">
            <v>28</v>
          </cell>
          <cell r="L1800">
            <v>13.5</v>
          </cell>
        </row>
        <row r="1801">
          <cell r="B1801" t="str">
            <v>03470005</v>
          </cell>
          <cell r="C1801">
            <v>36</v>
          </cell>
          <cell r="D1801">
            <v>11.2</v>
          </cell>
          <cell r="E1801">
            <v>15</v>
          </cell>
          <cell r="F1801">
            <v>4.7</v>
          </cell>
          <cell r="G1801">
            <v>35</v>
          </cell>
          <cell r="H1801">
            <v>10.9</v>
          </cell>
          <cell r="I1801">
            <v>141</v>
          </cell>
          <cell r="J1801">
            <v>43.9</v>
          </cell>
          <cell r="K1801">
            <v>104</v>
          </cell>
          <cell r="L1801">
            <v>32.4</v>
          </cell>
        </row>
        <row r="1802">
          <cell r="B1802" t="str">
            <v>03470405</v>
          </cell>
          <cell r="C1802">
            <v>82</v>
          </cell>
          <cell r="D1802">
            <v>16.2</v>
          </cell>
          <cell r="E1802">
            <v>18</v>
          </cell>
          <cell r="F1802">
            <v>3.6</v>
          </cell>
          <cell r="G1802">
            <v>81</v>
          </cell>
          <cell r="H1802">
            <v>16</v>
          </cell>
          <cell r="I1802">
            <v>200</v>
          </cell>
          <cell r="J1802">
            <v>39.4</v>
          </cell>
          <cell r="K1802">
            <v>131</v>
          </cell>
          <cell r="L1802">
            <v>25.8</v>
          </cell>
        </row>
        <row r="1803">
          <cell r="B1803" t="str">
            <v>03470025</v>
          </cell>
          <cell r="C1803">
            <v>57</v>
          </cell>
          <cell r="D1803">
            <v>25.4</v>
          </cell>
          <cell r="E1803">
            <v>18</v>
          </cell>
          <cell r="F1803">
            <v>8</v>
          </cell>
          <cell r="G1803">
            <v>25</v>
          </cell>
          <cell r="H1803">
            <v>11.2</v>
          </cell>
          <cell r="I1803">
            <v>96</v>
          </cell>
          <cell r="J1803">
            <v>42.9</v>
          </cell>
          <cell r="K1803">
            <v>69</v>
          </cell>
          <cell r="L1803">
            <v>30.8</v>
          </cell>
        </row>
        <row r="1804">
          <cell r="B1804" t="str">
            <v>03470055</v>
          </cell>
          <cell r="C1804">
            <v>72</v>
          </cell>
          <cell r="D1804">
            <v>22.4</v>
          </cell>
          <cell r="E1804">
            <v>24</v>
          </cell>
          <cell r="F1804">
            <v>7.5</v>
          </cell>
          <cell r="G1804">
            <v>27</v>
          </cell>
          <cell r="H1804">
            <v>8.4</v>
          </cell>
          <cell r="I1804">
            <v>140</v>
          </cell>
          <cell r="J1804">
            <v>43.5</v>
          </cell>
          <cell r="K1804">
            <v>110</v>
          </cell>
          <cell r="L1804">
            <v>34.200000000000003</v>
          </cell>
        </row>
        <row r="1805">
          <cell r="B1805" t="str">
            <v>03470065</v>
          </cell>
          <cell r="C1805">
            <v>85</v>
          </cell>
          <cell r="D1805">
            <v>34.6</v>
          </cell>
          <cell r="E1805">
            <v>25</v>
          </cell>
          <cell r="F1805">
            <v>10.199999999999999</v>
          </cell>
          <cell r="G1805">
            <v>33</v>
          </cell>
          <cell r="H1805">
            <v>13.4</v>
          </cell>
          <cell r="I1805">
            <v>125</v>
          </cell>
          <cell r="J1805">
            <v>50.8</v>
          </cell>
          <cell r="K1805">
            <v>77</v>
          </cell>
          <cell r="L1805">
            <v>31.3</v>
          </cell>
        </row>
        <row r="1806">
          <cell r="B1806" t="str">
            <v>03470043</v>
          </cell>
          <cell r="C1806">
            <v>72</v>
          </cell>
          <cell r="D1806">
            <v>21.8</v>
          </cell>
          <cell r="E1806">
            <v>44</v>
          </cell>
          <cell r="F1806">
            <v>13.3</v>
          </cell>
          <cell r="G1806">
            <v>103</v>
          </cell>
          <cell r="H1806">
            <v>31.1</v>
          </cell>
          <cell r="I1806">
            <v>212</v>
          </cell>
          <cell r="J1806">
            <v>64</v>
          </cell>
          <cell r="K1806">
            <v>129</v>
          </cell>
          <cell r="L1806">
            <v>39</v>
          </cell>
        </row>
        <row r="1807">
          <cell r="B1807" t="str">
            <v>03470505</v>
          </cell>
          <cell r="C1807">
            <v>234</v>
          </cell>
          <cell r="D1807">
            <v>17.600000000000001</v>
          </cell>
          <cell r="E1807">
            <v>60</v>
          </cell>
          <cell r="F1807">
            <v>4.5</v>
          </cell>
          <cell r="G1807">
            <v>190</v>
          </cell>
          <cell r="H1807">
            <v>14.3</v>
          </cell>
          <cell r="I1807">
            <v>470</v>
          </cell>
          <cell r="J1807">
            <v>35.299999999999997</v>
          </cell>
          <cell r="K1807">
            <v>293</v>
          </cell>
          <cell r="L1807">
            <v>22</v>
          </cell>
        </row>
        <row r="1808">
          <cell r="B1808" t="str">
            <v>03470060</v>
          </cell>
          <cell r="C1808">
            <v>23</v>
          </cell>
          <cell r="D1808">
            <v>12.7</v>
          </cell>
          <cell r="E1808">
            <v>7</v>
          </cell>
          <cell r="F1808">
            <v>3.9</v>
          </cell>
          <cell r="G1808">
            <v>16</v>
          </cell>
          <cell r="H1808">
            <v>8.8000000000000007</v>
          </cell>
          <cell r="I1808">
            <v>53</v>
          </cell>
          <cell r="J1808">
            <v>29.3</v>
          </cell>
          <cell r="K1808">
            <v>33</v>
          </cell>
          <cell r="L1808">
            <v>18.2</v>
          </cell>
        </row>
        <row r="1809">
          <cell r="B1809" t="str">
            <v>03480020</v>
          </cell>
          <cell r="C1809">
            <v>374</v>
          </cell>
          <cell r="D1809">
            <v>67</v>
          </cell>
          <cell r="E1809">
            <v>302</v>
          </cell>
          <cell r="F1809">
            <v>54.1</v>
          </cell>
          <cell r="G1809">
            <v>89</v>
          </cell>
          <cell r="H1809">
            <v>15.9</v>
          </cell>
          <cell r="I1809">
            <v>526</v>
          </cell>
          <cell r="J1809">
            <v>94.3</v>
          </cell>
          <cell r="K1809">
            <v>430</v>
          </cell>
          <cell r="L1809">
            <v>77.099999999999994</v>
          </cell>
        </row>
        <row r="1810">
          <cell r="B1810" t="str">
            <v>03480405</v>
          </cell>
          <cell r="C1810">
            <v>240</v>
          </cell>
          <cell r="D1810">
            <v>42.6</v>
          </cell>
          <cell r="E1810">
            <v>132</v>
          </cell>
          <cell r="F1810">
            <v>23.4</v>
          </cell>
          <cell r="G1810">
            <v>133</v>
          </cell>
          <cell r="H1810">
            <v>23.6</v>
          </cell>
          <cell r="I1810">
            <v>386</v>
          </cell>
          <cell r="J1810">
            <v>68.599999999999994</v>
          </cell>
          <cell r="K1810">
            <v>309</v>
          </cell>
          <cell r="L1810">
            <v>54.9</v>
          </cell>
        </row>
        <row r="1811">
          <cell r="B1811" t="str">
            <v>03480503</v>
          </cell>
          <cell r="C1811">
            <v>450</v>
          </cell>
          <cell r="D1811">
            <v>44</v>
          </cell>
          <cell r="E1811">
            <v>261</v>
          </cell>
          <cell r="F1811">
            <v>25.5</v>
          </cell>
          <cell r="G1811">
            <v>264</v>
          </cell>
          <cell r="H1811">
            <v>25.8</v>
          </cell>
          <cell r="I1811">
            <v>718</v>
          </cell>
          <cell r="J1811">
            <v>70.2</v>
          </cell>
          <cell r="K1811">
            <v>560</v>
          </cell>
          <cell r="L1811">
            <v>54.7</v>
          </cell>
        </row>
        <row r="1812">
          <cell r="B1812" t="str">
            <v>03480035</v>
          </cell>
          <cell r="C1812">
            <v>136</v>
          </cell>
          <cell r="D1812">
            <v>52.5</v>
          </cell>
          <cell r="E1812">
            <v>91</v>
          </cell>
          <cell r="F1812">
            <v>35.1</v>
          </cell>
          <cell r="G1812">
            <v>49</v>
          </cell>
          <cell r="H1812">
            <v>18.899999999999999</v>
          </cell>
          <cell r="I1812">
            <v>230</v>
          </cell>
          <cell r="J1812">
            <v>88.8</v>
          </cell>
          <cell r="K1812">
            <v>182</v>
          </cell>
          <cell r="L1812">
            <v>70.3</v>
          </cell>
        </row>
        <row r="1813">
          <cell r="B1813" t="str">
            <v>03480045</v>
          </cell>
          <cell r="C1813">
            <v>265</v>
          </cell>
          <cell r="D1813">
            <v>70.5</v>
          </cell>
          <cell r="E1813">
            <v>185</v>
          </cell>
          <cell r="F1813">
            <v>49.2</v>
          </cell>
          <cell r="G1813">
            <v>67</v>
          </cell>
          <cell r="H1813">
            <v>17.8</v>
          </cell>
          <cell r="I1813">
            <v>354</v>
          </cell>
          <cell r="J1813">
            <v>94.1</v>
          </cell>
          <cell r="K1813">
            <v>272</v>
          </cell>
          <cell r="L1813">
            <v>72.3</v>
          </cell>
        </row>
        <row r="1814">
          <cell r="B1814" t="str">
            <v>03480050</v>
          </cell>
          <cell r="C1814">
            <v>372</v>
          </cell>
          <cell r="D1814">
            <v>72.400000000000006</v>
          </cell>
          <cell r="E1814">
            <v>287</v>
          </cell>
          <cell r="F1814">
            <v>55.8</v>
          </cell>
          <cell r="G1814">
            <v>69</v>
          </cell>
          <cell r="H1814">
            <v>13.4</v>
          </cell>
          <cell r="I1814">
            <v>497</v>
          </cell>
          <cell r="J1814">
            <v>96.7</v>
          </cell>
          <cell r="K1814">
            <v>418</v>
          </cell>
          <cell r="L1814">
            <v>81.3</v>
          </cell>
        </row>
        <row r="1815">
          <cell r="B1815" t="str">
            <v>03480052</v>
          </cell>
          <cell r="C1815">
            <v>384</v>
          </cell>
          <cell r="D1815">
            <v>82.8</v>
          </cell>
          <cell r="E1815">
            <v>333</v>
          </cell>
          <cell r="F1815">
            <v>71.8</v>
          </cell>
          <cell r="G1815">
            <v>64</v>
          </cell>
          <cell r="H1815">
            <v>13.8</v>
          </cell>
          <cell r="I1815">
            <v>421</v>
          </cell>
          <cell r="J1815">
            <v>90.7</v>
          </cell>
          <cell r="K1815">
            <v>309</v>
          </cell>
          <cell r="L1815">
            <v>66.599999999999994</v>
          </cell>
        </row>
        <row r="1816">
          <cell r="B1816" t="str">
            <v>03480053</v>
          </cell>
          <cell r="C1816">
            <v>276</v>
          </cell>
          <cell r="D1816">
            <v>55.5</v>
          </cell>
          <cell r="E1816">
            <v>208</v>
          </cell>
          <cell r="F1816">
            <v>41.9</v>
          </cell>
          <cell r="G1816">
            <v>92</v>
          </cell>
          <cell r="H1816">
            <v>18.5</v>
          </cell>
          <cell r="I1816">
            <v>456</v>
          </cell>
          <cell r="J1816">
            <v>91.8</v>
          </cell>
          <cell r="K1816">
            <v>368</v>
          </cell>
          <cell r="L1816">
            <v>74</v>
          </cell>
        </row>
        <row r="1817">
          <cell r="B1817" t="str">
            <v>03480350</v>
          </cell>
          <cell r="C1817">
            <v>415</v>
          </cell>
          <cell r="D1817">
            <v>78</v>
          </cell>
          <cell r="E1817">
            <v>217</v>
          </cell>
          <cell r="F1817">
            <v>40.799999999999997</v>
          </cell>
          <cell r="G1817">
            <v>62</v>
          </cell>
          <cell r="H1817">
            <v>11.7</v>
          </cell>
          <cell r="I1817">
            <v>444</v>
          </cell>
          <cell r="J1817">
            <v>83.5</v>
          </cell>
          <cell r="K1817">
            <v>346</v>
          </cell>
          <cell r="L1817">
            <v>65</v>
          </cell>
        </row>
        <row r="1818">
          <cell r="B1818" t="str">
            <v>03480055</v>
          </cell>
          <cell r="C1818">
            <v>140</v>
          </cell>
          <cell r="D1818">
            <v>69</v>
          </cell>
          <cell r="E1818">
            <v>114</v>
          </cell>
          <cell r="F1818">
            <v>56.2</v>
          </cell>
          <cell r="G1818">
            <v>39</v>
          </cell>
          <cell r="H1818">
            <v>19.2</v>
          </cell>
          <cell r="I1818">
            <v>194</v>
          </cell>
          <cell r="J1818">
            <v>95.6</v>
          </cell>
          <cell r="K1818">
            <v>164</v>
          </cell>
          <cell r="L1818">
            <v>80.8</v>
          </cell>
        </row>
        <row r="1819">
          <cell r="B1819" t="str">
            <v>03480060</v>
          </cell>
          <cell r="C1819">
            <v>301</v>
          </cell>
          <cell r="D1819">
            <v>63.2</v>
          </cell>
          <cell r="E1819">
            <v>221</v>
          </cell>
          <cell r="F1819">
            <v>46.4</v>
          </cell>
          <cell r="G1819">
            <v>93</v>
          </cell>
          <cell r="H1819">
            <v>19.5</v>
          </cell>
          <cell r="I1819">
            <v>431</v>
          </cell>
          <cell r="J1819">
            <v>90.5</v>
          </cell>
          <cell r="K1819">
            <v>329</v>
          </cell>
          <cell r="L1819">
            <v>69.099999999999994</v>
          </cell>
        </row>
        <row r="1820">
          <cell r="B1820" t="str">
            <v>03480512</v>
          </cell>
          <cell r="C1820">
            <v>745</v>
          </cell>
          <cell r="D1820">
            <v>47.9</v>
          </cell>
          <cell r="E1820">
            <v>354</v>
          </cell>
          <cell r="F1820">
            <v>22.8</v>
          </cell>
          <cell r="G1820">
            <v>257</v>
          </cell>
          <cell r="H1820">
            <v>16.5</v>
          </cell>
          <cell r="I1820">
            <v>916</v>
          </cell>
          <cell r="J1820">
            <v>58.9</v>
          </cell>
          <cell r="K1820">
            <v>683</v>
          </cell>
          <cell r="L1820">
            <v>43.9</v>
          </cell>
        </row>
        <row r="1821">
          <cell r="B1821" t="str">
            <v>03480095</v>
          </cell>
          <cell r="C1821">
            <v>336</v>
          </cell>
          <cell r="D1821">
            <v>67.3</v>
          </cell>
          <cell r="E1821">
            <v>257</v>
          </cell>
          <cell r="F1821">
            <v>51.5</v>
          </cell>
          <cell r="G1821">
            <v>91</v>
          </cell>
          <cell r="H1821">
            <v>18.2</v>
          </cell>
          <cell r="I1821">
            <v>461</v>
          </cell>
          <cell r="J1821">
            <v>92.4</v>
          </cell>
          <cell r="K1821">
            <v>366</v>
          </cell>
          <cell r="L1821">
            <v>73.3</v>
          </cell>
        </row>
        <row r="1822">
          <cell r="B1822" t="str">
            <v>03480090</v>
          </cell>
          <cell r="C1822">
            <v>123</v>
          </cell>
          <cell r="D1822">
            <v>30.4</v>
          </cell>
          <cell r="E1822">
            <v>67</v>
          </cell>
          <cell r="F1822">
            <v>16.600000000000001</v>
          </cell>
          <cell r="G1822">
            <v>30</v>
          </cell>
          <cell r="H1822">
            <v>7.4</v>
          </cell>
          <cell r="I1822">
            <v>167</v>
          </cell>
          <cell r="J1822">
            <v>41.3</v>
          </cell>
          <cell r="K1822">
            <v>78</v>
          </cell>
          <cell r="L1822">
            <v>19.3</v>
          </cell>
        </row>
        <row r="1823">
          <cell r="B1823" t="str">
            <v>03480415</v>
          </cell>
          <cell r="C1823">
            <v>469</v>
          </cell>
          <cell r="D1823">
            <v>47</v>
          </cell>
          <cell r="E1823">
            <v>232</v>
          </cell>
          <cell r="F1823">
            <v>23.3</v>
          </cell>
          <cell r="G1823">
            <v>198</v>
          </cell>
          <cell r="H1823">
            <v>19.899999999999999</v>
          </cell>
          <cell r="I1823">
            <v>596</v>
          </cell>
          <cell r="J1823">
            <v>59.8</v>
          </cell>
          <cell r="K1823">
            <v>449</v>
          </cell>
          <cell r="L1823">
            <v>45</v>
          </cell>
        </row>
        <row r="1824">
          <cell r="B1824" t="str">
            <v>03480177</v>
          </cell>
          <cell r="C1824">
            <v>142</v>
          </cell>
          <cell r="D1824">
            <v>47.5</v>
          </cell>
          <cell r="E1824">
            <v>100</v>
          </cell>
          <cell r="F1824">
            <v>33.4</v>
          </cell>
          <cell r="G1824">
            <v>61</v>
          </cell>
          <cell r="H1824">
            <v>20.399999999999999</v>
          </cell>
          <cell r="I1824">
            <v>231</v>
          </cell>
          <cell r="J1824">
            <v>77.3</v>
          </cell>
          <cell r="K1824">
            <v>173</v>
          </cell>
          <cell r="L1824">
            <v>57.9</v>
          </cell>
        </row>
        <row r="1825">
          <cell r="B1825" t="str">
            <v>03480110</v>
          </cell>
          <cell r="C1825">
            <v>284</v>
          </cell>
          <cell r="D1825">
            <v>47.7</v>
          </cell>
          <cell r="E1825">
            <v>186</v>
          </cell>
          <cell r="F1825">
            <v>31.2</v>
          </cell>
          <cell r="G1825">
            <v>201</v>
          </cell>
          <cell r="H1825">
            <v>33.700000000000003</v>
          </cell>
          <cell r="I1825">
            <v>501</v>
          </cell>
          <cell r="J1825">
            <v>84.1</v>
          </cell>
          <cell r="K1825">
            <v>344</v>
          </cell>
          <cell r="L1825">
            <v>57.7</v>
          </cell>
        </row>
        <row r="1826">
          <cell r="B1826" t="str">
            <v>03480100</v>
          </cell>
          <cell r="C1826">
            <v>350</v>
          </cell>
          <cell r="D1826">
            <v>67.7</v>
          </cell>
          <cell r="E1826">
            <v>266</v>
          </cell>
          <cell r="F1826">
            <v>51.5</v>
          </cell>
          <cell r="G1826">
            <v>94</v>
          </cell>
          <cell r="H1826">
            <v>18.2</v>
          </cell>
          <cell r="I1826">
            <v>489</v>
          </cell>
          <cell r="J1826">
            <v>94.6</v>
          </cell>
          <cell r="K1826">
            <v>369</v>
          </cell>
          <cell r="L1826">
            <v>71.400000000000006</v>
          </cell>
        </row>
        <row r="1827">
          <cell r="B1827" t="str">
            <v>03480115</v>
          </cell>
          <cell r="C1827">
            <v>228</v>
          </cell>
          <cell r="D1827">
            <v>55.7</v>
          </cell>
          <cell r="E1827">
            <v>178</v>
          </cell>
          <cell r="F1827">
            <v>43.5</v>
          </cell>
          <cell r="G1827">
            <v>53</v>
          </cell>
          <cell r="H1827">
            <v>13</v>
          </cell>
          <cell r="I1827">
            <v>361</v>
          </cell>
          <cell r="J1827">
            <v>88.3</v>
          </cell>
          <cell r="K1827">
            <v>296</v>
          </cell>
          <cell r="L1827">
            <v>72.400000000000006</v>
          </cell>
        </row>
        <row r="1828">
          <cell r="B1828" t="str">
            <v>03480002</v>
          </cell>
          <cell r="C1828">
            <v>469</v>
          </cell>
          <cell r="D1828">
            <v>83.8</v>
          </cell>
          <cell r="E1828">
            <v>464</v>
          </cell>
          <cell r="F1828">
            <v>82.9</v>
          </cell>
          <cell r="G1828">
            <v>15</v>
          </cell>
          <cell r="H1828">
            <v>2.7</v>
          </cell>
          <cell r="I1828">
            <v>547</v>
          </cell>
          <cell r="J1828">
            <v>97.7</v>
          </cell>
          <cell r="K1828">
            <v>456</v>
          </cell>
          <cell r="L1828">
            <v>81.400000000000006</v>
          </cell>
        </row>
        <row r="1829">
          <cell r="B1829" t="str">
            <v>03480136</v>
          </cell>
          <cell r="C1829">
            <v>88</v>
          </cell>
          <cell r="D1829">
            <v>32.700000000000003</v>
          </cell>
          <cell r="E1829">
            <v>45</v>
          </cell>
          <cell r="F1829">
            <v>16.7</v>
          </cell>
          <cell r="G1829">
            <v>22</v>
          </cell>
          <cell r="H1829">
            <v>8.1999999999999993</v>
          </cell>
          <cell r="I1829">
            <v>165</v>
          </cell>
          <cell r="J1829">
            <v>61.3</v>
          </cell>
          <cell r="K1829">
            <v>108</v>
          </cell>
          <cell r="L1829">
            <v>40.1</v>
          </cell>
        </row>
        <row r="1830">
          <cell r="B1830" t="str">
            <v>03480140</v>
          </cell>
          <cell r="C1830">
            <v>244</v>
          </cell>
          <cell r="D1830">
            <v>55.2</v>
          </cell>
          <cell r="E1830">
            <v>136</v>
          </cell>
          <cell r="F1830">
            <v>30.8</v>
          </cell>
          <cell r="G1830">
            <v>45</v>
          </cell>
          <cell r="H1830">
            <v>10.199999999999999</v>
          </cell>
          <cell r="I1830">
            <v>344</v>
          </cell>
          <cell r="J1830">
            <v>77.8</v>
          </cell>
          <cell r="K1830">
            <v>239</v>
          </cell>
          <cell r="L1830">
            <v>54.1</v>
          </cell>
        </row>
        <row r="1831">
          <cell r="B1831" t="str">
            <v>03480145</v>
          </cell>
          <cell r="C1831">
            <v>144</v>
          </cell>
          <cell r="D1831">
            <v>48.2</v>
          </cell>
          <cell r="E1831">
            <v>93</v>
          </cell>
          <cell r="F1831">
            <v>31.1</v>
          </cell>
          <cell r="G1831">
            <v>39</v>
          </cell>
          <cell r="H1831">
            <v>13</v>
          </cell>
          <cell r="I1831">
            <v>212</v>
          </cell>
          <cell r="J1831">
            <v>70.900000000000006</v>
          </cell>
          <cell r="K1831">
            <v>125</v>
          </cell>
          <cell r="L1831">
            <v>41.8</v>
          </cell>
        </row>
        <row r="1832">
          <cell r="B1832" t="str">
            <v>03480160</v>
          </cell>
          <cell r="C1832">
            <v>181</v>
          </cell>
          <cell r="D1832">
            <v>63.5</v>
          </cell>
          <cell r="E1832">
            <v>140</v>
          </cell>
          <cell r="F1832">
            <v>49.1</v>
          </cell>
          <cell r="G1832">
            <v>57</v>
          </cell>
          <cell r="H1832">
            <v>20</v>
          </cell>
          <cell r="I1832">
            <v>267</v>
          </cell>
          <cell r="J1832">
            <v>93.7</v>
          </cell>
          <cell r="K1832">
            <v>228</v>
          </cell>
          <cell r="L1832">
            <v>80</v>
          </cell>
        </row>
        <row r="1833">
          <cell r="B1833" t="str">
            <v>03480175</v>
          </cell>
          <cell r="C1833">
            <v>142</v>
          </cell>
          <cell r="D1833">
            <v>42.1</v>
          </cell>
          <cell r="E1833">
            <v>100</v>
          </cell>
          <cell r="F1833">
            <v>29.7</v>
          </cell>
          <cell r="G1833">
            <v>21</v>
          </cell>
          <cell r="H1833">
            <v>6.2</v>
          </cell>
          <cell r="I1833">
            <v>214</v>
          </cell>
          <cell r="J1833">
            <v>63.5</v>
          </cell>
          <cell r="K1833">
            <v>134</v>
          </cell>
          <cell r="L1833">
            <v>39.799999999999997</v>
          </cell>
        </row>
        <row r="1834">
          <cell r="B1834" t="str">
            <v>03480185</v>
          </cell>
          <cell r="C1834">
            <v>83</v>
          </cell>
          <cell r="D1834">
            <v>34.299999999999997</v>
          </cell>
          <cell r="E1834">
            <v>54</v>
          </cell>
          <cell r="F1834">
            <v>22.3</v>
          </cell>
          <cell r="G1834">
            <v>23</v>
          </cell>
          <cell r="H1834">
            <v>9.5</v>
          </cell>
          <cell r="I1834">
            <v>145</v>
          </cell>
          <cell r="J1834">
            <v>59.9</v>
          </cell>
          <cell r="K1834">
            <v>94</v>
          </cell>
          <cell r="L1834">
            <v>38.799999999999997</v>
          </cell>
        </row>
        <row r="1835">
          <cell r="B1835" t="str">
            <v>03480200</v>
          </cell>
          <cell r="C1835">
            <v>112</v>
          </cell>
          <cell r="D1835">
            <v>24.7</v>
          </cell>
          <cell r="E1835">
            <v>59</v>
          </cell>
          <cell r="F1835">
            <v>13</v>
          </cell>
          <cell r="G1835">
            <v>102</v>
          </cell>
          <cell r="H1835">
            <v>22.5</v>
          </cell>
          <cell r="I1835">
            <v>220</v>
          </cell>
          <cell r="J1835">
            <v>48.5</v>
          </cell>
          <cell r="K1835">
            <v>113</v>
          </cell>
          <cell r="L1835">
            <v>24.9</v>
          </cell>
        </row>
        <row r="1836">
          <cell r="B1836" t="str">
            <v>03480202</v>
          </cell>
          <cell r="C1836">
            <v>254</v>
          </cell>
          <cell r="D1836">
            <v>44.9</v>
          </cell>
          <cell r="E1836">
            <v>170</v>
          </cell>
          <cell r="F1836">
            <v>30</v>
          </cell>
          <cell r="G1836">
            <v>137</v>
          </cell>
          <cell r="H1836">
            <v>24.2</v>
          </cell>
          <cell r="I1836">
            <v>405</v>
          </cell>
          <cell r="J1836">
            <v>71.599999999999994</v>
          </cell>
          <cell r="K1836">
            <v>254</v>
          </cell>
          <cell r="L1836">
            <v>44.9</v>
          </cell>
        </row>
        <row r="1837">
          <cell r="B1837" t="str">
            <v>03480515</v>
          </cell>
          <cell r="C1837">
            <v>754</v>
          </cell>
          <cell r="D1837">
            <v>57.7</v>
          </cell>
          <cell r="E1837">
            <v>424</v>
          </cell>
          <cell r="F1837">
            <v>32.4</v>
          </cell>
          <cell r="G1837">
            <v>332</v>
          </cell>
          <cell r="H1837">
            <v>25.4</v>
          </cell>
          <cell r="I1837">
            <v>1064</v>
          </cell>
          <cell r="J1837">
            <v>81.400000000000006</v>
          </cell>
          <cell r="K1837">
            <v>831</v>
          </cell>
          <cell r="L1837">
            <v>63.6</v>
          </cell>
        </row>
        <row r="1838">
          <cell r="B1838" t="str">
            <v>03480210</v>
          </cell>
          <cell r="C1838">
            <v>477</v>
          </cell>
          <cell r="D1838">
            <v>59.3</v>
          </cell>
          <cell r="E1838">
            <v>357</v>
          </cell>
          <cell r="F1838">
            <v>44.3</v>
          </cell>
          <cell r="G1838">
            <v>125</v>
          </cell>
          <cell r="H1838">
            <v>15.5</v>
          </cell>
          <cell r="I1838">
            <v>693</v>
          </cell>
          <cell r="J1838">
            <v>86.1</v>
          </cell>
          <cell r="K1838">
            <v>526</v>
          </cell>
          <cell r="L1838">
            <v>65.3</v>
          </cell>
        </row>
        <row r="1839">
          <cell r="B1839" t="str">
            <v>03480215</v>
          </cell>
          <cell r="C1839">
            <v>203</v>
          </cell>
          <cell r="D1839">
            <v>49.3</v>
          </cell>
          <cell r="E1839">
            <v>147</v>
          </cell>
          <cell r="F1839">
            <v>35.700000000000003</v>
          </cell>
          <cell r="G1839">
            <v>62</v>
          </cell>
          <cell r="H1839">
            <v>15</v>
          </cell>
          <cell r="I1839">
            <v>352</v>
          </cell>
          <cell r="J1839">
            <v>85.4</v>
          </cell>
          <cell r="K1839">
            <v>269</v>
          </cell>
          <cell r="L1839">
            <v>65.3</v>
          </cell>
        </row>
        <row r="1840">
          <cell r="B1840" t="str">
            <v>03480220</v>
          </cell>
          <cell r="C1840">
            <v>271</v>
          </cell>
          <cell r="D1840">
            <v>41.4</v>
          </cell>
          <cell r="E1840">
            <v>156</v>
          </cell>
          <cell r="F1840">
            <v>23.9</v>
          </cell>
          <cell r="G1840">
            <v>111</v>
          </cell>
          <cell r="H1840">
            <v>17</v>
          </cell>
          <cell r="I1840">
            <v>440</v>
          </cell>
          <cell r="J1840">
            <v>67.3</v>
          </cell>
          <cell r="K1840">
            <v>276</v>
          </cell>
          <cell r="L1840">
            <v>42.2</v>
          </cell>
        </row>
        <row r="1841">
          <cell r="B1841" t="str">
            <v>03480520</v>
          </cell>
          <cell r="C1841">
            <v>814</v>
          </cell>
          <cell r="D1841">
            <v>57.3</v>
          </cell>
          <cell r="E1841">
            <v>447</v>
          </cell>
          <cell r="F1841">
            <v>31.5</v>
          </cell>
          <cell r="G1841">
            <v>338</v>
          </cell>
          <cell r="H1841">
            <v>23.8</v>
          </cell>
          <cell r="I1841">
            <v>1078</v>
          </cell>
          <cell r="J1841">
            <v>75.900000000000006</v>
          </cell>
          <cell r="K1841">
            <v>832</v>
          </cell>
          <cell r="L1841">
            <v>58.6</v>
          </cell>
        </row>
        <row r="1842">
          <cell r="B1842" t="str">
            <v>03480423</v>
          </cell>
          <cell r="C1842">
            <v>457</v>
          </cell>
          <cell r="D1842">
            <v>53</v>
          </cell>
          <cell r="E1842">
            <v>247</v>
          </cell>
          <cell r="F1842">
            <v>28.6</v>
          </cell>
          <cell r="G1842">
            <v>176</v>
          </cell>
          <cell r="H1842">
            <v>20.399999999999999</v>
          </cell>
          <cell r="I1842">
            <v>610</v>
          </cell>
          <cell r="J1842">
            <v>70.7</v>
          </cell>
          <cell r="K1842">
            <v>490</v>
          </cell>
          <cell r="L1842">
            <v>56.8</v>
          </cell>
        </row>
        <row r="1843">
          <cell r="B1843" t="str">
            <v>03480230</v>
          </cell>
          <cell r="C1843">
            <v>193</v>
          </cell>
          <cell r="D1843">
            <v>50.1</v>
          </cell>
          <cell r="E1843">
            <v>116</v>
          </cell>
          <cell r="F1843">
            <v>30.1</v>
          </cell>
          <cell r="G1843">
            <v>48</v>
          </cell>
          <cell r="H1843">
            <v>12.5</v>
          </cell>
          <cell r="I1843">
            <v>285</v>
          </cell>
          <cell r="J1843">
            <v>74</v>
          </cell>
          <cell r="K1843">
            <v>189</v>
          </cell>
          <cell r="L1843">
            <v>49.1</v>
          </cell>
        </row>
        <row r="1844">
          <cell r="B1844" t="str">
            <v>03480235</v>
          </cell>
          <cell r="C1844">
            <v>122</v>
          </cell>
          <cell r="D1844">
            <v>32.4</v>
          </cell>
          <cell r="E1844">
            <v>88</v>
          </cell>
          <cell r="F1844">
            <v>23.4</v>
          </cell>
          <cell r="G1844">
            <v>37</v>
          </cell>
          <cell r="H1844">
            <v>9.8000000000000007</v>
          </cell>
          <cell r="I1844">
            <v>202</v>
          </cell>
          <cell r="J1844">
            <v>53.7</v>
          </cell>
          <cell r="K1844">
            <v>148</v>
          </cell>
          <cell r="L1844">
            <v>39.4</v>
          </cell>
        </row>
        <row r="1845">
          <cell r="B1845" t="str">
            <v>03480240</v>
          </cell>
          <cell r="C1845">
            <v>296</v>
          </cell>
          <cell r="D1845">
            <v>56.8</v>
          </cell>
          <cell r="E1845">
            <v>222</v>
          </cell>
          <cell r="F1845">
            <v>42.6</v>
          </cell>
          <cell r="G1845">
            <v>84</v>
          </cell>
          <cell r="H1845">
            <v>16.100000000000001</v>
          </cell>
          <cell r="I1845">
            <v>484</v>
          </cell>
          <cell r="J1845">
            <v>92.9</v>
          </cell>
          <cell r="K1845">
            <v>388</v>
          </cell>
          <cell r="L1845">
            <v>74.5</v>
          </cell>
        </row>
        <row r="1846">
          <cell r="B1846" t="str">
            <v>03480285</v>
          </cell>
          <cell r="C1846">
            <v>174</v>
          </cell>
          <cell r="D1846">
            <v>68.5</v>
          </cell>
          <cell r="E1846">
            <v>65</v>
          </cell>
          <cell r="F1846">
            <v>25.6</v>
          </cell>
          <cell r="G1846">
            <v>28</v>
          </cell>
          <cell r="H1846">
            <v>11</v>
          </cell>
          <cell r="I1846">
            <v>174</v>
          </cell>
          <cell r="J1846">
            <v>68.5</v>
          </cell>
          <cell r="K1846">
            <v>145</v>
          </cell>
          <cell r="L1846">
            <v>57.1</v>
          </cell>
        </row>
        <row r="1847">
          <cell r="B1847" t="str">
            <v>03480280</v>
          </cell>
          <cell r="C1847">
            <v>305</v>
          </cell>
          <cell r="D1847">
            <v>54.4</v>
          </cell>
          <cell r="E1847">
            <v>225</v>
          </cell>
          <cell r="F1847">
            <v>40.1</v>
          </cell>
          <cell r="G1847">
            <v>106</v>
          </cell>
          <cell r="H1847">
            <v>18.899999999999999</v>
          </cell>
          <cell r="I1847">
            <v>503</v>
          </cell>
          <cell r="J1847">
            <v>89.7</v>
          </cell>
          <cell r="K1847">
            <v>391</v>
          </cell>
          <cell r="L1847">
            <v>69.7</v>
          </cell>
        </row>
        <row r="1848">
          <cell r="B1848" t="str">
            <v>03480026</v>
          </cell>
          <cell r="C1848">
            <v>64</v>
          </cell>
          <cell r="D1848">
            <v>43.5</v>
          </cell>
          <cell r="E1848">
            <v>48</v>
          </cell>
          <cell r="F1848">
            <v>32.700000000000003</v>
          </cell>
          <cell r="G1848">
            <v>36</v>
          </cell>
          <cell r="H1848">
            <v>24.5</v>
          </cell>
          <cell r="I1848">
            <v>118</v>
          </cell>
          <cell r="J1848">
            <v>80.3</v>
          </cell>
          <cell r="K1848">
            <v>90</v>
          </cell>
          <cell r="L1848">
            <v>61.2</v>
          </cell>
        </row>
        <row r="1849">
          <cell r="B1849" t="str">
            <v>03480260</v>
          </cell>
          <cell r="C1849">
            <v>114</v>
          </cell>
          <cell r="D1849">
            <v>33.4</v>
          </cell>
          <cell r="E1849">
            <v>62</v>
          </cell>
          <cell r="F1849">
            <v>18.2</v>
          </cell>
          <cell r="G1849">
            <v>47</v>
          </cell>
          <cell r="H1849">
            <v>13.8</v>
          </cell>
          <cell r="I1849">
            <v>193</v>
          </cell>
          <cell r="J1849">
            <v>56.6</v>
          </cell>
          <cell r="K1849">
            <v>103</v>
          </cell>
          <cell r="L1849">
            <v>30.2</v>
          </cell>
        </row>
        <row r="1850">
          <cell r="B1850" t="str">
            <v>03480030</v>
          </cell>
          <cell r="C1850">
            <v>504</v>
          </cell>
          <cell r="D1850">
            <v>80.400000000000006</v>
          </cell>
          <cell r="E1850">
            <v>393</v>
          </cell>
          <cell r="F1850">
            <v>62.7</v>
          </cell>
          <cell r="G1850">
            <v>85</v>
          </cell>
          <cell r="H1850">
            <v>13.6</v>
          </cell>
          <cell r="I1850">
            <v>609</v>
          </cell>
          <cell r="J1850">
            <v>97.1</v>
          </cell>
          <cell r="K1850">
            <v>435</v>
          </cell>
          <cell r="L1850">
            <v>69.400000000000006</v>
          </cell>
        </row>
        <row r="1851">
          <cell r="B1851" t="str">
            <v>03480225</v>
          </cell>
          <cell r="C1851">
            <v>123</v>
          </cell>
          <cell r="D1851">
            <v>30.4</v>
          </cell>
          <cell r="E1851">
            <v>81</v>
          </cell>
          <cell r="F1851">
            <v>20</v>
          </cell>
          <cell r="G1851">
            <v>40</v>
          </cell>
          <cell r="H1851">
            <v>9.9</v>
          </cell>
          <cell r="I1851">
            <v>187</v>
          </cell>
          <cell r="J1851">
            <v>46.2</v>
          </cell>
          <cell r="K1851">
            <v>104</v>
          </cell>
          <cell r="L1851">
            <v>25.7</v>
          </cell>
        </row>
        <row r="1852">
          <cell r="B1852" t="str">
            <v>03480420</v>
          </cell>
          <cell r="C1852">
            <v>459</v>
          </cell>
          <cell r="D1852">
            <v>56.3</v>
          </cell>
          <cell r="E1852">
            <v>273</v>
          </cell>
          <cell r="F1852">
            <v>33.5</v>
          </cell>
          <cell r="G1852">
            <v>146</v>
          </cell>
          <cell r="H1852">
            <v>17.899999999999999</v>
          </cell>
          <cell r="I1852">
            <v>689</v>
          </cell>
          <cell r="J1852">
            <v>84.4</v>
          </cell>
          <cell r="K1852">
            <v>543</v>
          </cell>
          <cell r="L1852">
            <v>66.5</v>
          </cell>
        </row>
        <row r="1853">
          <cell r="B1853" t="str">
            <v>03480605</v>
          </cell>
          <cell r="C1853">
            <v>564</v>
          </cell>
          <cell r="D1853">
            <v>40.6</v>
          </cell>
          <cell r="E1853">
            <v>111</v>
          </cell>
          <cell r="F1853">
            <v>8</v>
          </cell>
          <cell r="G1853">
            <v>175</v>
          </cell>
          <cell r="H1853">
            <v>12.6</v>
          </cell>
          <cell r="I1853">
            <v>792</v>
          </cell>
          <cell r="J1853">
            <v>57</v>
          </cell>
          <cell r="K1853">
            <v>609</v>
          </cell>
          <cell r="L1853">
            <v>43.8</v>
          </cell>
        </row>
        <row r="1854">
          <cell r="B1854" t="str">
            <v>03490010</v>
          </cell>
          <cell r="C1854">
            <v>0</v>
          </cell>
          <cell r="D1854">
            <v>0</v>
          </cell>
          <cell r="E1854">
            <v>0</v>
          </cell>
          <cell r="F1854">
            <v>0</v>
          </cell>
          <cell r="G1854">
            <v>8</v>
          </cell>
          <cell r="H1854">
            <v>13.3</v>
          </cell>
          <cell r="I1854">
            <v>23</v>
          </cell>
          <cell r="J1854">
            <v>38.299999999999997</v>
          </cell>
          <cell r="K1854">
            <v>18</v>
          </cell>
          <cell r="L1854">
            <v>30</v>
          </cell>
        </row>
        <row r="1855">
          <cell r="B1855" t="str">
            <v>03500010</v>
          </cell>
          <cell r="C1855">
            <v>4</v>
          </cell>
          <cell r="D1855">
            <v>0.9</v>
          </cell>
          <cell r="E1855">
            <v>0</v>
          </cell>
          <cell r="F1855">
            <v>0</v>
          </cell>
          <cell r="G1855">
            <v>69</v>
          </cell>
          <cell r="H1855">
            <v>15.7</v>
          </cell>
          <cell r="I1855">
            <v>98</v>
          </cell>
          <cell r="J1855">
            <v>22.3</v>
          </cell>
          <cell r="K1855">
            <v>40</v>
          </cell>
          <cell r="L1855">
            <v>9.1</v>
          </cell>
        </row>
        <row r="1856">
          <cell r="B1856" t="str">
            <v>03500003</v>
          </cell>
          <cell r="C1856">
            <v>20</v>
          </cell>
          <cell r="D1856">
            <v>3.4</v>
          </cell>
          <cell r="E1856">
            <v>13</v>
          </cell>
          <cell r="F1856">
            <v>2.2000000000000002</v>
          </cell>
          <cell r="G1856">
            <v>81</v>
          </cell>
          <cell r="H1856">
            <v>13.7</v>
          </cell>
          <cell r="I1856">
            <v>137</v>
          </cell>
          <cell r="J1856">
            <v>23.1</v>
          </cell>
          <cell r="K1856">
            <v>54</v>
          </cell>
          <cell r="L1856">
            <v>9.1</v>
          </cell>
        </row>
      </sheetData>
      <sheetData sheetId="5">
        <row r="5">
          <cell r="B5" t="str">
            <v>ORG CODE</v>
          </cell>
          <cell r="C5" t="str">
            <v>PK</v>
          </cell>
          <cell r="D5" t="str">
            <v>K</v>
          </cell>
          <cell r="E5">
            <v>1</v>
          </cell>
          <cell r="F5">
            <v>2</v>
          </cell>
          <cell r="G5">
            <v>3</v>
          </cell>
          <cell r="H5">
            <v>4</v>
          </cell>
          <cell r="I5">
            <v>5</v>
          </cell>
          <cell r="J5">
            <v>6</v>
          </cell>
          <cell r="K5">
            <v>7</v>
          </cell>
          <cell r="L5">
            <v>8</v>
          </cell>
          <cell r="M5">
            <v>9</v>
          </cell>
          <cell r="N5">
            <v>10</v>
          </cell>
          <cell r="O5">
            <v>11</v>
          </cell>
          <cell r="P5">
            <v>12</v>
          </cell>
          <cell r="Q5" t="str">
            <v>SP</v>
          </cell>
          <cell r="R5" t="str">
            <v>TOTAL</v>
          </cell>
        </row>
        <row r="6">
          <cell r="B6" t="str">
            <v>04450105</v>
          </cell>
          <cell r="C6">
            <v>0</v>
          </cell>
          <cell r="D6">
            <v>116</v>
          </cell>
          <cell r="E6">
            <v>113</v>
          </cell>
          <cell r="F6">
            <v>118</v>
          </cell>
          <cell r="G6">
            <v>122</v>
          </cell>
          <cell r="H6">
            <v>119</v>
          </cell>
          <cell r="I6">
            <v>118</v>
          </cell>
          <cell r="J6">
            <v>127</v>
          </cell>
          <cell r="K6">
            <v>121</v>
          </cell>
          <cell r="L6">
            <v>115</v>
          </cell>
          <cell r="M6">
            <v>96</v>
          </cell>
          <cell r="N6">
            <v>86</v>
          </cell>
          <cell r="O6">
            <v>93</v>
          </cell>
          <cell r="P6">
            <v>81</v>
          </cell>
          <cell r="Q6">
            <v>0</v>
          </cell>
          <cell r="R6">
            <v>1425</v>
          </cell>
        </row>
        <row r="7">
          <cell r="B7" t="str">
            <v>00010505</v>
          </cell>
          <cell r="C7">
            <v>0</v>
          </cell>
          <cell r="D7">
            <v>0</v>
          </cell>
          <cell r="E7">
            <v>0</v>
          </cell>
          <cell r="F7">
            <v>0</v>
          </cell>
          <cell r="G7">
            <v>0</v>
          </cell>
          <cell r="H7">
            <v>0</v>
          </cell>
          <cell r="I7">
            <v>0</v>
          </cell>
          <cell r="J7">
            <v>0</v>
          </cell>
          <cell r="K7">
            <v>0</v>
          </cell>
          <cell r="L7">
            <v>0</v>
          </cell>
          <cell r="M7">
            <v>124</v>
          </cell>
          <cell r="N7">
            <v>109</v>
          </cell>
          <cell r="O7">
            <v>123</v>
          </cell>
          <cell r="P7">
            <v>92</v>
          </cell>
          <cell r="Q7">
            <v>4</v>
          </cell>
          <cell r="R7">
            <v>452</v>
          </cell>
        </row>
        <row r="8">
          <cell r="B8" t="str">
            <v>00010003</v>
          </cell>
          <cell r="C8">
            <v>0</v>
          </cell>
          <cell r="D8">
            <v>0</v>
          </cell>
          <cell r="E8">
            <v>125</v>
          </cell>
          <cell r="F8">
            <v>164</v>
          </cell>
          <cell r="G8">
            <v>148</v>
          </cell>
          <cell r="H8">
            <v>143</v>
          </cell>
          <cell r="I8">
            <v>0</v>
          </cell>
          <cell r="J8">
            <v>0</v>
          </cell>
          <cell r="K8">
            <v>0</v>
          </cell>
          <cell r="L8">
            <v>0</v>
          </cell>
          <cell r="M8">
            <v>0</v>
          </cell>
          <cell r="N8">
            <v>0</v>
          </cell>
          <cell r="O8">
            <v>0</v>
          </cell>
          <cell r="P8">
            <v>0</v>
          </cell>
          <cell r="Q8">
            <v>0</v>
          </cell>
          <cell r="R8">
            <v>580</v>
          </cell>
        </row>
        <row r="9">
          <cell r="B9" t="str">
            <v>00010002</v>
          </cell>
          <cell r="C9">
            <v>69</v>
          </cell>
          <cell r="D9">
            <v>134</v>
          </cell>
          <cell r="E9">
            <v>0</v>
          </cell>
          <cell r="F9">
            <v>0</v>
          </cell>
          <cell r="G9">
            <v>0</v>
          </cell>
          <cell r="H9">
            <v>0</v>
          </cell>
          <cell r="I9">
            <v>0</v>
          </cell>
          <cell r="J9">
            <v>0</v>
          </cell>
          <cell r="K9">
            <v>0</v>
          </cell>
          <cell r="L9">
            <v>0</v>
          </cell>
          <cell r="M9">
            <v>0</v>
          </cell>
          <cell r="N9">
            <v>0</v>
          </cell>
          <cell r="O9">
            <v>0</v>
          </cell>
          <cell r="P9">
            <v>0</v>
          </cell>
          <cell r="Q9">
            <v>0</v>
          </cell>
          <cell r="R9">
            <v>203</v>
          </cell>
        </row>
        <row r="10">
          <cell r="B10" t="str">
            <v>00010405</v>
          </cell>
          <cell r="C10">
            <v>0</v>
          </cell>
          <cell r="D10">
            <v>0</v>
          </cell>
          <cell r="E10">
            <v>0</v>
          </cell>
          <cell r="F10">
            <v>0</v>
          </cell>
          <cell r="G10">
            <v>0</v>
          </cell>
          <cell r="H10">
            <v>0</v>
          </cell>
          <cell r="I10">
            <v>0</v>
          </cell>
          <cell r="J10">
            <v>0</v>
          </cell>
          <cell r="K10">
            <v>159</v>
          </cell>
          <cell r="L10">
            <v>169</v>
          </cell>
          <cell r="M10">
            <v>0</v>
          </cell>
          <cell r="N10">
            <v>0</v>
          </cell>
          <cell r="O10">
            <v>0</v>
          </cell>
          <cell r="P10">
            <v>0</v>
          </cell>
          <cell r="Q10">
            <v>0</v>
          </cell>
          <cell r="R10">
            <v>328</v>
          </cell>
        </row>
        <row r="11">
          <cell r="B11" t="str">
            <v>00010015</v>
          </cell>
          <cell r="C11">
            <v>0</v>
          </cell>
          <cell r="D11">
            <v>0</v>
          </cell>
          <cell r="E11">
            <v>0</v>
          </cell>
          <cell r="F11">
            <v>0</v>
          </cell>
          <cell r="G11">
            <v>0</v>
          </cell>
          <cell r="H11">
            <v>0</v>
          </cell>
          <cell r="I11">
            <v>180</v>
          </cell>
          <cell r="J11">
            <v>173</v>
          </cell>
          <cell r="K11">
            <v>0</v>
          </cell>
          <cell r="L11">
            <v>0</v>
          </cell>
          <cell r="M11">
            <v>0</v>
          </cell>
          <cell r="N11">
            <v>0</v>
          </cell>
          <cell r="O11">
            <v>0</v>
          </cell>
          <cell r="P11">
            <v>0</v>
          </cell>
          <cell r="Q11">
            <v>0</v>
          </cell>
          <cell r="R11">
            <v>353</v>
          </cell>
        </row>
        <row r="12">
          <cell r="B12" t="str">
            <v>04120530</v>
          </cell>
          <cell r="C12">
            <v>0</v>
          </cell>
          <cell r="D12">
            <v>0</v>
          </cell>
          <cell r="E12">
            <v>0</v>
          </cell>
          <cell r="F12">
            <v>0</v>
          </cell>
          <cell r="G12">
            <v>0</v>
          </cell>
          <cell r="H12">
            <v>0</v>
          </cell>
          <cell r="I12">
            <v>79</v>
          </cell>
          <cell r="J12">
            <v>77</v>
          </cell>
          <cell r="K12">
            <v>81</v>
          </cell>
          <cell r="L12">
            <v>79</v>
          </cell>
          <cell r="M12">
            <v>64</v>
          </cell>
          <cell r="N12">
            <v>55</v>
          </cell>
          <cell r="O12">
            <v>43</v>
          </cell>
          <cell r="P12">
            <v>49</v>
          </cell>
          <cell r="Q12">
            <v>0</v>
          </cell>
          <cell r="R12">
            <v>527</v>
          </cell>
        </row>
        <row r="13">
          <cell r="B13" t="str">
            <v>06000505</v>
          </cell>
          <cell r="C13">
            <v>0</v>
          </cell>
          <cell r="D13">
            <v>0</v>
          </cell>
          <cell r="E13">
            <v>0</v>
          </cell>
          <cell r="F13">
            <v>0</v>
          </cell>
          <cell r="G13">
            <v>0</v>
          </cell>
          <cell r="H13">
            <v>0</v>
          </cell>
          <cell r="I13">
            <v>0</v>
          </cell>
          <cell r="J13">
            <v>0</v>
          </cell>
          <cell r="K13">
            <v>0</v>
          </cell>
          <cell r="L13">
            <v>0</v>
          </cell>
          <cell r="M13">
            <v>448</v>
          </cell>
          <cell r="N13">
            <v>492</v>
          </cell>
          <cell r="O13">
            <v>456</v>
          </cell>
          <cell r="P13">
            <v>467</v>
          </cell>
          <cell r="Q13">
            <v>1</v>
          </cell>
          <cell r="R13">
            <v>1864</v>
          </cell>
        </row>
        <row r="14">
          <cell r="B14" t="str">
            <v>06000005</v>
          </cell>
          <cell r="C14">
            <v>0</v>
          </cell>
          <cell r="D14">
            <v>60</v>
          </cell>
          <cell r="E14">
            <v>52</v>
          </cell>
          <cell r="F14">
            <v>53</v>
          </cell>
          <cell r="G14">
            <v>45</v>
          </cell>
          <cell r="H14">
            <v>63</v>
          </cell>
          <cell r="I14">
            <v>70</v>
          </cell>
          <cell r="J14">
            <v>70</v>
          </cell>
          <cell r="K14">
            <v>0</v>
          </cell>
          <cell r="L14">
            <v>0</v>
          </cell>
          <cell r="M14">
            <v>0</v>
          </cell>
          <cell r="N14">
            <v>0</v>
          </cell>
          <cell r="O14">
            <v>0</v>
          </cell>
          <cell r="P14">
            <v>0</v>
          </cell>
          <cell r="Q14">
            <v>0</v>
          </cell>
          <cell r="R14">
            <v>413</v>
          </cell>
        </row>
        <row r="15">
          <cell r="B15" t="str">
            <v>06000020</v>
          </cell>
          <cell r="C15">
            <v>0</v>
          </cell>
          <cell r="D15">
            <v>46</v>
          </cell>
          <cell r="E15">
            <v>59</v>
          </cell>
          <cell r="F15">
            <v>69</v>
          </cell>
          <cell r="G15">
            <v>72</v>
          </cell>
          <cell r="H15">
            <v>68</v>
          </cell>
          <cell r="I15">
            <v>68</v>
          </cell>
          <cell r="J15">
            <v>74</v>
          </cell>
          <cell r="K15">
            <v>0</v>
          </cell>
          <cell r="L15">
            <v>0</v>
          </cell>
          <cell r="M15">
            <v>0</v>
          </cell>
          <cell r="N15">
            <v>0</v>
          </cell>
          <cell r="O15">
            <v>0</v>
          </cell>
          <cell r="P15">
            <v>0</v>
          </cell>
          <cell r="Q15">
            <v>0</v>
          </cell>
          <cell r="R15">
            <v>456</v>
          </cell>
        </row>
        <row r="16">
          <cell r="B16" t="str">
            <v>06000001</v>
          </cell>
          <cell r="C16">
            <v>97</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97</v>
          </cell>
        </row>
        <row r="17">
          <cell r="B17" t="str">
            <v>06000030</v>
          </cell>
          <cell r="C17">
            <v>0</v>
          </cell>
          <cell r="D17">
            <v>58</v>
          </cell>
          <cell r="E17">
            <v>40</v>
          </cell>
          <cell r="F17">
            <v>45</v>
          </cell>
          <cell r="G17">
            <v>75</v>
          </cell>
          <cell r="H17">
            <v>90</v>
          </cell>
          <cell r="I17">
            <v>68</v>
          </cell>
          <cell r="J17">
            <v>75</v>
          </cell>
          <cell r="K17">
            <v>0</v>
          </cell>
          <cell r="L17">
            <v>0</v>
          </cell>
          <cell r="M17">
            <v>0</v>
          </cell>
          <cell r="N17">
            <v>0</v>
          </cell>
          <cell r="O17">
            <v>0</v>
          </cell>
          <cell r="P17">
            <v>0</v>
          </cell>
          <cell r="Q17">
            <v>0</v>
          </cell>
          <cell r="R17">
            <v>451</v>
          </cell>
        </row>
        <row r="18">
          <cell r="B18" t="str">
            <v>06000015</v>
          </cell>
          <cell r="C18">
            <v>0</v>
          </cell>
          <cell r="D18">
            <v>63</v>
          </cell>
          <cell r="E18">
            <v>58</v>
          </cell>
          <cell r="F18">
            <v>68</v>
          </cell>
          <cell r="G18">
            <v>71</v>
          </cell>
          <cell r="H18">
            <v>72</v>
          </cell>
          <cell r="I18">
            <v>69</v>
          </cell>
          <cell r="J18">
            <v>74</v>
          </cell>
          <cell r="K18">
            <v>0</v>
          </cell>
          <cell r="L18">
            <v>0</v>
          </cell>
          <cell r="M18">
            <v>0</v>
          </cell>
          <cell r="N18">
            <v>0</v>
          </cell>
          <cell r="O18">
            <v>0</v>
          </cell>
          <cell r="P18">
            <v>0</v>
          </cell>
          <cell r="Q18">
            <v>0</v>
          </cell>
          <cell r="R18">
            <v>475</v>
          </cell>
        </row>
        <row r="19">
          <cell r="B19" t="str">
            <v>06000010</v>
          </cell>
          <cell r="C19">
            <v>0</v>
          </cell>
          <cell r="D19">
            <v>63</v>
          </cell>
          <cell r="E19">
            <v>59</v>
          </cell>
          <cell r="F19">
            <v>69</v>
          </cell>
          <cell r="G19">
            <v>84</v>
          </cell>
          <cell r="H19">
            <v>74</v>
          </cell>
          <cell r="I19">
            <v>69</v>
          </cell>
          <cell r="J19">
            <v>99</v>
          </cell>
          <cell r="K19">
            <v>0</v>
          </cell>
          <cell r="L19">
            <v>0</v>
          </cell>
          <cell r="M19">
            <v>0</v>
          </cell>
          <cell r="N19">
            <v>0</v>
          </cell>
          <cell r="O19">
            <v>0</v>
          </cell>
          <cell r="P19">
            <v>0</v>
          </cell>
          <cell r="Q19">
            <v>0</v>
          </cell>
          <cell r="R19">
            <v>517</v>
          </cell>
        </row>
        <row r="20">
          <cell r="B20" t="str">
            <v>06000025</v>
          </cell>
          <cell r="C20">
            <v>0</v>
          </cell>
          <cell r="D20">
            <v>40</v>
          </cell>
          <cell r="E20">
            <v>57</v>
          </cell>
          <cell r="F20">
            <v>68</v>
          </cell>
          <cell r="G20">
            <v>50</v>
          </cell>
          <cell r="H20">
            <v>45</v>
          </cell>
          <cell r="I20">
            <v>70</v>
          </cell>
          <cell r="J20">
            <v>74</v>
          </cell>
          <cell r="K20">
            <v>0</v>
          </cell>
          <cell r="L20">
            <v>0</v>
          </cell>
          <cell r="M20">
            <v>0</v>
          </cell>
          <cell r="N20">
            <v>0</v>
          </cell>
          <cell r="O20">
            <v>0</v>
          </cell>
          <cell r="P20">
            <v>0</v>
          </cell>
          <cell r="Q20">
            <v>0</v>
          </cell>
          <cell r="R20">
            <v>404</v>
          </cell>
        </row>
        <row r="21">
          <cell r="B21" t="str">
            <v>06000405</v>
          </cell>
          <cell r="C21">
            <v>0</v>
          </cell>
          <cell r="D21">
            <v>0</v>
          </cell>
          <cell r="E21">
            <v>0</v>
          </cell>
          <cell r="F21">
            <v>0</v>
          </cell>
          <cell r="G21">
            <v>0</v>
          </cell>
          <cell r="H21">
            <v>0</v>
          </cell>
          <cell r="I21">
            <v>0</v>
          </cell>
          <cell r="J21">
            <v>0</v>
          </cell>
          <cell r="K21">
            <v>469</v>
          </cell>
          <cell r="L21">
            <v>442</v>
          </cell>
          <cell r="M21">
            <v>0</v>
          </cell>
          <cell r="N21">
            <v>0</v>
          </cell>
          <cell r="O21">
            <v>0</v>
          </cell>
          <cell r="P21">
            <v>0</v>
          </cell>
          <cell r="Q21">
            <v>0</v>
          </cell>
          <cell r="R21">
            <v>911</v>
          </cell>
        </row>
        <row r="22">
          <cell r="B22" t="str">
            <v>00030025</v>
          </cell>
          <cell r="C22">
            <v>50</v>
          </cell>
          <cell r="D22">
            <v>84</v>
          </cell>
          <cell r="E22">
            <v>99</v>
          </cell>
          <cell r="F22">
            <v>102</v>
          </cell>
          <cell r="G22">
            <v>107</v>
          </cell>
          <cell r="H22">
            <v>96</v>
          </cell>
          <cell r="I22">
            <v>0</v>
          </cell>
          <cell r="J22">
            <v>0</v>
          </cell>
          <cell r="K22">
            <v>0</v>
          </cell>
          <cell r="L22">
            <v>0</v>
          </cell>
          <cell r="M22">
            <v>0</v>
          </cell>
          <cell r="N22">
            <v>0</v>
          </cell>
          <cell r="O22">
            <v>0</v>
          </cell>
          <cell r="P22">
            <v>0</v>
          </cell>
          <cell r="Q22">
            <v>0</v>
          </cell>
          <cell r="R22">
            <v>538</v>
          </cell>
        </row>
        <row r="23">
          <cell r="B23" t="str">
            <v>00030305</v>
          </cell>
          <cell r="C23">
            <v>0</v>
          </cell>
          <cell r="D23">
            <v>0</v>
          </cell>
          <cell r="E23">
            <v>0</v>
          </cell>
          <cell r="F23">
            <v>0</v>
          </cell>
          <cell r="G23">
            <v>0</v>
          </cell>
          <cell r="H23">
            <v>0</v>
          </cell>
          <cell r="I23">
            <v>105</v>
          </cell>
          <cell r="J23">
            <v>121</v>
          </cell>
          <cell r="K23">
            <v>77</v>
          </cell>
          <cell r="L23">
            <v>114</v>
          </cell>
          <cell r="M23">
            <v>0</v>
          </cell>
          <cell r="N23">
            <v>0</v>
          </cell>
          <cell r="O23">
            <v>0</v>
          </cell>
          <cell r="P23">
            <v>0</v>
          </cell>
          <cell r="Q23">
            <v>0</v>
          </cell>
          <cell r="R23">
            <v>417</v>
          </cell>
        </row>
        <row r="24">
          <cell r="B24" t="str">
            <v>06030004</v>
          </cell>
          <cell r="C24">
            <v>63</v>
          </cell>
          <cell r="D24">
            <v>28</v>
          </cell>
          <cell r="E24">
            <v>28</v>
          </cell>
          <cell r="F24">
            <v>33</v>
          </cell>
          <cell r="G24">
            <v>32</v>
          </cell>
          <cell r="H24">
            <v>26</v>
          </cell>
          <cell r="I24">
            <v>34</v>
          </cell>
          <cell r="J24">
            <v>0</v>
          </cell>
          <cell r="K24">
            <v>0</v>
          </cell>
          <cell r="L24">
            <v>0</v>
          </cell>
          <cell r="M24">
            <v>0</v>
          </cell>
          <cell r="N24">
            <v>0</v>
          </cell>
          <cell r="O24">
            <v>0</v>
          </cell>
          <cell r="P24">
            <v>0</v>
          </cell>
          <cell r="Q24">
            <v>0</v>
          </cell>
          <cell r="R24">
            <v>244</v>
          </cell>
        </row>
        <row r="25">
          <cell r="B25" t="str">
            <v>06030505</v>
          </cell>
          <cell r="C25">
            <v>0</v>
          </cell>
          <cell r="D25">
            <v>0</v>
          </cell>
          <cell r="E25">
            <v>0</v>
          </cell>
          <cell r="F25">
            <v>0</v>
          </cell>
          <cell r="G25">
            <v>0</v>
          </cell>
          <cell r="H25">
            <v>0</v>
          </cell>
          <cell r="I25">
            <v>0</v>
          </cell>
          <cell r="J25">
            <v>91</v>
          </cell>
          <cell r="K25">
            <v>112</v>
          </cell>
          <cell r="L25">
            <v>96</v>
          </cell>
          <cell r="M25">
            <v>63</v>
          </cell>
          <cell r="N25">
            <v>94</v>
          </cell>
          <cell r="O25">
            <v>84</v>
          </cell>
          <cell r="P25">
            <v>80</v>
          </cell>
          <cell r="Q25">
            <v>2</v>
          </cell>
          <cell r="R25">
            <v>622</v>
          </cell>
        </row>
        <row r="26">
          <cell r="B26" t="str">
            <v>06030020</v>
          </cell>
          <cell r="C26">
            <v>0</v>
          </cell>
          <cell r="D26">
            <v>65</v>
          </cell>
          <cell r="E26">
            <v>66</v>
          </cell>
          <cell r="F26">
            <v>83</v>
          </cell>
          <cell r="G26">
            <v>81</v>
          </cell>
          <cell r="H26">
            <v>84</v>
          </cell>
          <cell r="I26">
            <v>72</v>
          </cell>
          <cell r="J26">
            <v>0</v>
          </cell>
          <cell r="K26">
            <v>0</v>
          </cell>
          <cell r="L26">
            <v>0</v>
          </cell>
          <cell r="M26">
            <v>0</v>
          </cell>
          <cell r="N26">
            <v>0</v>
          </cell>
          <cell r="O26">
            <v>0</v>
          </cell>
          <cell r="P26">
            <v>0</v>
          </cell>
          <cell r="Q26">
            <v>0</v>
          </cell>
          <cell r="R26">
            <v>451</v>
          </cell>
        </row>
        <row r="27">
          <cell r="B27" t="str">
            <v>04300305</v>
          </cell>
          <cell r="C27">
            <v>0</v>
          </cell>
          <cell r="D27">
            <v>0</v>
          </cell>
          <cell r="E27">
            <v>0</v>
          </cell>
          <cell r="F27">
            <v>0</v>
          </cell>
          <cell r="G27">
            <v>0</v>
          </cell>
          <cell r="H27">
            <v>0</v>
          </cell>
          <cell r="I27">
            <v>0</v>
          </cell>
          <cell r="J27">
            <v>154</v>
          </cell>
          <cell r="K27">
            <v>151</v>
          </cell>
          <cell r="L27">
            <v>149</v>
          </cell>
          <cell r="M27">
            <v>142</v>
          </cell>
          <cell r="N27">
            <v>126</v>
          </cell>
          <cell r="O27">
            <v>105</v>
          </cell>
          <cell r="P27">
            <v>125</v>
          </cell>
          <cell r="Q27">
            <v>0</v>
          </cell>
          <cell r="R27">
            <v>952</v>
          </cell>
        </row>
        <row r="28">
          <cell r="B28" t="str">
            <v>00050003</v>
          </cell>
          <cell r="C28">
            <v>151</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151</v>
          </cell>
        </row>
        <row r="29">
          <cell r="B29" t="str">
            <v>00050505</v>
          </cell>
          <cell r="C29">
            <v>0</v>
          </cell>
          <cell r="D29">
            <v>0</v>
          </cell>
          <cell r="E29">
            <v>0</v>
          </cell>
          <cell r="F29">
            <v>0</v>
          </cell>
          <cell r="G29">
            <v>0</v>
          </cell>
          <cell r="H29">
            <v>0</v>
          </cell>
          <cell r="I29">
            <v>0</v>
          </cell>
          <cell r="J29">
            <v>0</v>
          </cell>
          <cell r="K29">
            <v>0</v>
          </cell>
          <cell r="L29">
            <v>0</v>
          </cell>
          <cell r="M29">
            <v>299</v>
          </cell>
          <cell r="N29">
            <v>309</v>
          </cell>
          <cell r="O29">
            <v>293</v>
          </cell>
          <cell r="P29">
            <v>315</v>
          </cell>
          <cell r="Q29">
            <v>6</v>
          </cell>
          <cell r="R29">
            <v>1222</v>
          </cell>
        </row>
        <row r="30">
          <cell r="B30" t="str">
            <v>00050405</v>
          </cell>
          <cell r="C30">
            <v>0</v>
          </cell>
          <cell r="D30">
            <v>0</v>
          </cell>
          <cell r="E30">
            <v>0</v>
          </cell>
          <cell r="F30">
            <v>0</v>
          </cell>
          <cell r="G30">
            <v>0</v>
          </cell>
          <cell r="H30">
            <v>0</v>
          </cell>
          <cell r="I30">
            <v>0</v>
          </cell>
          <cell r="J30">
            <v>0</v>
          </cell>
          <cell r="K30">
            <v>253</v>
          </cell>
          <cell r="L30">
            <v>309</v>
          </cell>
          <cell r="M30">
            <v>0</v>
          </cell>
          <cell r="N30">
            <v>0</v>
          </cell>
          <cell r="O30">
            <v>0</v>
          </cell>
          <cell r="P30">
            <v>0</v>
          </cell>
          <cell r="Q30">
            <v>0</v>
          </cell>
          <cell r="R30">
            <v>562</v>
          </cell>
        </row>
        <row r="31">
          <cell r="B31" t="str">
            <v>00050020</v>
          </cell>
          <cell r="C31">
            <v>0</v>
          </cell>
          <cell r="D31">
            <v>91</v>
          </cell>
          <cell r="E31">
            <v>62</v>
          </cell>
          <cell r="F31">
            <v>72</v>
          </cell>
          <cell r="G31">
            <v>86</v>
          </cell>
          <cell r="H31">
            <v>74</v>
          </cell>
          <cell r="I31">
            <v>0</v>
          </cell>
          <cell r="J31">
            <v>0</v>
          </cell>
          <cell r="K31">
            <v>0</v>
          </cell>
          <cell r="L31">
            <v>0</v>
          </cell>
          <cell r="M31">
            <v>0</v>
          </cell>
          <cell r="N31">
            <v>0</v>
          </cell>
          <cell r="O31">
            <v>0</v>
          </cell>
          <cell r="P31">
            <v>0</v>
          </cell>
          <cell r="Q31">
            <v>0</v>
          </cell>
          <cell r="R31">
            <v>385</v>
          </cell>
        </row>
        <row r="32">
          <cell r="B32" t="str">
            <v>00050010</v>
          </cell>
          <cell r="C32">
            <v>0</v>
          </cell>
          <cell r="D32">
            <v>60</v>
          </cell>
          <cell r="E32">
            <v>43</v>
          </cell>
          <cell r="F32">
            <v>66</v>
          </cell>
          <cell r="G32">
            <v>64</v>
          </cell>
          <cell r="H32">
            <v>60</v>
          </cell>
          <cell r="I32">
            <v>0</v>
          </cell>
          <cell r="J32">
            <v>0</v>
          </cell>
          <cell r="K32">
            <v>0</v>
          </cell>
          <cell r="L32">
            <v>0</v>
          </cell>
          <cell r="M32">
            <v>0</v>
          </cell>
          <cell r="N32">
            <v>0</v>
          </cell>
          <cell r="O32">
            <v>0</v>
          </cell>
          <cell r="P32">
            <v>0</v>
          </cell>
          <cell r="Q32">
            <v>0</v>
          </cell>
          <cell r="R32">
            <v>293</v>
          </cell>
        </row>
        <row r="33">
          <cell r="B33" t="str">
            <v>00050030</v>
          </cell>
          <cell r="C33">
            <v>0</v>
          </cell>
          <cell r="D33">
            <v>67</v>
          </cell>
          <cell r="E33">
            <v>67</v>
          </cell>
          <cell r="F33">
            <v>61</v>
          </cell>
          <cell r="G33">
            <v>74</v>
          </cell>
          <cell r="H33">
            <v>60</v>
          </cell>
          <cell r="I33">
            <v>0</v>
          </cell>
          <cell r="J33">
            <v>0</v>
          </cell>
          <cell r="K33">
            <v>0</v>
          </cell>
          <cell r="L33">
            <v>0</v>
          </cell>
          <cell r="M33">
            <v>0</v>
          </cell>
          <cell r="N33">
            <v>0</v>
          </cell>
          <cell r="O33">
            <v>0</v>
          </cell>
          <cell r="P33">
            <v>0</v>
          </cell>
          <cell r="Q33">
            <v>0</v>
          </cell>
          <cell r="R33">
            <v>329</v>
          </cell>
        </row>
        <row r="34">
          <cell r="B34" t="str">
            <v>00050303</v>
          </cell>
          <cell r="C34">
            <v>0</v>
          </cell>
          <cell r="D34">
            <v>0</v>
          </cell>
          <cell r="E34">
            <v>0</v>
          </cell>
          <cell r="F34">
            <v>0</v>
          </cell>
          <cell r="G34">
            <v>0</v>
          </cell>
          <cell r="H34">
            <v>0</v>
          </cell>
          <cell r="I34">
            <v>290</v>
          </cell>
          <cell r="J34">
            <v>304</v>
          </cell>
          <cell r="K34">
            <v>3</v>
          </cell>
          <cell r="L34">
            <v>2</v>
          </cell>
          <cell r="M34">
            <v>0</v>
          </cell>
          <cell r="N34">
            <v>0</v>
          </cell>
          <cell r="O34">
            <v>0</v>
          </cell>
          <cell r="P34">
            <v>0</v>
          </cell>
          <cell r="Q34">
            <v>0</v>
          </cell>
          <cell r="R34">
            <v>599</v>
          </cell>
        </row>
        <row r="35">
          <cell r="B35" t="str">
            <v>00050025</v>
          </cell>
          <cell r="C35">
            <v>0</v>
          </cell>
          <cell r="D35">
            <v>78</v>
          </cell>
          <cell r="E35">
            <v>79</v>
          </cell>
          <cell r="F35">
            <v>61</v>
          </cell>
          <cell r="G35">
            <v>78</v>
          </cell>
          <cell r="H35">
            <v>81</v>
          </cell>
          <cell r="I35">
            <v>0</v>
          </cell>
          <cell r="J35">
            <v>0</v>
          </cell>
          <cell r="K35">
            <v>0</v>
          </cell>
          <cell r="L35">
            <v>0</v>
          </cell>
          <cell r="M35">
            <v>0</v>
          </cell>
          <cell r="N35">
            <v>0</v>
          </cell>
          <cell r="O35">
            <v>0</v>
          </cell>
          <cell r="P35">
            <v>0</v>
          </cell>
          <cell r="Q35">
            <v>0</v>
          </cell>
          <cell r="R35">
            <v>377</v>
          </cell>
        </row>
        <row r="36">
          <cell r="B36" t="str">
            <v>04090205</v>
          </cell>
          <cell r="C36">
            <v>0</v>
          </cell>
          <cell r="D36">
            <v>38</v>
          </cell>
          <cell r="E36">
            <v>40</v>
          </cell>
          <cell r="F36">
            <v>40</v>
          </cell>
          <cell r="G36">
            <v>42</v>
          </cell>
          <cell r="H36">
            <v>42</v>
          </cell>
          <cell r="I36">
            <v>40</v>
          </cell>
          <cell r="J36">
            <v>42</v>
          </cell>
          <cell r="K36">
            <v>40</v>
          </cell>
          <cell r="L36">
            <v>0</v>
          </cell>
          <cell r="M36">
            <v>0</v>
          </cell>
          <cell r="N36">
            <v>0</v>
          </cell>
          <cell r="O36">
            <v>0</v>
          </cell>
          <cell r="P36">
            <v>0</v>
          </cell>
          <cell r="Q36">
            <v>0</v>
          </cell>
          <cell r="R36">
            <v>324</v>
          </cell>
        </row>
        <row r="37">
          <cell r="B37" t="str">
            <v>00070005</v>
          </cell>
          <cell r="C37">
            <v>26</v>
          </cell>
          <cell r="D37">
            <v>56</v>
          </cell>
          <cell r="E37">
            <v>72</v>
          </cell>
          <cell r="F37">
            <v>85</v>
          </cell>
          <cell r="G37">
            <v>77</v>
          </cell>
          <cell r="H37">
            <v>72</v>
          </cell>
          <cell r="I37">
            <v>0</v>
          </cell>
          <cell r="J37">
            <v>0</v>
          </cell>
          <cell r="K37">
            <v>0</v>
          </cell>
          <cell r="L37">
            <v>0</v>
          </cell>
          <cell r="M37">
            <v>0</v>
          </cell>
          <cell r="N37">
            <v>0</v>
          </cell>
          <cell r="O37">
            <v>0</v>
          </cell>
          <cell r="P37">
            <v>0</v>
          </cell>
          <cell r="Q37">
            <v>0</v>
          </cell>
          <cell r="R37">
            <v>388</v>
          </cell>
        </row>
        <row r="38">
          <cell r="B38" t="str">
            <v>00070505</v>
          </cell>
          <cell r="C38">
            <v>0</v>
          </cell>
          <cell r="D38">
            <v>0</v>
          </cell>
          <cell r="E38">
            <v>0</v>
          </cell>
          <cell r="F38">
            <v>0</v>
          </cell>
          <cell r="G38">
            <v>0</v>
          </cell>
          <cell r="H38">
            <v>0</v>
          </cell>
          <cell r="I38">
            <v>0</v>
          </cell>
          <cell r="J38">
            <v>0</v>
          </cell>
          <cell r="K38">
            <v>0</v>
          </cell>
          <cell r="L38">
            <v>0</v>
          </cell>
          <cell r="M38">
            <v>147</v>
          </cell>
          <cell r="N38">
            <v>138</v>
          </cell>
          <cell r="O38">
            <v>145</v>
          </cell>
          <cell r="P38">
            <v>163</v>
          </cell>
          <cell r="Q38">
            <v>1</v>
          </cell>
          <cell r="R38">
            <v>594</v>
          </cell>
        </row>
        <row r="39">
          <cell r="B39" t="str">
            <v>00070515</v>
          </cell>
          <cell r="C39">
            <v>0</v>
          </cell>
          <cell r="D39">
            <v>0</v>
          </cell>
          <cell r="E39">
            <v>0</v>
          </cell>
          <cell r="F39">
            <v>0</v>
          </cell>
          <cell r="G39">
            <v>0</v>
          </cell>
          <cell r="H39">
            <v>0</v>
          </cell>
          <cell r="I39">
            <v>0</v>
          </cell>
          <cell r="J39">
            <v>0</v>
          </cell>
          <cell r="K39">
            <v>0</v>
          </cell>
          <cell r="L39">
            <v>0</v>
          </cell>
          <cell r="M39">
            <v>7</v>
          </cell>
          <cell r="N39">
            <v>2</v>
          </cell>
          <cell r="O39">
            <v>11</v>
          </cell>
          <cell r="P39">
            <v>11</v>
          </cell>
          <cell r="Q39">
            <v>0</v>
          </cell>
          <cell r="R39">
            <v>31</v>
          </cell>
        </row>
        <row r="40">
          <cell r="B40" t="str">
            <v>00070013</v>
          </cell>
          <cell r="C40">
            <v>0</v>
          </cell>
          <cell r="D40">
            <v>0</v>
          </cell>
          <cell r="E40">
            <v>0</v>
          </cell>
          <cell r="F40">
            <v>0</v>
          </cell>
          <cell r="G40">
            <v>0</v>
          </cell>
          <cell r="H40">
            <v>0</v>
          </cell>
          <cell r="I40">
            <v>173</v>
          </cell>
          <cell r="J40">
            <v>158</v>
          </cell>
          <cell r="K40">
            <v>178</v>
          </cell>
          <cell r="L40">
            <v>170</v>
          </cell>
          <cell r="M40">
            <v>0</v>
          </cell>
          <cell r="N40">
            <v>0</v>
          </cell>
          <cell r="O40">
            <v>0</v>
          </cell>
          <cell r="P40">
            <v>0</v>
          </cell>
          <cell r="Q40">
            <v>0</v>
          </cell>
          <cell r="R40">
            <v>679</v>
          </cell>
        </row>
        <row r="41">
          <cell r="B41" t="str">
            <v>00070010</v>
          </cell>
          <cell r="C41">
            <v>25</v>
          </cell>
          <cell r="D41">
            <v>71</v>
          </cell>
          <cell r="E41">
            <v>86</v>
          </cell>
          <cell r="F41">
            <v>89</v>
          </cell>
          <cell r="G41">
            <v>93</v>
          </cell>
          <cell r="H41">
            <v>94</v>
          </cell>
          <cell r="I41">
            <v>0</v>
          </cell>
          <cell r="J41">
            <v>0</v>
          </cell>
          <cell r="K41">
            <v>0</v>
          </cell>
          <cell r="L41">
            <v>0</v>
          </cell>
          <cell r="M41">
            <v>0</v>
          </cell>
          <cell r="N41">
            <v>0</v>
          </cell>
          <cell r="O41">
            <v>0</v>
          </cell>
          <cell r="P41">
            <v>0</v>
          </cell>
          <cell r="Q41">
            <v>0</v>
          </cell>
          <cell r="R41">
            <v>458</v>
          </cell>
        </row>
        <row r="42">
          <cell r="B42" t="str">
            <v>00080009</v>
          </cell>
          <cell r="C42">
            <v>66</v>
          </cell>
          <cell r="D42">
            <v>34</v>
          </cell>
          <cell r="E42">
            <v>43</v>
          </cell>
          <cell r="F42">
            <v>50</v>
          </cell>
          <cell r="G42">
            <v>58</v>
          </cell>
          <cell r="H42">
            <v>44</v>
          </cell>
          <cell r="I42">
            <v>60</v>
          </cell>
          <cell r="J42">
            <v>49</v>
          </cell>
          <cell r="K42">
            <v>0</v>
          </cell>
          <cell r="L42">
            <v>0</v>
          </cell>
          <cell r="M42">
            <v>0</v>
          </cell>
          <cell r="N42">
            <v>0</v>
          </cell>
          <cell r="O42">
            <v>0</v>
          </cell>
          <cell r="P42">
            <v>0</v>
          </cell>
          <cell r="Q42">
            <v>0</v>
          </cell>
          <cell r="R42">
            <v>404</v>
          </cell>
        </row>
        <row r="43">
          <cell r="B43" t="str">
            <v>00080020</v>
          </cell>
          <cell r="C43">
            <v>0</v>
          </cell>
          <cell r="D43">
            <v>42</v>
          </cell>
          <cell r="E43">
            <v>41</v>
          </cell>
          <cell r="F43">
            <v>42</v>
          </cell>
          <cell r="G43">
            <v>42</v>
          </cell>
          <cell r="H43">
            <v>65</v>
          </cell>
          <cell r="I43">
            <v>59</v>
          </cell>
          <cell r="J43">
            <v>44</v>
          </cell>
          <cell r="K43">
            <v>0</v>
          </cell>
          <cell r="L43">
            <v>0</v>
          </cell>
          <cell r="M43">
            <v>0</v>
          </cell>
          <cell r="N43">
            <v>0</v>
          </cell>
          <cell r="O43">
            <v>0</v>
          </cell>
          <cell r="P43">
            <v>0</v>
          </cell>
          <cell r="Q43">
            <v>0</v>
          </cell>
          <cell r="R43">
            <v>335</v>
          </cell>
        </row>
        <row r="44">
          <cell r="B44" t="str">
            <v>00080050</v>
          </cell>
          <cell r="C44">
            <v>0</v>
          </cell>
          <cell r="D44">
            <v>50</v>
          </cell>
          <cell r="E44">
            <v>57</v>
          </cell>
          <cell r="F44">
            <v>59</v>
          </cell>
          <cell r="G44">
            <v>57</v>
          </cell>
          <cell r="H44">
            <v>72</v>
          </cell>
          <cell r="I44">
            <v>57</v>
          </cell>
          <cell r="J44">
            <v>57</v>
          </cell>
          <cell r="K44">
            <v>0</v>
          </cell>
          <cell r="L44">
            <v>0</v>
          </cell>
          <cell r="M44">
            <v>0</v>
          </cell>
          <cell r="N44">
            <v>0</v>
          </cell>
          <cell r="O44">
            <v>0</v>
          </cell>
          <cell r="P44">
            <v>0</v>
          </cell>
          <cell r="Q44">
            <v>0</v>
          </cell>
          <cell r="R44">
            <v>409</v>
          </cell>
        </row>
        <row r="45">
          <cell r="B45" t="str">
            <v>06050505</v>
          </cell>
          <cell r="C45">
            <v>0</v>
          </cell>
          <cell r="D45">
            <v>0</v>
          </cell>
          <cell r="E45">
            <v>0</v>
          </cell>
          <cell r="F45">
            <v>0</v>
          </cell>
          <cell r="G45">
            <v>0</v>
          </cell>
          <cell r="H45">
            <v>0</v>
          </cell>
          <cell r="I45">
            <v>0</v>
          </cell>
          <cell r="J45">
            <v>0</v>
          </cell>
          <cell r="K45">
            <v>0</v>
          </cell>
          <cell r="L45">
            <v>0</v>
          </cell>
          <cell r="M45">
            <v>234</v>
          </cell>
          <cell r="N45">
            <v>220</v>
          </cell>
          <cell r="O45">
            <v>237</v>
          </cell>
          <cell r="P45">
            <v>228</v>
          </cell>
          <cell r="Q45">
            <v>7</v>
          </cell>
          <cell r="R45">
            <v>926</v>
          </cell>
        </row>
        <row r="46">
          <cell r="B46" t="str">
            <v>06050405</v>
          </cell>
          <cell r="C46">
            <v>0</v>
          </cell>
          <cell r="D46">
            <v>0</v>
          </cell>
          <cell r="E46">
            <v>0</v>
          </cell>
          <cell r="F46">
            <v>0</v>
          </cell>
          <cell r="G46">
            <v>0</v>
          </cell>
          <cell r="H46">
            <v>0</v>
          </cell>
          <cell r="I46">
            <v>0</v>
          </cell>
          <cell r="J46">
            <v>0</v>
          </cell>
          <cell r="K46">
            <v>214</v>
          </cell>
          <cell r="L46">
            <v>218</v>
          </cell>
          <cell r="M46">
            <v>0</v>
          </cell>
          <cell r="N46">
            <v>0</v>
          </cell>
          <cell r="O46">
            <v>0</v>
          </cell>
          <cell r="P46">
            <v>0</v>
          </cell>
          <cell r="Q46">
            <v>0</v>
          </cell>
          <cell r="R46">
            <v>432</v>
          </cell>
        </row>
        <row r="47">
          <cell r="B47" t="str">
            <v>00090505</v>
          </cell>
          <cell r="C47">
            <v>0</v>
          </cell>
          <cell r="D47">
            <v>0</v>
          </cell>
          <cell r="E47">
            <v>0</v>
          </cell>
          <cell r="F47">
            <v>0</v>
          </cell>
          <cell r="G47">
            <v>0</v>
          </cell>
          <cell r="H47">
            <v>0</v>
          </cell>
          <cell r="I47">
            <v>0</v>
          </cell>
          <cell r="J47">
            <v>0</v>
          </cell>
          <cell r="K47">
            <v>0</v>
          </cell>
          <cell r="L47">
            <v>0</v>
          </cell>
          <cell r="M47">
            <v>446</v>
          </cell>
          <cell r="N47">
            <v>459</v>
          </cell>
          <cell r="O47">
            <v>421</v>
          </cell>
          <cell r="P47">
            <v>462</v>
          </cell>
          <cell r="Q47">
            <v>18</v>
          </cell>
          <cell r="R47">
            <v>1806</v>
          </cell>
        </row>
        <row r="48">
          <cell r="B48" t="str">
            <v>00090310</v>
          </cell>
          <cell r="C48">
            <v>0</v>
          </cell>
          <cell r="D48">
            <v>0</v>
          </cell>
          <cell r="E48">
            <v>0</v>
          </cell>
          <cell r="F48">
            <v>0</v>
          </cell>
          <cell r="G48">
            <v>0</v>
          </cell>
          <cell r="H48">
            <v>0</v>
          </cell>
          <cell r="I48">
            <v>0</v>
          </cell>
          <cell r="J48">
            <v>182</v>
          </cell>
          <cell r="K48">
            <v>172</v>
          </cell>
          <cell r="L48">
            <v>178</v>
          </cell>
          <cell r="M48">
            <v>0</v>
          </cell>
          <cell r="N48">
            <v>0</v>
          </cell>
          <cell r="O48">
            <v>0</v>
          </cell>
          <cell r="P48">
            <v>0</v>
          </cell>
          <cell r="Q48">
            <v>0</v>
          </cell>
          <cell r="R48">
            <v>532</v>
          </cell>
        </row>
        <row r="49">
          <cell r="B49" t="str">
            <v>00090003</v>
          </cell>
          <cell r="C49">
            <v>0</v>
          </cell>
          <cell r="D49">
            <v>77</v>
          </cell>
          <cell r="E49">
            <v>93</v>
          </cell>
          <cell r="F49">
            <v>96</v>
          </cell>
          <cell r="G49">
            <v>97</v>
          </cell>
          <cell r="H49">
            <v>112</v>
          </cell>
          <cell r="I49">
            <v>118</v>
          </cell>
          <cell r="J49">
            <v>0</v>
          </cell>
          <cell r="K49">
            <v>0</v>
          </cell>
          <cell r="L49">
            <v>0</v>
          </cell>
          <cell r="M49">
            <v>0</v>
          </cell>
          <cell r="N49">
            <v>0</v>
          </cell>
          <cell r="O49">
            <v>0</v>
          </cell>
          <cell r="P49">
            <v>0</v>
          </cell>
          <cell r="Q49">
            <v>0</v>
          </cell>
          <cell r="R49">
            <v>593</v>
          </cell>
        </row>
        <row r="50">
          <cell r="B50" t="str">
            <v>00090305</v>
          </cell>
          <cell r="C50">
            <v>0</v>
          </cell>
          <cell r="D50">
            <v>0</v>
          </cell>
          <cell r="E50">
            <v>0</v>
          </cell>
          <cell r="F50">
            <v>0</v>
          </cell>
          <cell r="G50">
            <v>0</v>
          </cell>
          <cell r="H50">
            <v>0</v>
          </cell>
          <cell r="I50">
            <v>0</v>
          </cell>
          <cell r="J50">
            <v>204</v>
          </cell>
          <cell r="K50">
            <v>168</v>
          </cell>
          <cell r="L50">
            <v>189</v>
          </cell>
          <cell r="M50">
            <v>0</v>
          </cell>
          <cell r="N50">
            <v>0</v>
          </cell>
          <cell r="O50">
            <v>0</v>
          </cell>
          <cell r="P50">
            <v>0</v>
          </cell>
          <cell r="Q50">
            <v>0</v>
          </cell>
          <cell r="R50">
            <v>561</v>
          </cell>
        </row>
        <row r="51">
          <cell r="B51" t="str">
            <v>00090010</v>
          </cell>
          <cell r="C51">
            <v>0</v>
          </cell>
          <cell r="D51">
            <v>48</v>
          </cell>
          <cell r="E51">
            <v>62</v>
          </cell>
          <cell r="F51">
            <v>68</v>
          </cell>
          <cell r="G51">
            <v>63</v>
          </cell>
          <cell r="H51">
            <v>68</v>
          </cell>
          <cell r="I51">
            <v>72</v>
          </cell>
          <cell r="J51">
            <v>0</v>
          </cell>
          <cell r="K51">
            <v>0</v>
          </cell>
          <cell r="L51">
            <v>0</v>
          </cell>
          <cell r="M51">
            <v>0</v>
          </cell>
          <cell r="N51">
            <v>0</v>
          </cell>
          <cell r="O51">
            <v>0</v>
          </cell>
          <cell r="P51">
            <v>0</v>
          </cell>
          <cell r="Q51">
            <v>0</v>
          </cell>
          <cell r="R51">
            <v>381</v>
          </cell>
        </row>
        <row r="52">
          <cell r="B52" t="str">
            <v>00090004</v>
          </cell>
          <cell r="C52">
            <v>0</v>
          </cell>
          <cell r="D52">
            <v>64</v>
          </cell>
          <cell r="E52">
            <v>80</v>
          </cell>
          <cell r="F52">
            <v>73</v>
          </cell>
          <cell r="G52">
            <v>96</v>
          </cell>
          <cell r="H52">
            <v>95</v>
          </cell>
          <cell r="I52">
            <v>107</v>
          </cell>
          <cell r="J52">
            <v>0</v>
          </cell>
          <cell r="K52">
            <v>0</v>
          </cell>
          <cell r="L52">
            <v>0</v>
          </cell>
          <cell r="M52">
            <v>0</v>
          </cell>
          <cell r="N52">
            <v>0</v>
          </cell>
          <cell r="O52">
            <v>0</v>
          </cell>
          <cell r="P52">
            <v>0</v>
          </cell>
          <cell r="Q52">
            <v>0</v>
          </cell>
          <cell r="R52">
            <v>515</v>
          </cell>
        </row>
        <row r="53">
          <cell r="B53" t="str">
            <v>00090005</v>
          </cell>
          <cell r="C53">
            <v>73</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73</v>
          </cell>
        </row>
        <row r="54">
          <cell r="B54" t="str">
            <v>00090020</v>
          </cell>
          <cell r="C54">
            <v>0</v>
          </cell>
          <cell r="D54">
            <v>70</v>
          </cell>
          <cell r="E54">
            <v>91</v>
          </cell>
          <cell r="F54">
            <v>68</v>
          </cell>
          <cell r="G54">
            <v>90</v>
          </cell>
          <cell r="H54">
            <v>85</v>
          </cell>
          <cell r="I54">
            <v>89</v>
          </cell>
          <cell r="J54">
            <v>0</v>
          </cell>
          <cell r="K54">
            <v>0</v>
          </cell>
          <cell r="L54">
            <v>0</v>
          </cell>
          <cell r="M54">
            <v>0</v>
          </cell>
          <cell r="N54">
            <v>0</v>
          </cell>
          <cell r="O54">
            <v>0</v>
          </cell>
          <cell r="P54">
            <v>0</v>
          </cell>
          <cell r="Q54">
            <v>0</v>
          </cell>
          <cell r="R54">
            <v>493</v>
          </cell>
        </row>
        <row r="55">
          <cell r="B55" t="str">
            <v>00090025</v>
          </cell>
          <cell r="C55">
            <v>0</v>
          </cell>
          <cell r="D55">
            <v>96</v>
          </cell>
          <cell r="E55">
            <v>99</v>
          </cell>
          <cell r="F55">
            <v>107</v>
          </cell>
          <cell r="G55">
            <v>103</v>
          </cell>
          <cell r="H55">
            <v>112</v>
          </cell>
          <cell r="I55">
            <v>119</v>
          </cell>
          <cell r="J55">
            <v>0</v>
          </cell>
          <cell r="K55">
            <v>0</v>
          </cell>
          <cell r="L55">
            <v>0</v>
          </cell>
          <cell r="M55">
            <v>0</v>
          </cell>
          <cell r="N55">
            <v>0</v>
          </cell>
          <cell r="O55">
            <v>0</v>
          </cell>
          <cell r="P55">
            <v>0</v>
          </cell>
          <cell r="Q55">
            <v>0</v>
          </cell>
          <cell r="R55">
            <v>636</v>
          </cell>
        </row>
        <row r="56">
          <cell r="B56" t="str">
            <v>00090350</v>
          </cell>
          <cell r="C56">
            <v>0</v>
          </cell>
          <cell r="D56">
            <v>0</v>
          </cell>
          <cell r="E56">
            <v>0</v>
          </cell>
          <cell r="F56">
            <v>0</v>
          </cell>
          <cell r="G56">
            <v>0</v>
          </cell>
          <cell r="H56">
            <v>0</v>
          </cell>
          <cell r="I56">
            <v>0</v>
          </cell>
          <cell r="J56">
            <v>120</v>
          </cell>
          <cell r="K56">
            <v>143</v>
          </cell>
          <cell r="L56">
            <v>156</v>
          </cell>
          <cell r="M56">
            <v>0</v>
          </cell>
          <cell r="N56">
            <v>0</v>
          </cell>
          <cell r="O56">
            <v>0</v>
          </cell>
          <cell r="P56">
            <v>0</v>
          </cell>
          <cell r="Q56">
            <v>0</v>
          </cell>
          <cell r="R56">
            <v>419</v>
          </cell>
        </row>
        <row r="57">
          <cell r="B57" t="str">
            <v>35090305</v>
          </cell>
          <cell r="C57">
            <v>0</v>
          </cell>
          <cell r="D57">
            <v>0</v>
          </cell>
          <cell r="E57">
            <v>0</v>
          </cell>
          <cell r="F57">
            <v>0</v>
          </cell>
          <cell r="G57">
            <v>0</v>
          </cell>
          <cell r="H57">
            <v>0</v>
          </cell>
          <cell r="I57">
            <v>0</v>
          </cell>
          <cell r="J57">
            <v>102</v>
          </cell>
          <cell r="K57">
            <v>102</v>
          </cell>
          <cell r="L57">
            <v>103</v>
          </cell>
          <cell r="M57">
            <v>0</v>
          </cell>
          <cell r="N57">
            <v>0</v>
          </cell>
          <cell r="O57">
            <v>0</v>
          </cell>
          <cell r="P57">
            <v>0</v>
          </cell>
          <cell r="Q57">
            <v>0</v>
          </cell>
          <cell r="R57">
            <v>307</v>
          </cell>
        </row>
        <row r="58">
          <cell r="B58" t="str">
            <v>00100505</v>
          </cell>
          <cell r="C58">
            <v>0</v>
          </cell>
          <cell r="D58">
            <v>0</v>
          </cell>
          <cell r="E58">
            <v>0</v>
          </cell>
          <cell r="F58">
            <v>0</v>
          </cell>
          <cell r="G58">
            <v>0</v>
          </cell>
          <cell r="H58">
            <v>0</v>
          </cell>
          <cell r="I58">
            <v>0</v>
          </cell>
          <cell r="J58">
            <v>0</v>
          </cell>
          <cell r="K58">
            <v>0</v>
          </cell>
          <cell r="L58">
            <v>0</v>
          </cell>
          <cell r="M58">
            <v>332</v>
          </cell>
          <cell r="N58">
            <v>350</v>
          </cell>
          <cell r="O58">
            <v>312</v>
          </cell>
          <cell r="P58">
            <v>295</v>
          </cell>
          <cell r="Q58">
            <v>1</v>
          </cell>
          <cell r="R58">
            <v>1290</v>
          </cell>
        </row>
        <row r="59">
          <cell r="B59" t="str">
            <v>00100010</v>
          </cell>
          <cell r="C59">
            <v>0</v>
          </cell>
          <cell r="D59">
            <v>89</v>
          </cell>
          <cell r="E59">
            <v>70</v>
          </cell>
          <cell r="F59">
            <v>93</v>
          </cell>
          <cell r="G59">
            <v>79</v>
          </cell>
          <cell r="H59">
            <v>63</v>
          </cell>
          <cell r="I59">
            <v>82</v>
          </cell>
          <cell r="J59">
            <v>0</v>
          </cell>
          <cell r="K59">
            <v>0</v>
          </cell>
          <cell r="L59">
            <v>0</v>
          </cell>
          <cell r="M59">
            <v>0</v>
          </cell>
          <cell r="N59">
            <v>0</v>
          </cell>
          <cell r="O59">
            <v>0</v>
          </cell>
          <cell r="P59">
            <v>0</v>
          </cell>
          <cell r="Q59">
            <v>0</v>
          </cell>
          <cell r="R59">
            <v>476</v>
          </cell>
        </row>
        <row r="60">
          <cell r="B60" t="str">
            <v>00100025</v>
          </cell>
          <cell r="C60">
            <v>0</v>
          </cell>
          <cell r="D60">
            <v>87</v>
          </cell>
          <cell r="E60">
            <v>70</v>
          </cell>
          <cell r="F60">
            <v>79</v>
          </cell>
          <cell r="G60">
            <v>79</v>
          </cell>
          <cell r="H60">
            <v>74</v>
          </cell>
          <cell r="I60">
            <v>77</v>
          </cell>
          <cell r="J60">
            <v>0</v>
          </cell>
          <cell r="K60">
            <v>0</v>
          </cell>
          <cell r="L60">
            <v>0</v>
          </cell>
          <cell r="M60">
            <v>0</v>
          </cell>
          <cell r="N60">
            <v>0</v>
          </cell>
          <cell r="O60">
            <v>0</v>
          </cell>
          <cell r="P60">
            <v>0</v>
          </cell>
          <cell r="Q60">
            <v>0</v>
          </cell>
          <cell r="R60">
            <v>466</v>
          </cell>
        </row>
        <row r="61">
          <cell r="B61" t="str">
            <v>00100030</v>
          </cell>
          <cell r="C61">
            <v>0</v>
          </cell>
          <cell r="D61">
            <v>95</v>
          </cell>
          <cell r="E61">
            <v>79</v>
          </cell>
          <cell r="F61">
            <v>76</v>
          </cell>
          <cell r="G61">
            <v>64</v>
          </cell>
          <cell r="H61">
            <v>61</v>
          </cell>
          <cell r="I61">
            <v>76</v>
          </cell>
          <cell r="J61">
            <v>0</v>
          </cell>
          <cell r="K61">
            <v>0</v>
          </cell>
          <cell r="L61">
            <v>0</v>
          </cell>
          <cell r="M61">
            <v>0</v>
          </cell>
          <cell r="N61">
            <v>0</v>
          </cell>
          <cell r="O61">
            <v>0</v>
          </cell>
          <cell r="P61">
            <v>0</v>
          </cell>
          <cell r="Q61">
            <v>0</v>
          </cell>
          <cell r="R61">
            <v>451</v>
          </cell>
        </row>
        <row r="62">
          <cell r="B62" t="str">
            <v>00100005</v>
          </cell>
          <cell r="C62">
            <v>0</v>
          </cell>
          <cell r="D62">
            <v>69</v>
          </cell>
          <cell r="E62">
            <v>73</v>
          </cell>
          <cell r="F62">
            <v>69</v>
          </cell>
          <cell r="G62">
            <v>70</v>
          </cell>
          <cell r="H62">
            <v>68</v>
          </cell>
          <cell r="I62">
            <v>76</v>
          </cell>
          <cell r="J62">
            <v>0</v>
          </cell>
          <cell r="K62">
            <v>0</v>
          </cell>
          <cell r="L62">
            <v>0</v>
          </cell>
          <cell r="M62">
            <v>0</v>
          </cell>
          <cell r="N62">
            <v>0</v>
          </cell>
          <cell r="O62">
            <v>0</v>
          </cell>
          <cell r="P62">
            <v>0</v>
          </cell>
          <cell r="Q62">
            <v>0</v>
          </cell>
          <cell r="R62">
            <v>425</v>
          </cell>
        </row>
        <row r="63">
          <cell r="B63" t="str">
            <v>00100055</v>
          </cell>
          <cell r="C63">
            <v>0</v>
          </cell>
          <cell r="D63">
            <v>68</v>
          </cell>
          <cell r="E63">
            <v>74</v>
          </cell>
          <cell r="F63">
            <v>58</v>
          </cell>
          <cell r="G63">
            <v>65</v>
          </cell>
          <cell r="H63">
            <v>67</v>
          </cell>
          <cell r="I63">
            <v>64</v>
          </cell>
          <cell r="J63">
            <v>0</v>
          </cell>
          <cell r="K63">
            <v>0</v>
          </cell>
          <cell r="L63">
            <v>0</v>
          </cell>
          <cell r="M63">
            <v>0</v>
          </cell>
          <cell r="N63">
            <v>0</v>
          </cell>
          <cell r="O63">
            <v>0</v>
          </cell>
          <cell r="P63">
            <v>0</v>
          </cell>
          <cell r="Q63">
            <v>0</v>
          </cell>
          <cell r="R63">
            <v>396</v>
          </cell>
        </row>
        <row r="64">
          <cell r="B64" t="str">
            <v>00100038</v>
          </cell>
          <cell r="C64">
            <v>70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70</v>
          </cell>
        </row>
        <row r="65">
          <cell r="B65" t="str">
            <v>00100410</v>
          </cell>
          <cell r="C65">
            <v>0</v>
          </cell>
          <cell r="D65">
            <v>0</v>
          </cell>
          <cell r="E65">
            <v>0</v>
          </cell>
          <cell r="F65">
            <v>0</v>
          </cell>
          <cell r="G65">
            <v>0</v>
          </cell>
          <cell r="H65">
            <v>0</v>
          </cell>
          <cell r="I65">
            <v>0</v>
          </cell>
          <cell r="J65">
            <v>421</v>
          </cell>
          <cell r="K65">
            <v>409</v>
          </cell>
          <cell r="L65">
            <v>378</v>
          </cell>
          <cell r="M65">
            <v>0</v>
          </cell>
          <cell r="N65">
            <v>0</v>
          </cell>
          <cell r="O65">
            <v>0</v>
          </cell>
          <cell r="P65">
            <v>0</v>
          </cell>
          <cell r="Q65">
            <v>0</v>
          </cell>
          <cell r="R65">
            <v>1208</v>
          </cell>
        </row>
        <row r="66">
          <cell r="B66" t="str">
            <v>00100045</v>
          </cell>
          <cell r="C66">
            <v>0</v>
          </cell>
          <cell r="D66">
            <v>48</v>
          </cell>
          <cell r="E66">
            <v>47</v>
          </cell>
          <cell r="F66">
            <v>44</v>
          </cell>
          <cell r="G66">
            <v>45</v>
          </cell>
          <cell r="H66">
            <v>47</v>
          </cell>
          <cell r="I66">
            <v>45</v>
          </cell>
          <cell r="J66">
            <v>0</v>
          </cell>
          <cell r="K66">
            <v>0</v>
          </cell>
          <cell r="L66">
            <v>0</v>
          </cell>
          <cell r="M66">
            <v>0</v>
          </cell>
          <cell r="N66">
            <v>0</v>
          </cell>
          <cell r="O66">
            <v>0</v>
          </cell>
          <cell r="P66">
            <v>0</v>
          </cell>
          <cell r="Q66">
            <v>0</v>
          </cell>
          <cell r="R66">
            <v>276</v>
          </cell>
        </row>
        <row r="67">
          <cell r="B67" t="str">
            <v>00100050</v>
          </cell>
          <cell r="C67">
            <v>0</v>
          </cell>
          <cell r="D67">
            <v>95</v>
          </cell>
          <cell r="E67">
            <v>76</v>
          </cell>
          <cell r="F67">
            <v>86</v>
          </cell>
          <cell r="G67">
            <v>76</v>
          </cell>
          <cell r="H67">
            <v>82</v>
          </cell>
          <cell r="I67">
            <v>51</v>
          </cell>
          <cell r="J67">
            <v>0</v>
          </cell>
          <cell r="K67">
            <v>0</v>
          </cell>
          <cell r="L67">
            <v>0</v>
          </cell>
          <cell r="M67">
            <v>0</v>
          </cell>
          <cell r="N67">
            <v>0</v>
          </cell>
          <cell r="O67">
            <v>0</v>
          </cell>
          <cell r="P67">
            <v>0</v>
          </cell>
          <cell r="Q67">
            <v>0</v>
          </cell>
          <cell r="R67">
            <v>466</v>
          </cell>
        </row>
        <row r="68">
          <cell r="B68" t="str">
            <v>06100025</v>
          </cell>
          <cell r="C68">
            <v>58</v>
          </cell>
          <cell r="D68">
            <v>70</v>
          </cell>
          <cell r="E68">
            <v>76</v>
          </cell>
          <cell r="F68">
            <v>87</v>
          </cell>
          <cell r="G68">
            <v>85</v>
          </cell>
          <cell r="H68">
            <v>89</v>
          </cell>
          <cell r="I68">
            <v>71</v>
          </cell>
          <cell r="J68">
            <v>0</v>
          </cell>
          <cell r="K68">
            <v>0</v>
          </cell>
          <cell r="L68">
            <v>0</v>
          </cell>
          <cell r="M68">
            <v>0</v>
          </cell>
          <cell r="N68">
            <v>0</v>
          </cell>
          <cell r="O68">
            <v>0</v>
          </cell>
          <cell r="P68">
            <v>0</v>
          </cell>
          <cell r="Q68">
            <v>0</v>
          </cell>
          <cell r="R68">
            <v>536</v>
          </cell>
        </row>
        <row r="69">
          <cell r="B69" t="str">
            <v>06100010</v>
          </cell>
          <cell r="C69">
            <v>0</v>
          </cell>
          <cell r="D69">
            <v>71</v>
          </cell>
          <cell r="E69">
            <v>89</v>
          </cell>
          <cell r="F69">
            <v>0</v>
          </cell>
          <cell r="G69">
            <v>0</v>
          </cell>
          <cell r="H69">
            <v>0</v>
          </cell>
          <cell r="I69">
            <v>0</v>
          </cell>
          <cell r="J69">
            <v>0</v>
          </cell>
          <cell r="K69">
            <v>0</v>
          </cell>
          <cell r="L69">
            <v>0</v>
          </cell>
          <cell r="M69">
            <v>0</v>
          </cell>
          <cell r="N69">
            <v>0</v>
          </cell>
          <cell r="O69">
            <v>0</v>
          </cell>
          <cell r="P69">
            <v>0</v>
          </cell>
          <cell r="Q69">
            <v>0</v>
          </cell>
          <cell r="R69">
            <v>160</v>
          </cell>
        </row>
        <row r="70">
          <cell r="B70" t="str">
            <v>06100505</v>
          </cell>
          <cell r="C70">
            <v>0</v>
          </cell>
          <cell r="D70">
            <v>0</v>
          </cell>
          <cell r="E70">
            <v>0</v>
          </cell>
          <cell r="F70">
            <v>0</v>
          </cell>
          <cell r="G70">
            <v>0</v>
          </cell>
          <cell r="H70">
            <v>0</v>
          </cell>
          <cell r="I70">
            <v>0</v>
          </cell>
          <cell r="J70">
            <v>0</v>
          </cell>
          <cell r="K70">
            <v>0</v>
          </cell>
          <cell r="L70">
            <v>0</v>
          </cell>
          <cell r="M70">
            <v>172</v>
          </cell>
          <cell r="N70">
            <v>159</v>
          </cell>
          <cell r="O70">
            <v>183</v>
          </cell>
          <cell r="P70">
            <v>179</v>
          </cell>
          <cell r="Q70">
            <v>9</v>
          </cell>
          <cell r="R70">
            <v>702</v>
          </cell>
        </row>
        <row r="71">
          <cell r="B71" t="str">
            <v>06100305</v>
          </cell>
          <cell r="C71">
            <v>0</v>
          </cell>
          <cell r="D71">
            <v>0</v>
          </cell>
          <cell r="E71">
            <v>0</v>
          </cell>
          <cell r="F71">
            <v>0</v>
          </cell>
          <cell r="G71">
            <v>0</v>
          </cell>
          <cell r="H71">
            <v>0</v>
          </cell>
          <cell r="I71">
            <v>0</v>
          </cell>
          <cell r="J71">
            <v>188</v>
          </cell>
          <cell r="K71">
            <v>178</v>
          </cell>
          <cell r="L71">
            <v>204</v>
          </cell>
          <cell r="M71">
            <v>0</v>
          </cell>
          <cell r="N71">
            <v>0</v>
          </cell>
          <cell r="O71">
            <v>0</v>
          </cell>
          <cell r="P71">
            <v>0</v>
          </cell>
          <cell r="Q71">
            <v>0</v>
          </cell>
          <cell r="R71">
            <v>570</v>
          </cell>
        </row>
        <row r="72">
          <cell r="B72" t="str">
            <v>06100005</v>
          </cell>
          <cell r="C72">
            <v>0</v>
          </cell>
          <cell r="D72">
            <v>0</v>
          </cell>
          <cell r="E72">
            <v>0</v>
          </cell>
          <cell r="F72">
            <v>78</v>
          </cell>
          <cell r="G72">
            <v>91</v>
          </cell>
          <cell r="H72">
            <v>90</v>
          </cell>
          <cell r="I72">
            <v>113</v>
          </cell>
          <cell r="J72">
            <v>0</v>
          </cell>
          <cell r="K72">
            <v>0</v>
          </cell>
          <cell r="L72">
            <v>0</v>
          </cell>
          <cell r="M72">
            <v>0</v>
          </cell>
          <cell r="N72">
            <v>0</v>
          </cell>
          <cell r="O72">
            <v>0</v>
          </cell>
          <cell r="P72">
            <v>0</v>
          </cell>
          <cell r="Q72">
            <v>0</v>
          </cell>
          <cell r="R72">
            <v>372</v>
          </cell>
        </row>
        <row r="73">
          <cell r="B73" t="str">
            <v>00140505</v>
          </cell>
          <cell r="C73">
            <v>0</v>
          </cell>
          <cell r="D73">
            <v>0</v>
          </cell>
          <cell r="E73">
            <v>0</v>
          </cell>
          <cell r="F73">
            <v>0</v>
          </cell>
          <cell r="G73">
            <v>0</v>
          </cell>
          <cell r="H73">
            <v>0</v>
          </cell>
          <cell r="I73">
            <v>0</v>
          </cell>
          <cell r="J73">
            <v>0</v>
          </cell>
          <cell r="K73">
            <v>0</v>
          </cell>
          <cell r="L73">
            <v>0</v>
          </cell>
          <cell r="M73">
            <v>202</v>
          </cell>
          <cell r="N73">
            <v>172</v>
          </cell>
          <cell r="O73">
            <v>183</v>
          </cell>
          <cell r="P73">
            <v>187</v>
          </cell>
          <cell r="Q73">
            <v>0</v>
          </cell>
          <cell r="R73">
            <v>744</v>
          </cell>
        </row>
        <row r="74">
          <cell r="B74" t="str">
            <v>00140405</v>
          </cell>
          <cell r="C74">
            <v>0</v>
          </cell>
          <cell r="D74">
            <v>0</v>
          </cell>
          <cell r="E74">
            <v>0</v>
          </cell>
          <cell r="F74">
            <v>0</v>
          </cell>
          <cell r="G74">
            <v>0</v>
          </cell>
          <cell r="H74">
            <v>0</v>
          </cell>
          <cell r="I74">
            <v>0</v>
          </cell>
          <cell r="J74">
            <v>179</v>
          </cell>
          <cell r="K74">
            <v>206</v>
          </cell>
          <cell r="L74">
            <v>202</v>
          </cell>
          <cell r="M74">
            <v>0</v>
          </cell>
          <cell r="N74">
            <v>0</v>
          </cell>
          <cell r="O74">
            <v>0</v>
          </cell>
          <cell r="P74">
            <v>0</v>
          </cell>
          <cell r="Q74">
            <v>0</v>
          </cell>
          <cell r="R74">
            <v>587</v>
          </cell>
        </row>
        <row r="75">
          <cell r="B75" t="str">
            <v>00140015</v>
          </cell>
          <cell r="C75">
            <v>0</v>
          </cell>
          <cell r="D75">
            <v>0</v>
          </cell>
          <cell r="E75">
            <v>0</v>
          </cell>
          <cell r="F75">
            <v>0</v>
          </cell>
          <cell r="G75">
            <v>214</v>
          </cell>
          <cell r="H75">
            <v>208</v>
          </cell>
          <cell r="I75">
            <v>198</v>
          </cell>
          <cell r="J75">
            <v>0</v>
          </cell>
          <cell r="K75">
            <v>0</v>
          </cell>
          <cell r="L75">
            <v>0</v>
          </cell>
          <cell r="M75">
            <v>0</v>
          </cell>
          <cell r="N75">
            <v>0</v>
          </cell>
          <cell r="O75">
            <v>0</v>
          </cell>
          <cell r="P75">
            <v>0</v>
          </cell>
          <cell r="Q75">
            <v>0</v>
          </cell>
          <cell r="R75">
            <v>620</v>
          </cell>
        </row>
        <row r="76">
          <cell r="B76" t="str">
            <v>00140010</v>
          </cell>
          <cell r="C76">
            <v>0</v>
          </cell>
          <cell r="D76">
            <v>213</v>
          </cell>
          <cell r="E76">
            <v>187</v>
          </cell>
          <cell r="F76">
            <v>219</v>
          </cell>
          <cell r="G76">
            <v>0</v>
          </cell>
          <cell r="H76">
            <v>0</v>
          </cell>
          <cell r="I76">
            <v>0</v>
          </cell>
          <cell r="J76">
            <v>0</v>
          </cell>
          <cell r="K76">
            <v>0</v>
          </cell>
          <cell r="L76">
            <v>0</v>
          </cell>
          <cell r="M76">
            <v>0</v>
          </cell>
          <cell r="N76">
            <v>0</v>
          </cell>
          <cell r="O76">
            <v>0</v>
          </cell>
          <cell r="P76">
            <v>0</v>
          </cell>
          <cell r="Q76">
            <v>0</v>
          </cell>
          <cell r="R76">
            <v>619</v>
          </cell>
        </row>
        <row r="77">
          <cell r="B77" t="str">
            <v>00140005</v>
          </cell>
          <cell r="C77">
            <v>131</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131</v>
          </cell>
        </row>
        <row r="78">
          <cell r="B78" t="str">
            <v>08010605</v>
          </cell>
          <cell r="C78">
            <v>0</v>
          </cell>
          <cell r="D78">
            <v>0</v>
          </cell>
          <cell r="E78">
            <v>0</v>
          </cell>
          <cell r="F78">
            <v>0</v>
          </cell>
          <cell r="G78">
            <v>0</v>
          </cell>
          <cell r="H78">
            <v>0</v>
          </cell>
          <cell r="I78">
            <v>0</v>
          </cell>
          <cell r="J78">
            <v>0</v>
          </cell>
          <cell r="K78">
            <v>0</v>
          </cell>
          <cell r="L78">
            <v>0</v>
          </cell>
          <cell r="M78">
            <v>300</v>
          </cell>
          <cell r="N78">
            <v>273</v>
          </cell>
          <cell r="O78">
            <v>266</v>
          </cell>
          <cell r="P78">
            <v>264</v>
          </cell>
          <cell r="Q78">
            <v>0</v>
          </cell>
          <cell r="R78">
            <v>1103</v>
          </cell>
        </row>
        <row r="79">
          <cell r="B79" t="str">
            <v>06150020</v>
          </cell>
          <cell r="C79">
            <v>92</v>
          </cell>
          <cell r="D79">
            <v>104</v>
          </cell>
          <cell r="E79">
            <v>96</v>
          </cell>
          <cell r="F79">
            <v>95</v>
          </cell>
          <cell r="G79">
            <v>95</v>
          </cell>
          <cell r="H79">
            <v>95</v>
          </cell>
          <cell r="I79">
            <v>0</v>
          </cell>
          <cell r="J79">
            <v>0</v>
          </cell>
          <cell r="K79">
            <v>0</v>
          </cell>
          <cell r="L79">
            <v>0</v>
          </cell>
          <cell r="M79">
            <v>0</v>
          </cell>
          <cell r="N79">
            <v>0</v>
          </cell>
          <cell r="O79">
            <v>0</v>
          </cell>
          <cell r="P79">
            <v>0</v>
          </cell>
          <cell r="Q79">
            <v>0</v>
          </cell>
          <cell r="R79">
            <v>577</v>
          </cell>
        </row>
        <row r="80">
          <cell r="B80" t="str">
            <v>06150505</v>
          </cell>
          <cell r="C80">
            <v>0</v>
          </cell>
          <cell r="D80">
            <v>0</v>
          </cell>
          <cell r="E80">
            <v>0</v>
          </cell>
          <cell r="F80">
            <v>0</v>
          </cell>
          <cell r="G80">
            <v>0</v>
          </cell>
          <cell r="H80">
            <v>0</v>
          </cell>
          <cell r="I80">
            <v>0</v>
          </cell>
          <cell r="J80">
            <v>0</v>
          </cell>
          <cell r="K80">
            <v>0</v>
          </cell>
          <cell r="L80">
            <v>0</v>
          </cell>
          <cell r="M80">
            <v>101</v>
          </cell>
          <cell r="N80">
            <v>76</v>
          </cell>
          <cell r="O80">
            <v>98</v>
          </cell>
          <cell r="P80">
            <v>73</v>
          </cell>
          <cell r="Q80">
            <v>10</v>
          </cell>
          <cell r="R80">
            <v>358</v>
          </cell>
        </row>
        <row r="81">
          <cell r="B81" t="str">
            <v>06150305</v>
          </cell>
          <cell r="C81">
            <v>0</v>
          </cell>
          <cell r="D81">
            <v>0</v>
          </cell>
          <cell r="E81">
            <v>0</v>
          </cell>
          <cell r="F81">
            <v>0</v>
          </cell>
          <cell r="G81">
            <v>0</v>
          </cell>
          <cell r="H81">
            <v>0</v>
          </cell>
          <cell r="I81">
            <v>80</v>
          </cell>
          <cell r="J81">
            <v>88</v>
          </cell>
          <cell r="K81">
            <v>107</v>
          </cell>
          <cell r="L81">
            <v>112</v>
          </cell>
          <cell r="M81">
            <v>0</v>
          </cell>
          <cell r="N81">
            <v>0</v>
          </cell>
          <cell r="O81">
            <v>0</v>
          </cell>
          <cell r="P81">
            <v>0</v>
          </cell>
          <cell r="Q81">
            <v>0</v>
          </cell>
          <cell r="R81">
            <v>387</v>
          </cell>
        </row>
        <row r="82">
          <cell r="B82" t="str">
            <v>06150050</v>
          </cell>
          <cell r="C82">
            <v>0</v>
          </cell>
          <cell r="D82">
            <v>12</v>
          </cell>
          <cell r="E82">
            <v>22</v>
          </cell>
          <cell r="F82">
            <v>16</v>
          </cell>
          <cell r="G82">
            <v>23</v>
          </cell>
          <cell r="H82">
            <v>27</v>
          </cell>
          <cell r="I82">
            <v>23</v>
          </cell>
          <cell r="J82">
            <v>21</v>
          </cell>
          <cell r="K82">
            <v>0</v>
          </cell>
          <cell r="L82">
            <v>0</v>
          </cell>
          <cell r="M82">
            <v>0</v>
          </cell>
          <cell r="N82">
            <v>0</v>
          </cell>
          <cell r="O82">
            <v>0</v>
          </cell>
          <cell r="P82">
            <v>0</v>
          </cell>
          <cell r="Q82">
            <v>0</v>
          </cell>
          <cell r="R82">
            <v>144</v>
          </cell>
        </row>
        <row r="83">
          <cell r="B83" t="str">
            <v>04910550</v>
          </cell>
          <cell r="C83">
            <v>0</v>
          </cell>
          <cell r="D83">
            <v>106</v>
          </cell>
          <cell r="E83">
            <v>106</v>
          </cell>
          <cell r="F83">
            <v>107</v>
          </cell>
          <cell r="G83">
            <v>106</v>
          </cell>
          <cell r="H83">
            <v>100</v>
          </cell>
          <cell r="I83">
            <v>100</v>
          </cell>
          <cell r="J83">
            <v>100</v>
          </cell>
          <cell r="K83">
            <v>100</v>
          </cell>
          <cell r="L83">
            <v>99</v>
          </cell>
          <cell r="M83">
            <v>62</v>
          </cell>
          <cell r="N83">
            <v>76</v>
          </cell>
          <cell r="O83">
            <v>49</v>
          </cell>
          <cell r="P83">
            <v>0</v>
          </cell>
          <cell r="Q83">
            <v>0</v>
          </cell>
          <cell r="R83">
            <v>1111</v>
          </cell>
        </row>
        <row r="84">
          <cell r="B84" t="str">
            <v>00160001</v>
          </cell>
          <cell r="C84">
            <v>0</v>
          </cell>
          <cell r="D84">
            <v>73</v>
          </cell>
          <cell r="E84">
            <v>97</v>
          </cell>
          <cell r="F84">
            <v>94</v>
          </cell>
          <cell r="G84">
            <v>80</v>
          </cell>
          <cell r="H84">
            <v>97</v>
          </cell>
          <cell r="I84">
            <v>0</v>
          </cell>
          <cell r="J84">
            <v>0</v>
          </cell>
          <cell r="K84">
            <v>0</v>
          </cell>
          <cell r="L84">
            <v>0</v>
          </cell>
          <cell r="M84">
            <v>0</v>
          </cell>
          <cell r="N84">
            <v>0</v>
          </cell>
          <cell r="O84">
            <v>0</v>
          </cell>
          <cell r="P84">
            <v>0</v>
          </cell>
          <cell r="Q84">
            <v>0</v>
          </cell>
          <cell r="R84">
            <v>441</v>
          </cell>
        </row>
        <row r="85">
          <cell r="B85" t="str">
            <v>00160515</v>
          </cell>
          <cell r="C85">
            <v>0</v>
          </cell>
          <cell r="D85">
            <v>0</v>
          </cell>
          <cell r="E85">
            <v>0</v>
          </cell>
          <cell r="F85">
            <v>0</v>
          </cell>
          <cell r="G85">
            <v>0</v>
          </cell>
          <cell r="H85">
            <v>0</v>
          </cell>
          <cell r="I85">
            <v>0</v>
          </cell>
          <cell r="J85">
            <v>0</v>
          </cell>
          <cell r="K85">
            <v>0</v>
          </cell>
          <cell r="L85">
            <v>0</v>
          </cell>
          <cell r="M85">
            <v>0</v>
          </cell>
          <cell r="N85">
            <v>14</v>
          </cell>
          <cell r="O85">
            <v>35</v>
          </cell>
          <cell r="P85">
            <v>14</v>
          </cell>
          <cell r="Q85">
            <v>0</v>
          </cell>
          <cell r="R85">
            <v>63</v>
          </cell>
        </row>
        <row r="86">
          <cell r="B86" t="str">
            <v>00160505</v>
          </cell>
          <cell r="C86">
            <v>0</v>
          </cell>
          <cell r="D86">
            <v>0</v>
          </cell>
          <cell r="E86">
            <v>0</v>
          </cell>
          <cell r="F86">
            <v>0</v>
          </cell>
          <cell r="G86">
            <v>0</v>
          </cell>
          <cell r="H86">
            <v>0</v>
          </cell>
          <cell r="I86">
            <v>0</v>
          </cell>
          <cell r="J86">
            <v>0</v>
          </cell>
          <cell r="K86">
            <v>0</v>
          </cell>
          <cell r="L86">
            <v>0</v>
          </cell>
          <cell r="M86">
            <v>449</v>
          </cell>
          <cell r="N86">
            <v>401</v>
          </cell>
          <cell r="O86">
            <v>419</v>
          </cell>
          <cell r="P86">
            <v>392</v>
          </cell>
          <cell r="Q86">
            <v>10</v>
          </cell>
          <cell r="R86">
            <v>1671</v>
          </cell>
        </row>
        <row r="87">
          <cell r="B87" t="str">
            <v>00160315</v>
          </cell>
          <cell r="C87">
            <v>0</v>
          </cell>
          <cell r="D87">
            <v>0</v>
          </cell>
          <cell r="E87">
            <v>0</v>
          </cell>
          <cell r="F87">
            <v>0</v>
          </cell>
          <cell r="G87">
            <v>0</v>
          </cell>
          <cell r="H87">
            <v>0</v>
          </cell>
          <cell r="I87">
            <v>145</v>
          </cell>
          <cell r="J87">
            <v>123</v>
          </cell>
          <cell r="K87">
            <v>141</v>
          </cell>
          <cell r="L87">
            <v>143</v>
          </cell>
          <cell r="M87">
            <v>0</v>
          </cell>
          <cell r="N87">
            <v>0</v>
          </cell>
          <cell r="O87">
            <v>0</v>
          </cell>
          <cell r="P87">
            <v>0</v>
          </cell>
          <cell r="Q87">
            <v>0</v>
          </cell>
          <cell r="R87">
            <v>552</v>
          </cell>
        </row>
        <row r="88">
          <cell r="B88" t="str">
            <v>00160008</v>
          </cell>
          <cell r="C88">
            <v>187</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187</v>
          </cell>
        </row>
        <row r="89">
          <cell r="B89" t="str">
            <v>00160045</v>
          </cell>
          <cell r="C89">
            <v>0</v>
          </cell>
          <cell r="D89">
            <v>94</v>
          </cell>
          <cell r="E89">
            <v>96</v>
          </cell>
          <cell r="F89">
            <v>77</v>
          </cell>
          <cell r="G89">
            <v>95</v>
          </cell>
          <cell r="H89">
            <v>105</v>
          </cell>
          <cell r="I89">
            <v>0</v>
          </cell>
          <cell r="J89">
            <v>0</v>
          </cell>
          <cell r="K89">
            <v>0</v>
          </cell>
          <cell r="L89">
            <v>0</v>
          </cell>
          <cell r="M89">
            <v>0</v>
          </cell>
          <cell r="N89">
            <v>0</v>
          </cell>
          <cell r="O89">
            <v>0</v>
          </cell>
          <cell r="P89">
            <v>0</v>
          </cell>
          <cell r="Q89">
            <v>0</v>
          </cell>
          <cell r="R89">
            <v>467</v>
          </cell>
        </row>
        <row r="90">
          <cell r="B90" t="str">
            <v>00160040</v>
          </cell>
          <cell r="C90">
            <v>0</v>
          </cell>
          <cell r="D90">
            <v>92</v>
          </cell>
          <cell r="E90">
            <v>92</v>
          </cell>
          <cell r="F90">
            <v>81</v>
          </cell>
          <cell r="G90">
            <v>97</v>
          </cell>
          <cell r="H90">
            <v>81</v>
          </cell>
          <cell r="I90">
            <v>0</v>
          </cell>
          <cell r="J90">
            <v>0</v>
          </cell>
          <cell r="K90">
            <v>0</v>
          </cell>
          <cell r="L90">
            <v>0</v>
          </cell>
          <cell r="M90">
            <v>0</v>
          </cell>
          <cell r="N90">
            <v>0</v>
          </cell>
          <cell r="O90">
            <v>0</v>
          </cell>
          <cell r="P90">
            <v>0</v>
          </cell>
          <cell r="Q90">
            <v>0</v>
          </cell>
          <cell r="R90">
            <v>443</v>
          </cell>
        </row>
        <row r="91">
          <cell r="B91" t="str">
            <v>00160050</v>
          </cell>
          <cell r="C91">
            <v>0</v>
          </cell>
          <cell r="D91">
            <v>75</v>
          </cell>
          <cell r="E91">
            <v>71</v>
          </cell>
          <cell r="F91">
            <v>75</v>
          </cell>
          <cell r="G91">
            <v>87</v>
          </cell>
          <cell r="H91">
            <v>86</v>
          </cell>
          <cell r="I91">
            <v>0</v>
          </cell>
          <cell r="J91">
            <v>0</v>
          </cell>
          <cell r="K91">
            <v>0</v>
          </cell>
          <cell r="L91">
            <v>0</v>
          </cell>
          <cell r="M91">
            <v>0</v>
          </cell>
          <cell r="N91">
            <v>0</v>
          </cell>
          <cell r="O91">
            <v>0</v>
          </cell>
          <cell r="P91">
            <v>0</v>
          </cell>
          <cell r="Q91">
            <v>0</v>
          </cell>
          <cell r="R91">
            <v>394</v>
          </cell>
        </row>
        <row r="92">
          <cell r="B92" t="str">
            <v>00160305</v>
          </cell>
          <cell r="C92">
            <v>0</v>
          </cell>
          <cell r="D92">
            <v>0</v>
          </cell>
          <cell r="E92">
            <v>0</v>
          </cell>
          <cell r="F92">
            <v>0</v>
          </cell>
          <cell r="G92">
            <v>0</v>
          </cell>
          <cell r="H92">
            <v>0</v>
          </cell>
          <cell r="I92">
            <v>164</v>
          </cell>
          <cell r="J92">
            <v>141</v>
          </cell>
          <cell r="K92">
            <v>195</v>
          </cell>
          <cell r="L92">
            <v>163</v>
          </cell>
          <cell r="M92">
            <v>0</v>
          </cell>
          <cell r="N92">
            <v>0</v>
          </cell>
          <cell r="O92">
            <v>0</v>
          </cell>
          <cell r="P92">
            <v>0</v>
          </cell>
          <cell r="Q92">
            <v>0</v>
          </cell>
          <cell r="R92">
            <v>663</v>
          </cell>
        </row>
        <row r="93">
          <cell r="B93" t="str">
            <v>00160035</v>
          </cell>
          <cell r="C93">
            <v>0</v>
          </cell>
          <cell r="D93">
            <v>91</v>
          </cell>
          <cell r="E93">
            <v>93</v>
          </cell>
          <cell r="F93">
            <v>90</v>
          </cell>
          <cell r="G93">
            <v>95</v>
          </cell>
          <cell r="H93">
            <v>80</v>
          </cell>
          <cell r="I93">
            <v>0</v>
          </cell>
          <cell r="J93">
            <v>0</v>
          </cell>
          <cell r="K93">
            <v>0</v>
          </cell>
          <cell r="L93">
            <v>0</v>
          </cell>
          <cell r="M93">
            <v>0</v>
          </cell>
          <cell r="N93">
            <v>0</v>
          </cell>
          <cell r="O93">
            <v>0</v>
          </cell>
          <cell r="P93">
            <v>0</v>
          </cell>
          <cell r="Q93">
            <v>0</v>
          </cell>
          <cell r="R93">
            <v>449</v>
          </cell>
        </row>
        <row r="94">
          <cell r="B94" t="str">
            <v>00160320</v>
          </cell>
          <cell r="C94">
            <v>0</v>
          </cell>
          <cell r="D94">
            <v>0</v>
          </cell>
          <cell r="E94">
            <v>0</v>
          </cell>
          <cell r="F94">
            <v>0</v>
          </cell>
          <cell r="G94">
            <v>0</v>
          </cell>
          <cell r="H94">
            <v>0</v>
          </cell>
          <cell r="I94">
            <v>150</v>
          </cell>
          <cell r="J94">
            <v>146</v>
          </cell>
          <cell r="K94">
            <v>136</v>
          </cell>
          <cell r="L94">
            <v>147</v>
          </cell>
          <cell r="M94">
            <v>0</v>
          </cell>
          <cell r="N94">
            <v>0</v>
          </cell>
          <cell r="O94">
            <v>0</v>
          </cell>
          <cell r="P94">
            <v>0</v>
          </cell>
          <cell r="Q94">
            <v>0</v>
          </cell>
          <cell r="R94">
            <v>579</v>
          </cell>
        </row>
        <row r="95">
          <cell r="B95" t="str">
            <v>00170305</v>
          </cell>
          <cell r="C95">
            <v>0</v>
          </cell>
          <cell r="D95">
            <v>0</v>
          </cell>
          <cell r="E95">
            <v>0</v>
          </cell>
          <cell r="F95">
            <v>0</v>
          </cell>
          <cell r="G95">
            <v>0</v>
          </cell>
          <cell r="H95">
            <v>0</v>
          </cell>
          <cell r="I95">
            <v>0</v>
          </cell>
          <cell r="J95">
            <v>206</v>
          </cell>
          <cell r="K95">
            <v>210</v>
          </cell>
          <cell r="L95">
            <v>208</v>
          </cell>
          <cell r="M95">
            <v>0</v>
          </cell>
          <cell r="N95">
            <v>0</v>
          </cell>
          <cell r="O95">
            <v>0</v>
          </cell>
          <cell r="P95">
            <v>0</v>
          </cell>
          <cell r="Q95">
            <v>0</v>
          </cell>
          <cell r="R95">
            <v>624</v>
          </cell>
        </row>
        <row r="96">
          <cell r="B96" t="str">
            <v>00170505</v>
          </cell>
          <cell r="C96">
            <v>88</v>
          </cell>
          <cell r="D96">
            <v>0</v>
          </cell>
          <cell r="E96">
            <v>0</v>
          </cell>
          <cell r="F96">
            <v>0</v>
          </cell>
          <cell r="G96">
            <v>0</v>
          </cell>
          <cell r="H96">
            <v>0</v>
          </cell>
          <cell r="I96">
            <v>0</v>
          </cell>
          <cell r="J96">
            <v>0</v>
          </cell>
          <cell r="K96">
            <v>0</v>
          </cell>
          <cell r="L96">
            <v>0</v>
          </cell>
          <cell r="M96">
            <v>174</v>
          </cell>
          <cell r="N96">
            <v>197</v>
          </cell>
          <cell r="O96">
            <v>175</v>
          </cell>
          <cell r="P96">
            <v>157</v>
          </cell>
          <cell r="Q96">
            <v>4</v>
          </cell>
          <cell r="R96">
            <v>795</v>
          </cell>
        </row>
        <row r="97">
          <cell r="B97" t="str">
            <v>00170010</v>
          </cell>
          <cell r="C97">
            <v>0</v>
          </cell>
          <cell r="D97">
            <v>100</v>
          </cell>
          <cell r="E97">
            <v>98</v>
          </cell>
          <cell r="F97">
            <v>88</v>
          </cell>
          <cell r="G97">
            <v>0</v>
          </cell>
          <cell r="H97">
            <v>0</v>
          </cell>
          <cell r="I97">
            <v>0</v>
          </cell>
          <cell r="J97">
            <v>0</v>
          </cell>
          <cell r="K97">
            <v>0</v>
          </cell>
          <cell r="L97">
            <v>0</v>
          </cell>
          <cell r="M97">
            <v>0</v>
          </cell>
          <cell r="N97">
            <v>0</v>
          </cell>
          <cell r="O97">
            <v>0</v>
          </cell>
          <cell r="P97">
            <v>0</v>
          </cell>
          <cell r="Q97">
            <v>0</v>
          </cell>
          <cell r="R97">
            <v>286</v>
          </cell>
        </row>
        <row r="98">
          <cell r="B98" t="str">
            <v>00170025</v>
          </cell>
          <cell r="C98">
            <v>0</v>
          </cell>
          <cell r="D98">
            <v>95</v>
          </cell>
          <cell r="E98">
            <v>93</v>
          </cell>
          <cell r="F98">
            <v>93</v>
          </cell>
          <cell r="G98">
            <v>0</v>
          </cell>
          <cell r="H98">
            <v>0</v>
          </cell>
          <cell r="I98">
            <v>0</v>
          </cell>
          <cell r="J98">
            <v>0</v>
          </cell>
          <cell r="K98">
            <v>0</v>
          </cell>
          <cell r="L98">
            <v>0</v>
          </cell>
          <cell r="M98">
            <v>0</v>
          </cell>
          <cell r="N98">
            <v>0</v>
          </cell>
          <cell r="O98">
            <v>0</v>
          </cell>
          <cell r="P98">
            <v>0</v>
          </cell>
          <cell r="Q98">
            <v>0</v>
          </cell>
          <cell r="R98">
            <v>281</v>
          </cell>
        </row>
        <row r="99">
          <cell r="B99" t="str">
            <v>00170030</v>
          </cell>
          <cell r="C99">
            <v>0</v>
          </cell>
          <cell r="D99">
            <v>0</v>
          </cell>
          <cell r="E99">
            <v>0</v>
          </cell>
          <cell r="F99">
            <v>0</v>
          </cell>
          <cell r="G99">
            <v>188</v>
          </cell>
          <cell r="H99">
            <v>172</v>
          </cell>
          <cell r="I99">
            <v>177</v>
          </cell>
          <cell r="J99">
            <v>0</v>
          </cell>
          <cell r="K99">
            <v>0</v>
          </cell>
          <cell r="L99">
            <v>0</v>
          </cell>
          <cell r="M99">
            <v>0</v>
          </cell>
          <cell r="N99">
            <v>0</v>
          </cell>
          <cell r="O99">
            <v>0</v>
          </cell>
          <cell r="P99">
            <v>0</v>
          </cell>
          <cell r="Q99">
            <v>0</v>
          </cell>
          <cell r="R99">
            <v>537</v>
          </cell>
        </row>
        <row r="100">
          <cell r="B100" t="str">
            <v>00180510</v>
          </cell>
          <cell r="C100">
            <v>0</v>
          </cell>
          <cell r="D100">
            <v>0</v>
          </cell>
          <cell r="E100">
            <v>0</v>
          </cell>
          <cell r="F100">
            <v>0</v>
          </cell>
          <cell r="G100">
            <v>0</v>
          </cell>
          <cell r="H100">
            <v>0</v>
          </cell>
          <cell r="I100">
            <v>0</v>
          </cell>
          <cell r="J100">
            <v>0</v>
          </cell>
          <cell r="K100">
            <v>59</v>
          </cell>
          <cell r="L100">
            <v>61</v>
          </cell>
          <cell r="M100">
            <v>53</v>
          </cell>
          <cell r="N100">
            <v>49</v>
          </cell>
          <cell r="O100">
            <v>48</v>
          </cell>
          <cell r="P100">
            <v>45</v>
          </cell>
          <cell r="Q100">
            <v>4</v>
          </cell>
          <cell r="R100">
            <v>319</v>
          </cell>
        </row>
        <row r="101">
          <cell r="B101" t="str">
            <v>00180010</v>
          </cell>
          <cell r="C101">
            <v>17</v>
          </cell>
          <cell r="D101">
            <v>46</v>
          </cell>
          <cell r="E101">
            <v>51</v>
          </cell>
          <cell r="F101">
            <v>52</v>
          </cell>
          <cell r="G101">
            <v>53</v>
          </cell>
          <cell r="H101">
            <v>57</v>
          </cell>
          <cell r="I101">
            <v>60</v>
          </cell>
          <cell r="J101">
            <v>59</v>
          </cell>
          <cell r="K101">
            <v>0</v>
          </cell>
          <cell r="L101">
            <v>0</v>
          </cell>
          <cell r="M101">
            <v>0</v>
          </cell>
          <cell r="N101">
            <v>0</v>
          </cell>
          <cell r="O101">
            <v>0</v>
          </cell>
          <cell r="P101">
            <v>0</v>
          </cell>
          <cell r="Q101">
            <v>0</v>
          </cell>
          <cell r="R101">
            <v>395</v>
          </cell>
        </row>
        <row r="102">
          <cell r="B102" t="str">
            <v>06160505</v>
          </cell>
          <cell r="C102">
            <v>0</v>
          </cell>
          <cell r="D102">
            <v>0</v>
          </cell>
          <cell r="E102">
            <v>0</v>
          </cell>
          <cell r="F102">
            <v>0</v>
          </cell>
          <cell r="G102">
            <v>0</v>
          </cell>
          <cell r="H102">
            <v>0</v>
          </cell>
          <cell r="I102">
            <v>0</v>
          </cell>
          <cell r="J102">
            <v>0</v>
          </cell>
          <cell r="K102">
            <v>0</v>
          </cell>
          <cell r="L102">
            <v>0</v>
          </cell>
          <cell r="M102">
            <v>108</v>
          </cell>
          <cell r="N102">
            <v>119</v>
          </cell>
          <cell r="O102">
            <v>96</v>
          </cell>
          <cell r="P102">
            <v>86</v>
          </cell>
          <cell r="Q102">
            <v>0</v>
          </cell>
          <cell r="R102">
            <v>409</v>
          </cell>
        </row>
        <row r="103">
          <cell r="B103" t="str">
            <v>06160305</v>
          </cell>
          <cell r="C103">
            <v>0</v>
          </cell>
          <cell r="D103">
            <v>0</v>
          </cell>
          <cell r="E103">
            <v>0</v>
          </cell>
          <cell r="F103">
            <v>0</v>
          </cell>
          <cell r="G103">
            <v>0</v>
          </cell>
          <cell r="H103">
            <v>0</v>
          </cell>
          <cell r="I103">
            <v>0</v>
          </cell>
          <cell r="J103">
            <v>153</v>
          </cell>
          <cell r="K103">
            <v>113</v>
          </cell>
          <cell r="L103">
            <v>129</v>
          </cell>
          <cell r="M103">
            <v>0</v>
          </cell>
          <cell r="N103">
            <v>0</v>
          </cell>
          <cell r="O103">
            <v>0</v>
          </cell>
          <cell r="P103">
            <v>0</v>
          </cell>
          <cell r="Q103">
            <v>0</v>
          </cell>
          <cell r="R103">
            <v>395</v>
          </cell>
        </row>
        <row r="104">
          <cell r="B104" t="str">
            <v>06160001</v>
          </cell>
          <cell r="C104">
            <v>30</v>
          </cell>
          <cell r="D104">
            <v>69</v>
          </cell>
          <cell r="E104">
            <v>50</v>
          </cell>
          <cell r="F104">
            <v>66</v>
          </cell>
          <cell r="G104">
            <v>52</v>
          </cell>
          <cell r="H104">
            <v>62</v>
          </cell>
          <cell r="I104">
            <v>60</v>
          </cell>
          <cell r="J104">
            <v>0</v>
          </cell>
          <cell r="K104">
            <v>0</v>
          </cell>
          <cell r="L104">
            <v>0</v>
          </cell>
          <cell r="M104">
            <v>0</v>
          </cell>
          <cell r="N104">
            <v>0</v>
          </cell>
          <cell r="O104">
            <v>0</v>
          </cell>
          <cell r="P104">
            <v>0</v>
          </cell>
          <cell r="Q104">
            <v>0</v>
          </cell>
          <cell r="R104">
            <v>389</v>
          </cell>
        </row>
        <row r="105">
          <cell r="B105" t="str">
            <v>06160002</v>
          </cell>
          <cell r="C105">
            <v>33</v>
          </cell>
          <cell r="D105">
            <v>81</v>
          </cell>
          <cell r="E105">
            <v>86</v>
          </cell>
          <cell r="F105">
            <v>80</v>
          </cell>
          <cell r="G105">
            <v>89</v>
          </cell>
          <cell r="H105">
            <v>89</v>
          </cell>
          <cell r="I105">
            <v>70</v>
          </cell>
          <cell r="J105">
            <v>0</v>
          </cell>
          <cell r="K105">
            <v>0</v>
          </cell>
          <cell r="L105">
            <v>0</v>
          </cell>
          <cell r="M105">
            <v>0</v>
          </cell>
          <cell r="N105">
            <v>0</v>
          </cell>
          <cell r="O105">
            <v>0</v>
          </cell>
          <cell r="P105">
            <v>0</v>
          </cell>
          <cell r="Q105">
            <v>0</v>
          </cell>
          <cell r="R105">
            <v>528</v>
          </cell>
        </row>
        <row r="106">
          <cell r="B106" t="str">
            <v>00200505</v>
          </cell>
          <cell r="C106">
            <v>0</v>
          </cell>
          <cell r="D106">
            <v>0</v>
          </cell>
          <cell r="E106">
            <v>0</v>
          </cell>
          <cell r="F106">
            <v>0</v>
          </cell>
          <cell r="G106">
            <v>0</v>
          </cell>
          <cell r="H106">
            <v>0</v>
          </cell>
          <cell r="I106">
            <v>0</v>
          </cell>
          <cell r="J106">
            <v>0</v>
          </cell>
          <cell r="K106">
            <v>0</v>
          </cell>
          <cell r="L106">
            <v>377</v>
          </cell>
          <cell r="M106">
            <v>380</v>
          </cell>
          <cell r="N106">
            <v>372</v>
          </cell>
          <cell r="O106">
            <v>393</v>
          </cell>
          <cell r="P106">
            <v>334</v>
          </cell>
          <cell r="Q106">
            <v>10</v>
          </cell>
          <cell r="R106">
            <v>1866</v>
          </cell>
        </row>
        <row r="107">
          <cell r="B107" t="str">
            <v>00200315</v>
          </cell>
          <cell r="C107">
            <v>0</v>
          </cell>
          <cell r="D107">
            <v>0</v>
          </cell>
          <cell r="E107">
            <v>0</v>
          </cell>
          <cell r="F107">
            <v>0</v>
          </cell>
          <cell r="G107">
            <v>0</v>
          </cell>
          <cell r="H107">
            <v>0</v>
          </cell>
          <cell r="I107">
            <v>0</v>
          </cell>
          <cell r="J107">
            <v>357</v>
          </cell>
          <cell r="K107">
            <v>397</v>
          </cell>
          <cell r="L107">
            <v>0</v>
          </cell>
          <cell r="M107">
            <v>0</v>
          </cell>
          <cell r="N107">
            <v>0</v>
          </cell>
          <cell r="O107">
            <v>0</v>
          </cell>
          <cell r="P107">
            <v>0</v>
          </cell>
          <cell r="Q107">
            <v>0</v>
          </cell>
          <cell r="R107">
            <v>754</v>
          </cell>
        </row>
        <row r="108">
          <cell r="B108" t="str">
            <v>00200050</v>
          </cell>
          <cell r="C108">
            <v>0</v>
          </cell>
          <cell r="D108">
            <v>0</v>
          </cell>
          <cell r="E108">
            <v>0</v>
          </cell>
          <cell r="F108">
            <v>0</v>
          </cell>
          <cell r="G108">
            <v>0</v>
          </cell>
          <cell r="H108">
            <v>446</v>
          </cell>
          <cell r="I108">
            <v>406</v>
          </cell>
          <cell r="J108">
            <v>0</v>
          </cell>
          <cell r="K108">
            <v>0</v>
          </cell>
          <cell r="L108">
            <v>0</v>
          </cell>
          <cell r="M108">
            <v>0</v>
          </cell>
          <cell r="N108">
            <v>0</v>
          </cell>
          <cell r="O108">
            <v>0</v>
          </cell>
          <cell r="P108">
            <v>0</v>
          </cell>
          <cell r="Q108">
            <v>0</v>
          </cell>
          <cell r="R108">
            <v>852</v>
          </cell>
        </row>
        <row r="109">
          <cell r="B109" t="str">
            <v>00200010</v>
          </cell>
          <cell r="C109">
            <v>0</v>
          </cell>
          <cell r="D109">
            <v>56</v>
          </cell>
          <cell r="E109">
            <v>69</v>
          </cell>
          <cell r="F109">
            <v>79</v>
          </cell>
          <cell r="G109">
            <v>89</v>
          </cell>
          <cell r="H109">
            <v>0</v>
          </cell>
          <cell r="I109">
            <v>0</v>
          </cell>
          <cell r="J109">
            <v>0</v>
          </cell>
          <cell r="K109">
            <v>0</v>
          </cell>
          <cell r="L109">
            <v>0</v>
          </cell>
          <cell r="M109">
            <v>0</v>
          </cell>
          <cell r="N109">
            <v>0</v>
          </cell>
          <cell r="O109">
            <v>0</v>
          </cell>
          <cell r="P109">
            <v>0</v>
          </cell>
          <cell r="Q109">
            <v>0</v>
          </cell>
          <cell r="R109">
            <v>293</v>
          </cell>
        </row>
        <row r="110">
          <cell r="B110" t="str">
            <v>00200001</v>
          </cell>
          <cell r="C110">
            <v>126</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126</v>
          </cell>
        </row>
        <row r="111">
          <cell r="B111" t="str">
            <v>00200025</v>
          </cell>
          <cell r="C111">
            <v>0</v>
          </cell>
          <cell r="D111">
            <v>86</v>
          </cell>
          <cell r="E111">
            <v>89</v>
          </cell>
          <cell r="F111">
            <v>90</v>
          </cell>
          <cell r="G111">
            <v>91</v>
          </cell>
          <cell r="H111">
            <v>0</v>
          </cell>
          <cell r="I111">
            <v>0</v>
          </cell>
          <cell r="J111">
            <v>0</v>
          </cell>
          <cell r="K111">
            <v>0</v>
          </cell>
          <cell r="L111">
            <v>0</v>
          </cell>
          <cell r="M111">
            <v>0</v>
          </cell>
          <cell r="N111">
            <v>0</v>
          </cell>
          <cell r="O111">
            <v>0</v>
          </cell>
          <cell r="P111">
            <v>0</v>
          </cell>
          <cell r="Q111">
            <v>0</v>
          </cell>
          <cell r="R111">
            <v>356</v>
          </cell>
        </row>
        <row r="112">
          <cell r="B112" t="str">
            <v>00200005</v>
          </cell>
          <cell r="C112">
            <v>0</v>
          </cell>
          <cell r="D112">
            <v>61</v>
          </cell>
          <cell r="E112">
            <v>65</v>
          </cell>
          <cell r="F112">
            <v>67</v>
          </cell>
          <cell r="G112">
            <v>67</v>
          </cell>
          <cell r="H112">
            <v>0</v>
          </cell>
          <cell r="I112">
            <v>0</v>
          </cell>
          <cell r="J112">
            <v>0</v>
          </cell>
          <cell r="K112">
            <v>0</v>
          </cell>
          <cell r="L112">
            <v>0</v>
          </cell>
          <cell r="M112">
            <v>0</v>
          </cell>
          <cell r="N112">
            <v>0</v>
          </cell>
          <cell r="O112">
            <v>0</v>
          </cell>
          <cell r="P112">
            <v>0</v>
          </cell>
          <cell r="Q112">
            <v>0</v>
          </cell>
          <cell r="R112">
            <v>260</v>
          </cell>
        </row>
        <row r="113">
          <cell r="B113" t="str">
            <v>00200045</v>
          </cell>
          <cell r="C113">
            <v>0</v>
          </cell>
          <cell r="D113">
            <v>104</v>
          </cell>
          <cell r="E113">
            <v>102</v>
          </cell>
          <cell r="F113">
            <v>122</v>
          </cell>
          <cell r="G113">
            <v>113</v>
          </cell>
          <cell r="H113">
            <v>0</v>
          </cell>
          <cell r="I113">
            <v>0</v>
          </cell>
          <cell r="J113">
            <v>0</v>
          </cell>
          <cell r="K113">
            <v>0</v>
          </cell>
          <cell r="L113">
            <v>0</v>
          </cell>
          <cell r="M113">
            <v>0</v>
          </cell>
          <cell r="N113">
            <v>0</v>
          </cell>
          <cell r="O113">
            <v>0</v>
          </cell>
          <cell r="P113">
            <v>0</v>
          </cell>
          <cell r="Q113">
            <v>0</v>
          </cell>
          <cell r="R113">
            <v>441</v>
          </cell>
        </row>
        <row r="114">
          <cell r="B114" t="str">
            <v>04270010</v>
          </cell>
          <cell r="C114">
            <v>0</v>
          </cell>
          <cell r="D114">
            <v>80</v>
          </cell>
          <cell r="E114">
            <v>74</v>
          </cell>
          <cell r="F114">
            <v>74</v>
          </cell>
          <cell r="G114">
            <v>62</v>
          </cell>
          <cell r="H114">
            <v>0</v>
          </cell>
          <cell r="I114">
            <v>0</v>
          </cell>
          <cell r="J114">
            <v>0</v>
          </cell>
          <cell r="K114">
            <v>0</v>
          </cell>
          <cell r="L114">
            <v>0</v>
          </cell>
          <cell r="M114">
            <v>0</v>
          </cell>
          <cell r="N114">
            <v>0</v>
          </cell>
          <cell r="O114">
            <v>0</v>
          </cell>
          <cell r="P114">
            <v>0</v>
          </cell>
          <cell r="Q114">
            <v>0</v>
          </cell>
          <cell r="R114">
            <v>290</v>
          </cell>
        </row>
        <row r="115">
          <cell r="B115" t="str">
            <v>35020405</v>
          </cell>
          <cell r="C115">
            <v>0</v>
          </cell>
          <cell r="D115">
            <v>0</v>
          </cell>
          <cell r="E115">
            <v>0</v>
          </cell>
          <cell r="F115">
            <v>0</v>
          </cell>
          <cell r="G115">
            <v>0</v>
          </cell>
          <cell r="H115">
            <v>0</v>
          </cell>
          <cell r="I115">
            <v>0</v>
          </cell>
          <cell r="J115">
            <v>82</v>
          </cell>
          <cell r="K115">
            <v>82</v>
          </cell>
          <cell r="L115">
            <v>80</v>
          </cell>
          <cell r="M115">
            <v>79</v>
          </cell>
          <cell r="N115">
            <v>69</v>
          </cell>
          <cell r="O115">
            <v>0</v>
          </cell>
          <cell r="P115">
            <v>0</v>
          </cell>
          <cell r="Q115">
            <v>0</v>
          </cell>
          <cell r="R115">
            <v>392</v>
          </cell>
        </row>
        <row r="116">
          <cell r="B116" t="str">
            <v>00230505</v>
          </cell>
          <cell r="C116">
            <v>30</v>
          </cell>
          <cell r="D116">
            <v>0</v>
          </cell>
          <cell r="E116">
            <v>0</v>
          </cell>
          <cell r="F116">
            <v>0</v>
          </cell>
          <cell r="G116">
            <v>0</v>
          </cell>
          <cell r="H116">
            <v>0</v>
          </cell>
          <cell r="I116">
            <v>0</v>
          </cell>
          <cell r="J116">
            <v>0</v>
          </cell>
          <cell r="K116">
            <v>0</v>
          </cell>
          <cell r="L116">
            <v>0</v>
          </cell>
          <cell r="M116">
            <v>226</v>
          </cell>
          <cell r="N116">
            <v>206</v>
          </cell>
          <cell r="O116">
            <v>220</v>
          </cell>
          <cell r="P116">
            <v>206</v>
          </cell>
          <cell r="Q116">
            <v>0</v>
          </cell>
          <cell r="R116">
            <v>888</v>
          </cell>
        </row>
        <row r="117">
          <cell r="B117" t="str">
            <v>00230305</v>
          </cell>
          <cell r="C117">
            <v>0</v>
          </cell>
          <cell r="D117">
            <v>0</v>
          </cell>
          <cell r="E117">
            <v>0</v>
          </cell>
          <cell r="F117">
            <v>0</v>
          </cell>
          <cell r="G117">
            <v>0</v>
          </cell>
          <cell r="H117">
            <v>0</v>
          </cell>
          <cell r="I117">
            <v>0</v>
          </cell>
          <cell r="J117">
            <v>191</v>
          </cell>
          <cell r="K117">
            <v>207</v>
          </cell>
          <cell r="L117">
            <v>158</v>
          </cell>
          <cell r="M117">
            <v>0</v>
          </cell>
          <cell r="N117">
            <v>0</v>
          </cell>
          <cell r="O117">
            <v>0</v>
          </cell>
          <cell r="P117">
            <v>0</v>
          </cell>
          <cell r="Q117">
            <v>0</v>
          </cell>
          <cell r="R117">
            <v>556</v>
          </cell>
        </row>
        <row r="118">
          <cell r="B118" t="str">
            <v>00230010</v>
          </cell>
          <cell r="C118">
            <v>0</v>
          </cell>
          <cell r="D118">
            <v>192</v>
          </cell>
          <cell r="E118">
            <v>200</v>
          </cell>
          <cell r="F118">
            <v>206</v>
          </cell>
          <cell r="G118">
            <v>0</v>
          </cell>
          <cell r="H118">
            <v>0</v>
          </cell>
          <cell r="I118">
            <v>0</v>
          </cell>
          <cell r="J118">
            <v>0</v>
          </cell>
          <cell r="K118">
            <v>0</v>
          </cell>
          <cell r="L118">
            <v>0</v>
          </cell>
          <cell r="M118">
            <v>0</v>
          </cell>
          <cell r="N118">
            <v>0</v>
          </cell>
          <cell r="O118">
            <v>0</v>
          </cell>
          <cell r="P118">
            <v>0</v>
          </cell>
          <cell r="Q118">
            <v>0</v>
          </cell>
          <cell r="R118">
            <v>598</v>
          </cell>
        </row>
        <row r="119">
          <cell r="B119" t="str">
            <v>00230012</v>
          </cell>
          <cell r="C119">
            <v>0</v>
          </cell>
          <cell r="D119">
            <v>0</v>
          </cell>
          <cell r="E119">
            <v>0</v>
          </cell>
          <cell r="F119">
            <v>0</v>
          </cell>
          <cell r="G119">
            <v>202</v>
          </cell>
          <cell r="H119">
            <v>182</v>
          </cell>
          <cell r="I119">
            <v>182</v>
          </cell>
          <cell r="J119">
            <v>0</v>
          </cell>
          <cell r="K119">
            <v>0</v>
          </cell>
          <cell r="L119">
            <v>0</v>
          </cell>
          <cell r="M119">
            <v>0</v>
          </cell>
          <cell r="N119">
            <v>0</v>
          </cell>
          <cell r="O119">
            <v>0</v>
          </cell>
          <cell r="P119">
            <v>0</v>
          </cell>
          <cell r="Q119">
            <v>0</v>
          </cell>
          <cell r="R119">
            <v>566</v>
          </cell>
        </row>
        <row r="120">
          <cell r="B120" t="str">
            <v>00240505</v>
          </cell>
          <cell r="C120">
            <v>0</v>
          </cell>
          <cell r="D120">
            <v>0</v>
          </cell>
          <cell r="E120">
            <v>0</v>
          </cell>
          <cell r="F120">
            <v>0</v>
          </cell>
          <cell r="G120">
            <v>0</v>
          </cell>
          <cell r="H120">
            <v>0</v>
          </cell>
          <cell r="I120">
            <v>0</v>
          </cell>
          <cell r="J120">
            <v>0</v>
          </cell>
          <cell r="K120">
            <v>0</v>
          </cell>
          <cell r="L120">
            <v>0</v>
          </cell>
          <cell r="M120">
            <v>179</v>
          </cell>
          <cell r="N120">
            <v>185</v>
          </cell>
          <cell r="O120">
            <v>175</v>
          </cell>
          <cell r="P120">
            <v>167</v>
          </cell>
          <cell r="Q120">
            <v>4</v>
          </cell>
          <cell r="R120">
            <v>710</v>
          </cell>
        </row>
        <row r="121">
          <cell r="B121" t="str">
            <v>00240006</v>
          </cell>
          <cell r="C121">
            <v>0</v>
          </cell>
          <cell r="D121">
            <v>0</v>
          </cell>
          <cell r="E121">
            <v>0</v>
          </cell>
          <cell r="F121">
            <v>0</v>
          </cell>
          <cell r="G121">
            <v>0</v>
          </cell>
          <cell r="H121">
            <v>182</v>
          </cell>
          <cell r="I121">
            <v>191</v>
          </cell>
          <cell r="J121">
            <v>205</v>
          </cell>
          <cell r="K121">
            <v>0</v>
          </cell>
          <cell r="L121">
            <v>0</v>
          </cell>
          <cell r="M121">
            <v>0</v>
          </cell>
          <cell r="N121">
            <v>0</v>
          </cell>
          <cell r="O121">
            <v>0</v>
          </cell>
          <cell r="P121">
            <v>0</v>
          </cell>
          <cell r="Q121">
            <v>0</v>
          </cell>
          <cell r="R121">
            <v>578</v>
          </cell>
        </row>
        <row r="122">
          <cell r="B122" t="str">
            <v>00240005</v>
          </cell>
          <cell r="C122">
            <v>29</v>
          </cell>
          <cell r="D122">
            <v>141</v>
          </cell>
          <cell r="E122">
            <v>0</v>
          </cell>
          <cell r="F122">
            <v>0</v>
          </cell>
          <cell r="G122">
            <v>0</v>
          </cell>
          <cell r="H122">
            <v>0</v>
          </cell>
          <cell r="I122">
            <v>0</v>
          </cell>
          <cell r="J122">
            <v>0</v>
          </cell>
          <cell r="K122">
            <v>0</v>
          </cell>
          <cell r="L122">
            <v>0</v>
          </cell>
          <cell r="M122">
            <v>0</v>
          </cell>
          <cell r="N122">
            <v>0</v>
          </cell>
          <cell r="O122">
            <v>0</v>
          </cell>
          <cell r="P122">
            <v>0</v>
          </cell>
          <cell r="Q122">
            <v>0</v>
          </cell>
          <cell r="R122">
            <v>170</v>
          </cell>
        </row>
        <row r="123">
          <cell r="B123" t="str">
            <v>00240025</v>
          </cell>
          <cell r="C123">
            <v>0</v>
          </cell>
          <cell r="D123">
            <v>0</v>
          </cell>
          <cell r="E123">
            <v>0</v>
          </cell>
          <cell r="F123">
            <v>0</v>
          </cell>
          <cell r="G123">
            <v>0</v>
          </cell>
          <cell r="H123">
            <v>0</v>
          </cell>
          <cell r="I123">
            <v>0</v>
          </cell>
          <cell r="J123">
            <v>0</v>
          </cell>
          <cell r="K123">
            <v>188</v>
          </cell>
          <cell r="L123">
            <v>207</v>
          </cell>
          <cell r="M123">
            <v>0</v>
          </cell>
          <cell r="N123">
            <v>0</v>
          </cell>
          <cell r="O123">
            <v>0</v>
          </cell>
          <cell r="P123">
            <v>0</v>
          </cell>
          <cell r="Q123">
            <v>0</v>
          </cell>
          <cell r="R123">
            <v>395</v>
          </cell>
        </row>
        <row r="124">
          <cell r="B124" t="str">
            <v>00240018</v>
          </cell>
          <cell r="C124">
            <v>0</v>
          </cell>
          <cell r="D124">
            <v>0</v>
          </cell>
          <cell r="E124">
            <v>156</v>
          </cell>
          <cell r="F124">
            <v>161</v>
          </cell>
          <cell r="G124">
            <v>184</v>
          </cell>
          <cell r="H124">
            <v>0</v>
          </cell>
          <cell r="I124">
            <v>0</v>
          </cell>
          <cell r="J124">
            <v>0</v>
          </cell>
          <cell r="K124">
            <v>0</v>
          </cell>
          <cell r="L124">
            <v>0</v>
          </cell>
          <cell r="M124">
            <v>0</v>
          </cell>
          <cell r="N124">
            <v>0</v>
          </cell>
          <cell r="O124">
            <v>0</v>
          </cell>
          <cell r="P124">
            <v>0</v>
          </cell>
          <cell r="Q124">
            <v>0</v>
          </cell>
          <cell r="R124">
            <v>501</v>
          </cell>
        </row>
        <row r="125">
          <cell r="B125" t="str">
            <v>00250003</v>
          </cell>
          <cell r="C125">
            <v>96</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96</v>
          </cell>
        </row>
        <row r="126">
          <cell r="B126" t="str">
            <v>00250505</v>
          </cell>
          <cell r="C126">
            <v>0</v>
          </cell>
          <cell r="D126">
            <v>0</v>
          </cell>
          <cell r="E126">
            <v>0</v>
          </cell>
          <cell r="F126">
            <v>0</v>
          </cell>
          <cell r="G126">
            <v>0</v>
          </cell>
          <cell r="H126">
            <v>0</v>
          </cell>
          <cell r="I126">
            <v>0</v>
          </cell>
          <cell r="J126">
            <v>0</v>
          </cell>
          <cell r="K126">
            <v>0</v>
          </cell>
          <cell r="L126">
            <v>185</v>
          </cell>
          <cell r="M126">
            <v>149</v>
          </cell>
          <cell r="N126">
            <v>142</v>
          </cell>
          <cell r="O126">
            <v>122</v>
          </cell>
          <cell r="P126">
            <v>141</v>
          </cell>
          <cell r="Q126">
            <v>0</v>
          </cell>
          <cell r="R126">
            <v>739</v>
          </cell>
        </row>
        <row r="127">
          <cell r="B127" t="str">
            <v>00250315</v>
          </cell>
          <cell r="C127">
            <v>0</v>
          </cell>
          <cell r="D127">
            <v>0</v>
          </cell>
          <cell r="E127">
            <v>0</v>
          </cell>
          <cell r="F127">
            <v>0</v>
          </cell>
          <cell r="G127">
            <v>0</v>
          </cell>
          <cell r="H127">
            <v>171</v>
          </cell>
          <cell r="I127">
            <v>188</v>
          </cell>
          <cell r="J127">
            <v>170</v>
          </cell>
          <cell r="K127">
            <v>182</v>
          </cell>
          <cell r="L127">
            <v>0</v>
          </cell>
          <cell r="M127">
            <v>0</v>
          </cell>
          <cell r="N127">
            <v>0</v>
          </cell>
          <cell r="O127">
            <v>0</v>
          </cell>
          <cell r="P127">
            <v>0</v>
          </cell>
          <cell r="Q127">
            <v>0</v>
          </cell>
          <cell r="R127">
            <v>711</v>
          </cell>
        </row>
        <row r="128">
          <cell r="B128" t="str">
            <v>00250510</v>
          </cell>
          <cell r="C128">
            <v>0</v>
          </cell>
          <cell r="D128">
            <v>0</v>
          </cell>
          <cell r="E128">
            <v>0</v>
          </cell>
          <cell r="F128">
            <v>0</v>
          </cell>
          <cell r="G128">
            <v>0</v>
          </cell>
          <cell r="H128">
            <v>0</v>
          </cell>
          <cell r="I128">
            <v>0</v>
          </cell>
          <cell r="J128">
            <v>0</v>
          </cell>
          <cell r="K128">
            <v>1</v>
          </cell>
          <cell r="L128">
            <v>2</v>
          </cell>
          <cell r="M128">
            <v>10</v>
          </cell>
          <cell r="N128">
            <v>10</v>
          </cell>
          <cell r="O128">
            <v>8</v>
          </cell>
          <cell r="P128">
            <v>3</v>
          </cell>
          <cell r="Q128">
            <v>0</v>
          </cell>
          <cell r="R128">
            <v>34</v>
          </cell>
        </row>
        <row r="129">
          <cell r="B129" t="str">
            <v>00250020</v>
          </cell>
          <cell r="C129">
            <v>0</v>
          </cell>
          <cell r="D129">
            <v>74</v>
          </cell>
          <cell r="E129">
            <v>79</v>
          </cell>
          <cell r="F129">
            <v>94</v>
          </cell>
          <cell r="G129">
            <v>88</v>
          </cell>
          <cell r="H129">
            <v>0</v>
          </cell>
          <cell r="I129">
            <v>0</v>
          </cell>
          <cell r="J129">
            <v>0</v>
          </cell>
          <cell r="K129">
            <v>0</v>
          </cell>
          <cell r="L129">
            <v>0</v>
          </cell>
          <cell r="M129">
            <v>0</v>
          </cell>
          <cell r="N129">
            <v>0</v>
          </cell>
          <cell r="O129">
            <v>0</v>
          </cell>
          <cell r="P129">
            <v>0</v>
          </cell>
          <cell r="Q129">
            <v>0</v>
          </cell>
          <cell r="R129">
            <v>335</v>
          </cell>
        </row>
        <row r="130">
          <cell r="B130" t="str">
            <v>00250025</v>
          </cell>
          <cell r="C130">
            <v>0</v>
          </cell>
          <cell r="D130">
            <v>87</v>
          </cell>
          <cell r="E130">
            <v>79</v>
          </cell>
          <cell r="F130">
            <v>89</v>
          </cell>
          <cell r="G130">
            <v>87</v>
          </cell>
          <cell r="H130">
            <v>0</v>
          </cell>
          <cell r="I130">
            <v>0</v>
          </cell>
          <cell r="J130">
            <v>0</v>
          </cell>
          <cell r="K130">
            <v>0</v>
          </cell>
          <cell r="L130">
            <v>0</v>
          </cell>
          <cell r="M130">
            <v>0</v>
          </cell>
          <cell r="N130">
            <v>0</v>
          </cell>
          <cell r="O130">
            <v>0</v>
          </cell>
          <cell r="P130">
            <v>0</v>
          </cell>
          <cell r="Q130">
            <v>0</v>
          </cell>
          <cell r="R130">
            <v>342</v>
          </cell>
        </row>
        <row r="131">
          <cell r="B131" t="str">
            <v>00260505</v>
          </cell>
          <cell r="C131">
            <v>0</v>
          </cell>
          <cell r="D131">
            <v>0</v>
          </cell>
          <cell r="E131">
            <v>0</v>
          </cell>
          <cell r="F131">
            <v>0</v>
          </cell>
          <cell r="G131">
            <v>0</v>
          </cell>
          <cell r="H131">
            <v>0</v>
          </cell>
          <cell r="I131">
            <v>0</v>
          </cell>
          <cell r="J131">
            <v>0</v>
          </cell>
          <cell r="K131">
            <v>0</v>
          </cell>
          <cell r="L131">
            <v>0</v>
          </cell>
          <cell r="M131">
            <v>330</v>
          </cell>
          <cell r="N131">
            <v>312</v>
          </cell>
          <cell r="O131">
            <v>332</v>
          </cell>
          <cell r="P131">
            <v>290</v>
          </cell>
          <cell r="Q131">
            <v>0</v>
          </cell>
          <cell r="R131">
            <v>1264</v>
          </cell>
        </row>
        <row r="132">
          <cell r="B132" t="str">
            <v>00260015</v>
          </cell>
          <cell r="C132">
            <v>0</v>
          </cell>
          <cell r="D132">
            <v>72</v>
          </cell>
          <cell r="E132">
            <v>68</v>
          </cell>
          <cell r="F132">
            <v>82</v>
          </cell>
          <cell r="G132">
            <v>74</v>
          </cell>
          <cell r="H132">
            <v>67</v>
          </cell>
          <cell r="I132">
            <v>0</v>
          </cell>
          <cell r="J132">
            <v>0</v>
          </cell>
          <cell r="K132">
            <v>0</v>
          </cell>
          <cell r="L132">
            <v>0</v>
          </cell>
          <cell r="M132">
            <v>0</v>
          </cell>
          <cell r="N132">
            <v>0</v>
          </cell>
          <cell r="O132">
            <v>0</v>
          </cell>
          <cell r="P132">
            <v>0</v>
          </cell>
          <cell r="Q132">
            <v>0</v>
          </cell>
          <cell r="R132">
            <v>363</v>
          </cell>
        </row>
        <row r="133">
          <cell r="B133" t="str">
            <v>00260010</v>
          </cell>
          <cell r="C133">
            <v>0</v>
          </cell>
          <cell r="D133">
            <v>70</v>
          </cell>
          <cell r="E133">
            <v>65</v>
          </cell>
          <cell r="F133">
            <v>91</v>
          </cell>
          <cell r="G133">
            <v>74</v>
          </cell>
          <cell r="H133">
            <v>73</v>
          </cell>
          <cell r="I133">
            <v>0</v>
          </cell>
          <cell r="J133">
            <v>0</v>
          </cell>
          <cell r="K133">
            <v>0</v>
          </cell>
          <cell r="L133">
            <v>0</v>
          </cell>
          <cell r="M133">
            <v>0</v>
          </cell>
          <cell r="N133">
            <v>0</v>
          </cell>
          <cell r="O133">
            <v>0</v>
          </cell>
          <cell r="P133">
            <v>0</v>
          </cell>
          <cell r="Q133">
            <v>0</v>
          </cell>
          <cell r="R133">
            <v>373</v>
          </cell>
        </row>
        <row r="134">
          <cell r="B134" t="str">
            <v>00260035</v>
          </cell>
          <cell r="C134">
            <v>61</v>
          </cell>
          <cell r="D134">
            <v>114</v>
          </cell>
          <cell r="E134">
            <v>110</v>
          </cell>
          <cell r="F134">
            <v>122</v>
          </cell>
          <cell r="G134">
            <v>115</v>
          </cell>
          <cell r="H134">
            <v>119</v>
          </cell>
          <cell r="I134">
            <v>0</v>
          </cell>
          <cell r="J134">
            <v>0</v>
          </cell>
          <cell r="K134">
            <v>0</v>
          </cell>
          <cell r="L134">
            <v>0</v>
          </cell>
          <cell r="M134">
            <v>0</v>
          </cell>
          <cell r="N134">
            <v>0</v>
          </cell>
          <cell r="O134">
            <v>0</v>
          </cell>
          <cell r="P134">
            <v>0</v>
          </cell>
          <cell r="Q134">
            <v>0</v>
          </cell>
          <cell r="R134">
            <v>641</v>
          </cell>
        </row>
        <row r="135">
          <cell r="B135" t="str">
            <v>00260005</v>
          </cell>
          <cell r="C135">
            <v>0</v>
          </cell>
          <cell r="D135">
            <v>94</v>
          </cell>
          <cell r="E135">
            <v>86</v>
          </cell>
          <cell r="F135">
            <v>96</v>
          </cell>
          <cell r="G135">
            <v>101</v>
          </cell>
          <cell r="H135">
            <v>91</v>
          </cell>
          <cell r="I135">
            <v>0</v>
          </cell>
          <cell r="J135">
            <v>0</v>
          </cell>
          <cell r="K135">
            <v>0</v>
          </cell>
          <cell r="L135">
            <v>0</v>
          </cell>
          <cell r="M135">
            <v>0</v>
          </cell>
          <cell r="N135">
            <v>0</v>
          </cell>
          <cell r="O135">
            <v>0</v>
          </cell>
          <cell r="P135">
            <v>0</v>
          </cell>
          <cell r="Q135">
            <v>0</v>
          </cell>
          <cell r="R135">
            <v>468</v>
          </cell>
        </row>
        <row r="136">
          <cell r="B136" t="str">
            <v>00260305</v>
          </cell>
          <cell r="C136">
            <v>0</v>
          </cell>
          <cell r="D136">
            <v>0</v>
          </cell>
          <cell r="E136">
            <v>0</v>
          </cell>
          <cell r="F136">
            <v>0</v>
          </cell>
          <cell r="G136">
            <v>0</v>
          </cell>
          <cell r="H136">
            <v>0</v>
          </cell>
          <cell r="I136">
            <v>348</v>
          </cell>
          <cell r="J136">
            <v>341</v>
          </cell>
          <cell r="K136">
            <v>343</v>
          </cell>
          <cell r="L136">
            <v>325</v>
          </cell>
          <cell r="M136">
            <v>0</v>
          </cell>
          <cell r="N136">
            <v>0</v>
          </cell>
          <cell r="O136">
            <v>0</v>
          </cell>
          <cell r="P136">
            <v>0</v>
          </cell>
          <cell r="Q136">
            <v>0</v>
          </cell>
          <cell r="R136">
            <v>1357</v>
          </cell>
        </row>
        <row r="137">
          <cell r="B137" t="str">
            <v>04200205</v>
          </cell>
          <cell r="C137">
            <v>23</v>
          </cell>
          <cell r="D137">
            <v>48</v>
          </cell>
          <cell r="E137">
            <v>46</v>
          </cell>
          <cell r="F137">
            <v>47</v>
          </cell>
          <cell r="G137">
            <v>48</v>
          </cell>
          <cell r="H137">
            <v>61</v>
          </cell>
          <cell r="I137">
            <v>41</v>
          </cell>
          <cell r="J137">
            <v>33</v>
          </cell>
          <cell r="K137">
            <v>0</v>
          </cell>
          <cell r="L137">
            <v>0</v>
          </cell>
          <cell r="M137">
            <v>0</v>
          </cell>
          <cell r="N137">
            <v>0</v>
          </cell>
          <cell r="O137">
            <v>0</v>
          </cell>
          <cell r="P137">
            <v>0</v>
          </cell>
          <cell r="Q137">
            <v>0</v>
          </cell>
          <cell r="R137">
            <v>347</v>
          </cell>
        </row>
        <row r="138">
          <cell r="B138" t="str">
            <v>04470205</v>
          </cell>
          <cell r="C138">
            <v>0</v>
          </cell>
          <cell r="D138">
            <v>50</v>
          </cell>
          <cell r="E138">
            <v>50</v>
          </cell>
          <cell r="F138">
            <v>50</v>
          </cell>
          <cell r="G138">
            <v>51</v>
          </cell>
          <cell r="H138">
            <v>50</v>
          </cell>
          <cell r="I138">
            <v>52</v>
          </cell>
          <cell r="J138">
            <v>48</v>
          </cell>
          <cell r="K138">
            <v>50</v>
          </cell>
          <cell r="L138">
            <v>46</v>
          </cell>
          <cell r="M138">
            <v>0</v>
          </cell>
          <cell r="N138">
            <v>0</v>
          </cell>
          <cell r="O138">
            <v>0</v>
          </cell>
          <cell r="P138">
            <v>0</v>
          </cell>
          <cell r="Q138">
            <v>0</v>
          </cell>
          <cell r="R138">
            <v>447</v>
          </cell>
        </row>
        <row r="139">
          <cell r="B139" t="str">
            <v>35110205</v>
          </cell>
          <cell r="C139">
            <v>0</v>
          </cell>
          <cell r="D139">
            <v>51</v>
          </cell>
          <cell r="E139">
            <v>43</v>
          </cell>
          <cell r="F139">
            <v>54</v>
          </cell>
          <cell r="G139">
            <v>38</v>
          </cell>
          <cell r="H139">
            <v>34</v>
          </cell>
          <cell r="I139">
            <v>37</v>
          </cell>
          <cell r="J139">
            <v>0</v>
          </cell>
          <cell r="K139">
            <v>0</v>
          </cell>
          <cell r="L139">
            <v>0</v>
          </cell>
          <cell r="M139">
            <v>0</v>
          </cell>
          <cell r="N139">
            <v>0</v>
          </cell>
          <cell r="O139">
            <v>0</v>
          </cell>
          <cell r="P139">
            <v>0</v>
          </cell>
          <cell r="Q139">
            <v>0</v>
          </cell>
          <cell r="R139">
            <v>257</v>
          </cell>
        </row>
        <row r="140">
          <cell r="B140" t="str">
            <v>00270010</v>
          </cell>
          <cell r="C140">
            <v>59</v>
          </cell>
          <cell r="D140">
            <v>86</v>
          </cell>
          <cell r="E140">
            <v>95</v>
          </cell>
          <cell r="F140">
            <v>90</v>
          </cell>
          <cell r="G140">
            <v>112</v>
          </cell>
          <cell r="H140">
            <v>95</v>
          </cell>
          <cell r="I140">
            <v>0</v>
          </cell>
          <cell r="J140">
            <v>0</v>
          </cell>
          <cell r="K140">
            <v>0</v>
          </cell>
          <cell r="L140">
            <v>0</v>
          </cell>
          <cell r="M140">
            <v>0</v>
          </cell>
          <cell r="N140">
            <v>0</v>
          </cell>
          <cell r="O140">
            <v>0</v>
          </cell>
          <cell r="P140">
            <v>0</v>
          </cell>
          <cell r="Q140">
            <v>0</v>
          </cell>
          <cell r="R140">
            <v>537</v>
          </cell>
        </row>
        <row r="141">
          <cell r="B141" t="str">
            <v>00270305</v>
          </cell>
          <cell r="C141">
            <v>0</v>
          </cell>
          <cell r="D141">
            <v>0</v>
          </cell>
          <cell r="E141">
            <v>0</v>
          </cell>
          <cell r="F141">
            <v>0</v>
          </cell>
          <cell r="G141">
            <v>0</v>
          </cell>
          <cell r="H141">
            <v>0</v>
          </cell>
          <cell r="I141">
            <v>88</v>
          </cell>
          <cell r="J141">
            <v>99</v>
          </cell>
          <cell r="K141">
            <v>106</v>
          </cell>
          <cell r="L141">
            <v>99</v>
          </cell>
          <cell r="M141">
            <v>0</v>
          </cell>
          <cell r="N141">
            <v>0</v>
          </cell>
          <cell r="O141">
            <v>0</v>
          </cell>
          <cell r="P141">
            <v>0</v>
          </cell>
          <cell r="Q141">
            <v>0</v>
          </cell>
          <cell r="R141">
            <v>392</v>
          </cell>
        </row>
        <row r="142">
          <cell r="B142" t="str">
            <v>04140305</v>
          </cell>
          <cell r="C142">
            <v>0</v>
          </cell>
          <cell r="D142">
            <v>0</v>
          </cell>
          <cell r="E142">
            <v>0</v>
          </cell>
          <cell r="F142">
            <v>0</v>
          </cell>
          <cell r="G142">
            <v>0</v>
          </cell>
          <cell r="H142">
            <v>0</v>
          </cell>
          <cell r="I142">
            <v>0</v>
          </cell>
          <cell r="J142">
            <v>71</v>
          </cell>
          <cell r="K142">
            <v>71</v>
          </cell>
          <cell r="L142">
            <v>67</v>
          </cell>
          <cell r="M142">
            <v>47</v>
          </cell>
          <cell r="N142">
            <v>53</v>
          </cell>
          <cell r="O142">
            <v>31</v>
          </cell>
          <cell r="P142">
            <v>16</v>
          </cell>
          <cell r="Q142">
            <v>0</v>
          </cell>
          <cell r="R142">
            <v>356</v>
          </cell>
        </row>
        <row r="143">
          <cell r="B143" t="str">
            <v>06180505</v>
          </cell>
          <cell r="C143">
            <v>0</v>
          </cell>
          <cell r="D143">
            <v>0</v>
          </cell>
          <cell r="E143">
            <v>0</v>
          </cell>
          <cell r="F143">
            <v>0</v>
          </cell>
          <cell r="G143">
            <v>0</v>
          </cell>
          <cell r="H143">
            <v>0</v>
          </cell>
          <cell r="I143">
            <v>0</v>
          </cell>
          <cell r="J143">
            <v>0</v>
          </cell>
          <cell r="K143">
            <v>0</v>
          </cell>
          <cell r="L143">
            <v>0</v>
          </cell>
          <cell r="M143">
            <v>121</v>
          </cell>
          <cell r="N143">
            <v>142</v>
          </cell>
          <cell r="O143">
            <v>125</v>
          </cell>
          <cell r="P143">
            <v>148</v>
          </cell>
          <cell r="Q143">
            <v>11</v>
          </cell>
          <cell r="R143">
            <v>547</v>
          </cell>
        </row>
        <row r="144">
          <cell r="B144" t="str">
            <v>06180310</v>
          </cell>
          <cell r="C144">
            <v>0</v>
          </cell>
          <cell r="D144">
            <v>0</v>
          </cell>
          <cell r="E144">
            <v>0</v>
          </cell>
          <cell r="F144">
            <v>0</v>
          </cell>
          <cell r="G144">
            <v>0</v>
          </cell>
          <cell r="H144">
            <v>0</v>
          </cell>
          <cell r="I144">
            <v>71</v>
          </cell>
          <cell r="J144">
            <v>93</v>
          </cell>
          <cell r="K144">
            <v>119</v>
          </cell>
          <cell r="L144">
            <v>104</v>
          </cell>
          <cell r="M144">
            <v>0</v>
          </cell>
          <cell r="N144">
            <v>0</v>
          </cell>
          <cell r="O144">
            <v>0</v>
          </cell>
          <cell r="P144">
            <v>0</v>
          </cell>
          <cell r="Q144">
            <v>0</v>
          </cell>
          <cell r="R144">
            <v>387</v>
          </cell>
        </row>
        <row r="145">
          <cell r="B145" t="str">
            <v>06180035</v>
          </cell>
          <cell r="C145">
            <v>14</v>
          </cell>
          <cell r="D145">
            <v>71</v>
          </cell>
          <cell r="E145">
            <v>70</v>
          </cell>
          <cell r="F145">
            <v>62</v>
          </cell>
          <cell r="G145">
            <v>65</v>
          </cell>
          <cell r="H145">
            <v>70</v>
          </cell>
          <cell r="I145">
            <v>0</v>
          </cell>
          <cell r="J145">
            <v>0</v>
          </cell>
          <cell r="K145">
            <v>0</v>
          </cell>
          <cell r="L145">
            <v>0</v>
          </cell>
          <cell r="M145">
            <v>0</v>
          </cell>
          <cell r="N145">
            <v>0</v>
          </cell>
          <cell r="O145">
            <v>0</v>
          </cell>
          <cell r="P145">
            <v>0</v>
          </cell>
          <cell r="Q145">
            <v>0</v>
          </cell>
          <cell r="R145">
            <v>352</v>
          </cell>
        </row>
        <row r="146">
          <cell r="B146" t="str">
            <v>00280005</v>
          </cell>
          <cell r="C146">
            <v>18</v>
          </cell>
          <cell r="D146">
            <v>28</v>
          </cell>
          <cell r="E146">
            <v>33</v>
          </cell>
          <cell r="F146">
            <v>20</v>
          </cell>
          <cell r="G146">
            <v>26</v>
          </cell>
          <cell r="H146">
            <v>29</v>
          </cell>
          <cell r="I146">
            <v>36</v>
          </cell>
          <cell r="J146">
            <v>0</v>
          </cell>
          <cell r="K146">
            <v>0</v>
          </cell>
          <cell r="L146">
            <v>0</v>
          </cell>
          <cell r="M146">
            <v>0</v>
          </cell>
          <cell r="N146">
            <v>0</v>
          </cell>
          <cell r="O146">
            <v>0</v>
          </cell>
          <cell r="P146">
            <v>0</v>
          </cell>
          <cell r="Q146">
            <v>0</v>
          </cell>
          <cell r="R146">
            <v>190</v>
          </cell>
        </row>
        <row r="147">
          <cell r="B147" t="str">
            <v>06200505</v>
          </cell>
          <cell r="C147">
            <v>0</v>
          </cell>
          <cell r="D147">
            <v>0</v>
          </cell>
          <cell r="E147">
            <v>0</v>
          </cell>
          <cell r="F147">
            <v>0</v>
          </cell>
          <cell r="G147">
            <v>0</v>
          </cell>
          <cell r="H147">
            <v>0</v>
          </cell>
          <cell r="I147">
            <v>0</v>
          </cell>
          <cell r="J147">
            <v>88</v>
          </cell>
          <cell r="K147">
            <v>93</v>
          </cell>
          <cell r="L147">
            <v>87</v>
          </cell>
          <cell r="M147">
            <v>73</v>
          </cell>
          <cell r="N147">
            <v>77</v>
          </cell>
          <cell r="O147">
            <v>79</v>
          </cell>
          <cell r="P147">
            <v>87</v>
          </cell>
          <cell r="Q147">
            <v>0</v>
          </cell>
          <cell r="R147">
            <v>584</v>
          </cell>
        </row>
        <row r="148">
          <cell r="B148" t="str">
            <v>00300055</v>
          </cell>
          <cell r="C148">
            <v>0</v>
          </cell>
          <cell r="D148">
            <v>79</v>
          </cell>
          <cell r="E148">
            <v>107</v>
          </cell>
          <cell r="F148">
            <v>94</v>
          </cell>
          <cell r="G148">
            <v>88</v>
          </cell>
          <cell r="H148">
            <v>78</v>
          </cell>
          <cell r="I148">
            <v>79</v>
          </cell>
          <cell r="J148">
            <v>0</v>
          </cell>
          <cell r="K148">
            <v>0</v>
          </cell>
          <cell r="L148">
            <v>0</v>
          </cell>
          <cell r="M148">
            <v>0</v>
          </cell>
          <cell r="N148">
            <v>0</v>
          </cell>
          <cell r="O148">
            <v>0</v>
          </cell>
          <cell r="P148">
            <v>0</v>
          </cell>
          <cell r="Q148">
            <v>0</v>
          </cell>
          <cell r="R148">
            <v>525</v>
          </cell>
        </row>
        <row r="149">
          <cell r="B149" t="str">
            <v>00300505</v>
          </cell>
          <cell r="C149">
            <v>0</v>
          </cell>
          <cell r="D149">
            <v>0</v>
          </cell>
          <cell r="E149">
            <v>0</v>
          </cell>
          <cell r="F149">
            <v>0</v>
          </cell>
          <cell r="G149">
            <v>0</v>
          </cell>
          <cell r="H149">
            <v>0</v>
          </cell>
          <cell r="I149">
            <v>0</v>
          </cell>
          <cell r="J149">
            <v>0</v>
          </cell>
          <cell r="K149">
            <v>0</v>
          </cell>
          <cell r="L149">
            <v>0</v>
          </cell>
          <cell r="M149">
            <v>310</v>
          </cell>
          <cell r="N149">
            <v>301</v>
          </cell>
          <cell r="O149">
            <v>333</v>
          </cell>
          <cell r="P149">
            <v>332</v>
          </cell>
          <cell r="Q149">
            <v>9</v>
          </cell>
          <cell r="R149">
            <v>1285</v>
          </cell>
        </row>
        <row r="150">
          <cell r="B150" t="str">
            <v>00300305</v>
          </cell>
          <cell r="C150">
            <v>0</v>
          </cell>
          <cell r="D150">
            <v>0</v>
          </cell>
          <cell r="E150">
            <v>0</v>
          </cell>
          <cell r="F150">
            <v>0</v>
          </cell>
          <cell r="G150">
            <v>0</v>
          </cell>
          <cell r="H150">
            <v>0</v>
          </cell>
          <cell r="I150">
            <v>0</v>
          </cell>
          <cell r="J150">
            <v>332</v>
          </cell>
          <cell r="K150">
            <v>349</v>
          </cell>
          <cell r="L150">
            <v>328</v>
          </cell>
          <cell r="M150">
            <v>0</v>
          </cell>
          <cell r="N150">
            <v>0</v>
          </cell>
          <cell r="O150">
            <v>0</v>
          </cell>
          <cell r="P150">
            <v>0</v>
          </cell>
          <cell r="Q150">
            <v>0</v>
          </cell>
          <cell r="R150">
            <v>1009</v>
          </cell>
        </row>
        <row r="151">
          <cell r="B151" t="str">
            <v>00300010</v>
          </cell>
          <cell r="C151">
            <v>0</v>
          </cell>
          <cell r="D151">
            <v>63</v>
          </cell>
          <cell r="E151">
            <v>53</v>
          </cell>
          <cell r="F151">
            <v>58</v>
          </cell>
          <cell r="G151">
            <v>73</v>
          </cell>
          <cell r="H151">
            <v>60</v>
          </cell>
          <cell r="I151">
            <v>51</v>
          </cell>
          <cell r="J151">
            <v>0</v>
          </cell>
          <cell r="K151">
            <v>0</v>
          </cell>
          <cell r="L151">
            <v>0</v>
          </cell>
          <cell r="M151">
            <v>0</v>
          </cell>
          <cell r="N151">
            <v>0</v>
          </cell>
          <cell r="O151">
            <v>0</v>
          </cell>
          <cell r="P151">
            <v>0</v>
          </cell>
          <cell r="Q151">
            <v>0</v>
          </cell>
          <cell r="R151">
            <v>358</v>
          </cell>
        </row>
        <row r="152">
          <cell r="B152" t="str">
            <v>00300015</v>
          </cell>
          <cell r="C152">
            <v>0</v>
          </cell>
          <cell r="D152">
            <v>93</v>
          </cell>
          <cell r="E152">
            <v>79</v>
          </cell>
          <cell r="F152">
            <v>83</v>
          </cell>
          <cell r="G152">
            <v>74</v>
          </cell>
          <cell r="H152">
            <v>79</v>
          </cell>
          <cell r="I152">
            <v>56</v>
          </cell>
          <cell r="J152">
            <v>0</v>
          </cell>
          <cell r="K152">
            <v>0</v>
          </cell>
          <cell r="L152">
            <v>0</v>
          </cell>
          <cell r="M152">
            <v>0</v>
          </cell>
          <cell r="N152">
            <v>0</v>
          </cell>
          <cell r="O152">
            <v>0</v>
          </cell>
          <cell r="P152">
            <v>0</v>
          </cell>
          <cell r="Q152">
            <v>0</v>
          </cell>
          <cell r="R152">
            <v>464</v>
          </cell>
        </row>
        <row r="153">
          <cell r="B153" t="str">
            <v>00300033</v>
          </cell>
          <cell r="C153">
            <v>0</v>
          </cell>
          <cell r="D153">
            <v>43</v>
          </cell>
          <cell r="E153">
            <v>49</v>
          </cell>
          <cell r="F153">
            <v>79</v>
          </cell>
          <cell r="G153">
            <v>59</v>
          </cell>
          <cell r="H153">
            <v>87</v>
          </cell>
          <cell r="I153">
            <v>64</v>
          </cell>
          <cell r="J153">
            <v>0</v>
          </cell>
          <cell r="K153">
            <v>0</v>
          </cell>
          <cell r="L153">
            <v>0</v>
          </cell>
          <cell r="M153">
            <v>0</v>
          </cell>
          <cell r="N153">
            <v>0</v>
          </cell>
          <cell r="O153">
            <v>0</v>
          </cell>
          <cell r="P153">
            <v>0</v>
          </cell>
          <cell r="Q153">
            <v>0</v>
          </cell>
          <cell r="R153">
            <v>381</v>
          </cell>
        </row>
        <row r="154">
          <cell r="B154" t="str">
            <v>00300002</v>
          </cell>
          <cell r="C154">
            <v>112</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112</v>
          </cell>
        </row>
        <row r="155">
          <cell r="B155" t="str">
            <v>00300040</v>
          </cell>
          <cell r="C155">
            <v>0</v>
          </cell>
          <cell r="D155">
            <v>41</v>
          </cell>
          <cell r="E155">
            <v>60</v>
          </cell>
          <cell r="F155">
            <v>62</v>
          </cell>
          <cell r="G155">
            <v>93</v>
          </cell>
          <cell r="H155">
            <v>62</v>
          </cell>
          <cell r="I155">
            <v>73</v>
          </cell>
          <cell r="J155">
            <v>0</v>
          </cell>
          <cell r="K155">
            <v>0</v>
          </cell>
          <cell r="L155">
            <v>0</v>
          </cell>
          <cell r="M155">
            <v>0</v>
          </cell>
          <cell r="N155">
            <v>0</v>
          </cell>
          <cell r="O155">
            <v>0</v>
          </cell>
          <cell r="P155">
            <v>0</v>
          </cell>
          <cell r="Q155">
            <v>0</v>
          </cell>
          <cell r="R155">
            <v>391</v>
          </cell>
        </row>
        <row r="156">
          <cell r="B156" t="str">
            <v>00310505</v>
          </cell>
          <cell r="C156">
            <v>144</v>
          </cell>
          <cell r="D156">
            <v>0</v>
          </cell>
          <cell r="E156">
            <v>0</v>
          </cell>
          <cell r="F156">
            <v>0</v>
          </cell>
          <cell r="G156">
            <v>0</v>
          </cell>
          <cell r="H156">
            <v>0</v>
          </cell>
          <cell r="I156">
            <v>0</v>
          </cell>
          <cell r="J156">
            <v>0</v>
          </cell>
          <cell r="K156">
            <v>0</v>
          </cell>
          <cell r="L156">
            <v>0</v>
          </cell>
          <cell r="M156">
            <v>360</v>
          </cell>
          <cell r="N156">
            <v>274</v>
          </cell>
          <cell r="O156">
            <v>310</v>
          </cell>
          <cell r="P156">
            <v>280</v>
          </cell>
          <cell r="Q156">
            <v>8</v>
          </cell>
          <cell r="R156">
            <v>1376</v>
          </cell>
        </row>
        <row r="157">
          <cell r="B157" t="str">
            <v>00310030</v>
          </cell>
          <cell r="C157">
            <v>0</v>
          </cell>
          <cell r="D157">
            <v>33</v>
          </cell>
          <cell r="E157">
            <v>34</v>
          </cell>
          <cell r="F157">
            <v>31</v>
          </cell>
          <cell r="G157">
            <v>36</v>
          </cell>
          <cell r="H157">
            <v>33</v>
          </cell>
          <cell r="I157">
            <v>30</v>
          </cell>
          <cell r="J157">
            <v>0</v>
          </cell>
          <cell r="K157">
            <v>0</v>
          </cell>
          <cell r="L157">
            <v>0</v>
          </cell>
          <cell r="M157">
            <v>0</v>
          </cell>
          <cell r="N157">
            <v>0</v>
          </cell>
          <cell r="O157">
            <v>0</v>
          </cell>
          <cell r="P157">
            <v>0</v>
          </cell>
          <cell r="Q157">
            <v>0</v>
          </cell>
          <cell r="R157">
            <v>197</v>
          </cell>
        </row>
        <row r="158">
          <cell r="B158" t="str">
            <v>00310007</v>
          </cell>
          <cell r="C158">
            <v>0</v>
          </cell>
          <cell r="D158">
            <v>51</v>
          </cell>
          <cell r="E158">
            <v>45</v>
          </cell>
          <cell r="F158">
            <v>56</v>
          </cell>
          <cell r="G158">
            <v>39</v>
          </cell>
          <cell r="H158">
            <v>52</v>
          </cell>
          <cell r="I158">
            <v>60</v>
          </cell>
          <cell r="J158">
            <v>0</v>
          </cell>
          <cell r="K158">
            <v>0</v>
          </cell>
          <cell r="L158">
            <v>0</v>
          </cell>
          <cell r="M158">
            <v>0</v>
          </cell>
          <cell r="N158">
            <v>0</v>
          </cell>
          <cell r="O158">
            <v>0</v>
          </cell>
          <cell r="P158">
            <v>0</v>
          </cell>
          <cell r="Q158">
            <v>0</v>
          </cell>
          <cell r="R158">
            <v>303</v>
          </cell>
        </row>
        <row r="159">
          <cell r="B159" t="str">
            <v>00310026</v>
          </cell>
          <cell r="C159">
            <v>0</v>
          </cell>
          <cell r="D159">
            <v>77</v>
          </cell>
          <cell r="E159">
            <v>73</v>
          </cell>
          <cell r="F159">
            <v>68</v>
          </cell>
          <cell r="G159">
            <v>101</v>
          </cell>
          <cell r="H159">
            <v>78</v>
          </cell>
          <cell r="I159">
            <v>80</v>
          </cell>
          <cell r="J159">
            <v>0</v>
          </cell>
          <cell r="K159">
            <v>0</v>
          </cell>
          <cell r="L159">
            <v>0</v>
          </cell>
          <cell r="M159">
            <v>0</v>
          </cell>
          <cell r="N159">
            <v>0</v>
          </cell>
          <cell r="O159">
            <v>0</v>
          </cell>
          <cell r="P159">
            <v>0</v>
          </cell>
          <cell r="Q159">
            <v>0</v>
          </cell>
          <cell r="R159">
            <v>477</v>
          </cell>
        </row>
        <row r="160">
          <cell r="B160" t="str">
            <v>00310012</v>
          </cell>
          <cell r="C160">
            <v>0</v>
          </cell>
          <cell r="D160">
            <v>40</v>
          </cell>
          <cell r="E160">
            <v>63</v>
          </cell>
          <cell r="F160">
            <v>51</v>
          </cell>
          <cell r="G160">
            <v>53</v>
          </cell>
          <cell r="H160">
            <v>52</v>
          </cell>
          <cell r="I160">
            <v>62</v>
          </cell>
          <cell r="J160">
            <v>0</v>
          </cell>
          <cell r="K160">
            <v>0</v>
          </cell>
          <cell r="L160">
            <v>0</v>
          </cell>
          <cell r="M160">
            <v>0</v>
          </cell>
          <cell r="N160">
            <v>0</v>
          </cell>
          <cell r="O160">
            <v>0</v>
          </cell>
          <cell r="P160">
            <v>0</v>
          </cell>
          <cell r="Q160">
            <v>0</v>
          </cell>
          <cell r="R160">
            <v>321</v>
          </cell>
        </row>
        <row r="161">
          <cell r="B161" t="str">
            <v>00310310</v>
          </cell>
          <cell r="C161">
            <v>0</v>
          </cell>
          <cell r="D161">
            <v>0</v>
          </cell>
          <cell r="E161">
            <v>0</v>
          </cell>
          <cell r="F161">
            <v>0</v>
          </cell>
          <cell r="G161">
            <v>0</v>
          </cell>
          <cell r="H161">
            <v>0</v>
          </cell>
          <cell r="I161">
            <v>0</v>
          </cell>
          <cell r="J161">
            <v>174</v>
          </cell>
          <cell r="K161">
            <v>172</v>
          </cell>
          <cell r="L161">
            <v>190</v>
          </cell>
          <cell r="M161">
            <v>0</v>
          </cell>
          <cell r="N161">
            <v>0</v>
          </cell>
          <cell r="O161">
            <v>0</v>
          </cell>
          <cell r="P161">
            <v>0</v>
          </cell>
          <cell r="Q161">
            <v>0</v>
          </cell>
          <cell r="R161">
            <v>536</v>
          </cell>
        </row>
        <row r="162">
          <cell r="B162" t="str">
            <v>00310305</v>
          </cell>
          <cell r="C162">
            <v>0</v>
          </cell>
          <cell r="D162">
            <v>0</v>
          </cell>
          <cell r="E162">
            <v>0</v>
          </cell>
          <cell r="F162">
            <v>0</v>
          </cell>
          <cell r="G162">
            <v>0</v>
          </cell>
          <cell r="H162">
            <v>0</v>
          </cell>
          <cell r="I162">
            <v>0</v>
          </cell>
          <cell r="J162">
            <v>204</v>
          </cell>
          <cell r="K162">
            <v>215</v>
          </cell>
          <cell r="L162">
            <v>204</v>
          </cell>
          <cell r="M162">
            <v>0</v>
          </cell>
          <cell r="N162">
            <v>0</v>
          </cell>
          <cell r="O162">
            <v>0</v>
          </cell>
          <cell r="P162">
            <v>0</v>
          </cell>
          <cell r="Q162">
            <v>0</v>
          </cell>
          <cell r="R162">
            <v>623</v>
          </cell>
        </row>
        <row r="163">
          <cell r="B163" t="str">
            <v>00310015</v>
          </cell>
          <cell r="C163">
            <v>0</v>
          </cell>
          <cell r="D163">
            <v>83</v>
          </cell>
          <cell r="E163">
            <v>96</v>
          </cell>
          <cell r="F163">
            <v>87</v>
          </cell>
          <cell r="G163">
            <v>90</v>
          </cell>
          <cell r="H163">
            <v>84</v>
          </cell>
          <cell r="I163">
            <v>67</v>
          </cell>
          <cell r="J163">
            <v>0</v>
          </cell>
          <cell r="K163">
            <v>0</v>
          </cell>
          <cell r="L163">
            <v>0</v>
          </cell>
          <cell r="M163">
            <v>0</v>
          </cell>
          <cell r="N163">
            <v>0</v>
          </cell>
          <cell r="O163">
            <v>0</v>
          </cell>
          <cell r="P163">
            <v>0</v>
          </cell>
          <cell r="Q163">
            <v>0</v>
          </cell>
          <cell r="R163">
            <v>507</v>
          </cell>
        </row>
        <row r="164">
          <cell r="B164" t="str">
            <v>00310005</v>
          </cell>
          <cell r="C164">
            <v>0</v>
          </cell>
          <cell r="D164">
            <v>94</v>
          </cell>
          <cell r="E164">
            <v>84</v>
          </cell>
          <cell r="F164">
            <v>89</v>
          </cell>
          <cell r="G164">
            <v>86</v>
          </cell>
          <cell r="H164">
            <v>107</v>
          </cell>
          <cell r="I164">
            <v>82</v>
          </cell>
          <cell r="J164">
            <v>0</v>
          </cell>
          <cell r="K164">
            <v>0</v>
          </cell>
          <cell r="L164">
            <v>0</v>
          </cell>
          <cell r="M164">
            <v>0</v>
          </cell>
          <cell r="N164">
            <v>0</v>
          </cell>
          <cell r="O164">
            <v>0</v>
          </cell>
          <cell r="P164">
            <v>0</v>
          </cell>
          <cell r="Q164">
            <v>0</v>
          </cell>
          <cell r="R164">
            <v>542</v>
          </cell>
        </row>
        <row r="165">
          <cell r="B165" t="str">
            <v>08050605</v>
          </cell>
          <cell r="C165">
            <v>0</v>
          </cell>
          <cell r="D165">
            <v>0</v>
          </cell>
          <cell r="E165">
            <v>0</v>
          </cell>
          <cell r="F165">
            <v>0</v>
          </cell>
          <cell r="G165">
            <v>0</v>
          </cell>
          <cell r="H165">
            <v>0</v>
          </cell>
          <cell r="I165">
            <v>0</v>
          </cell>
          <cell r="J165">
            <v>0</v>
          </cell>
          <cell r="K165">
            <v>0</v>
          </cell>
          <cell r="L165">
            <v>0</v>
          </cell>
          <cell r="M165">
            <v>312</v>
          </cell>
          <cell r="N165">
            <v>308</v>
          </cell>
          <cell r="O165">
            <v>300</v>
          </cell>
          <cell r="P165">
            <v>286</v>
          </cell>
          <cell r="Q165">
            <v>0</v>
          </cell>
          <cell r="R165">
            <v>1206</v>
          </cell>
        </row>
        <row r="166">
          <cell r="B166" t="str">
            <v>06220015</v>
          </cell>
          <cell r="C166">
            <v>0</v>
          </cell>
          <cell r="D166">
            <v>0</v>
          </cell>
          <cell r="E166">
            <v>0</v>
          </cell>
          <cell r="F166">
            <v>0</v>
          </cell>
          <cell r="G166">
            <v>108</v>
          </cell>
          <cell r="H166">
            <v>93</v>
          </cell>
          <cell r="I166">
            <v>91</v>
          </cell>
          <cell r="J166">
            <v>0</v>
          </cell>
          <cell r="K166">
            <v>0</v>
          </cell>
          <cell r="L166">
            <v>0</v>
          </cell>
          <cell r="M166">
            <v>0</v>
          </cell>
          <cell r="N166">
            <v>0</v>
          </cell>
          <cell r="O166">
            <v>0</v>
          </cell>
          <cell r="P166">
            <v>0</v>
          </cell>
          <cell r="Q166">
            <v>0</v>
          </cell>
          <cell r="R166">
            <v>292</v>
          </cell>
        </row>
        <row r="167">
          <cell r="B167" t="str">
            <v>06220505</v>
          </cell>
          <cell r="C167">
            <v>0</v>
          </cell>
          <cell r="D167">
            <v>0</v>
          </cell>
          <cell r="E167">
            <v>0</v>
          </cell>
          <cell r="F167">
            <v>0</v>
          </cell>
          <cell r="G167">
            <v>0</v>
          </cell>
          <cell r="H167">
            <v>0</v>
          </cell>
          <cell r="I167">
            <v>0</v>
          </cell>
          <cell r="J167">
            <v>0</v>
          </cell>
          <cell r="K167">
            <v>0</v>
          </cell>
          <cell r="L167">
            <v>0</v>
          </cell>
          <cell r="M167">
            <v>112</v>
          </cell>
          <cell r="N167">
            <v>119</v>
          </cell>
          <cell r="O167">
            <v>99</v>
          </cell>
          <cell r="P167">
            <v>115</v>
          </cell>
          <cell r="Q167">
            <v>3</v>
          </cell>
          <cell r="R167">
            <v>448</v>
          </cell>
        </row>
        <row r="168">
          <cell r="B168" t="str">
            <v>06220405</v>
          </cell>
          <cell r="C168">
            <v>0</v>
          </cell>
          <cell r="D168">
            <v>0</v>
          </cell>
          <cell r="E168">
            <v>0</v>
          </cell>
          <cell r="F168">
            <v>0</v>
          </cell>
          <cell r="G168">
            <v>0</v>
          </cell>
          <cell r="H168">
            <v>0</v>
          </cell>
          <cell r="I168">
            <v>0</v>
          </cell>
          <cell r="J168">
            <v>142</v>
          </cell>
          <cell r="K168">
            <v>152</v>
          </cell>
          <cell r="L168">
            <v>138</v>
          </cell>
          <cell r="M168">
            <v>0</v>
          </cell>
          <cell r="N168">
            <v>0</v>
          </cell>
          <cell r="O168">
            <v>0</v>
          </cell>
          <cell r="P168">
            <v>0</v>
          </cell>
          <cell r="Q168">
            <v>0</v>
          </cell>
          <cell r="R168">
            <v>432</v>
          </cell>
        </row>
        <row r="169">
          <cell r="B169" t="str">
            <v>06220008</v>
          </cell>
          <cell r="C169">
            <v>0</v>
          </cell>
          <cell r="D169">
            <v>89</v>
          </cell>
          <cell r="E169">
            <v>117</v>
          </cell>
          <cell r="F169">
            <v>86</v>
          </cell>
          <cell r="G169">
            <v>0</v>
          </cell>
          <cell r="H169">
            <v>0</v>
          </cell>
          <cell r="I169">
            <v>0</v>
          </cell>
          <cell r="J169">
            <v>0</v>
          </cell>
          <cell r="K169">
            <v>0</v>
          </cell>
          <cell r="L169">
            <v>0</v>
          </cell>
          <cell r="M169">
            <v>0</v>
          </cell>
          <cell r="N169">
            <v>0</v>
          </cell>
          <cell r="O169">
            <v>0</v>
          </cell>
          <cell r="P169">
            <v>0</v>
          </cell>
          <cell r="Q169">
            <v>0</v>
          </cell>
          <cell r="R169">
            <v>292</v>
          </cell>
        </row>
        <row r="170">
          <cell r="B170" t="str">
            <v>06220010</v>
          </cell>
          <cell r="C170">
            <v>71</v>
          </cell>
          <cell r="D170">
            <v>37</v>
          </cell>
          <cell r="E170">
            <v>39</v>
          </cell>
          <cell r="F170">
            <v>36</v>
          </cell>
          <cell r="G170">
            <v>24</v>
          </cell>
          <cell r="H170">
            <v>46</v>
          </cell>
          <cell r="I170">
            <v>30</v>
          </cell>
          <cell r="J170">
            <v>0</v>
          </cell>
          <cell r="K170">
            <v>0</v>
          </cell>
          <cell r="L170">
            <v>0</v>
          </cell>
          <cell r="M170">
            <v>0</v>
          </cell>
          <cell r="N170">
            <v>0</v>
          </cell>
          <cell r="O170">
            <v>0</v>
          </cell>
          <cell r="P170">
            <v>0</v>
          </cell>
          <cell r="Q170">
            <v>0</v>
          </cell>
          <cell r="R170">
            <v>283</v>
          </cell>
        </row>
        <row r="171">
          <cell r="B171" t="str">
            <v>08060605</v>
          </cell>
          <cell r="C171">
            <v>0</v>
          </cell>
          <cell r="D171">
            <v>0</v>
          </cell>
          <cell r="E171">
            <v>0</v>
          </cell>
          <cell r="F171">
            <v>0</v>
          </cell>
          <cell r="G171">
            <v>0</v>
          </cell>
          <cell r="H171">
            <v>0</v>
          </cell>
          <cell r="I171">
            <v>0</v>
          </cell>
          <cell r="J171">
            <v>0</v>
          </cell>
          <cell r="K171">
            <v>0</v>
          </cell>
          <cell r="L171">
            <v>0</v>
          </cell>
          <cell r="M171">
            <v>204</v>
          </cell>
          <cell r="N171">
            <v>220</v>
          </cell>
          <cell r="O171">
            <v>227</v>
          </cell>
          <cell r="P171">
            <v>216</v>
          </cell>
          <cell r="Q171">
            <v>0</v>
          </cell>
          <cell r="R171">
            <v>867</v>
          </cell>
        </row>
        <row r="172">
          <cell r="B172" t="str">
            <v>00350541</v>
          </cell>
          <cell r="C172">
            <v>0</v>
          </cell>
          <cell r="D172">
            <v>0</v>
          </cell>
          <cell r="E172">
            <v>0</v>
          </cell>
          <cell r="F172">
            <v>0</v>
          </cell>
          <cell r="G172">
            <v>0</v>
          </cell>
          <cell r="H172">
            <v>0</v>
          </cell>
          <cell r="I172">
            <v>0</v>
          </cell>
          <cell r="J172">
            <v>0</v>
          </cell>
          <cell r="K172">
            <v>0</v>
          </cell>
          <cell r="L172">
            <v>0</v>
          </cell>
          <cell r="M172">
            <v>49</v>
          </cell>
          <cell r="N172">
            <v>55</v>
          </cell>
          <cell r="O172">
            <v>62</v>
          </cell>
          <cell r="P172">
            <v>57</v>
          </cell>
          <cell r="Q172">
            <v>0</v>
          </cell>
          <cell r="R172">
            <v>223</v>
          </cell>
        </row>
        <row r="173">
          <cell r="B173" t="str">
            <v>00350003</v>
          </cell>
          <cell r="C173">
            <v>82</v>
          </cell>
          <cell r="D173">
            <v>45</v>
          </cell>
          <cell r="E173">
            <v>32</v>
          </cell>
          <cell r="F173">
            <v>0</v>
          </cell>
          <cell r="G173">
            <v>0</v>
          </cell>
          <cell r="H173">
            <v>0</v>
          </cell>
          <cell r="I173">
            <v>0</v>
          </cell>
          <cell r="J173">
            <v>0</v>
          </cell>
          <cell r="K173">
            <v>0</v>
          </cell>
          <cell r="L173">
            <v>0</v>
          </cell>
          <cell r="M173">
            <v>0</v>
          </cell>
          <cell r="N173">
            <v>0</v>
          </cell>
          <cell r="O173">
            <v>0</v>
          </cell>
          <cell r="P173">
            <v>0</v>
          </cell>
          <cell r="Q173">
            <v>0</v>
          </cell>
          <cell r="R173">
            <v>159</v>
          </cell>
        </row>
        <row r="174">
          <cell r="B174" t="str">
            <v>00350021</v>
          </cell>
          <cell r="C174">
            <v>41</v>
          </cell>
          <cell r="D174">
            <v>81</v>
          </cell>
          <cell r="E174">
            <v>91</v>
          </cell>
          <cell r="F174">
            <v>111</v>
          </cell>
          <cell r="G174">
            <v>5</v>
          </cell>
          <cell r="H174">
            <v>0</v>
          </cell>
          <cell r="I174">
            <v>0</v>
          </cell>
          <cell r="J174">
            <v>0</v>
          </cell>
          <cell r="K174">
            <v>0</v>
          </cell>
          <cell r="L174">
            <v>0</v>
          </cell>
          <cell r="M174">
            <v>0</v>
          </cell>
          <cell r="N174">
            <v>0</v>
          </cell>
          <cell r="O174">
            <v>0</v>
          </cell>
          <cell r="P174">
            <v>0</v>
          </cell>
          <cell r="Q174">
            <v>0</v>
          </cell>
          <cell r="R174">
            <v>329</v>
          </cell>
        </row>
        <row r="175">
          <cell r="B175" t="str">
            <v>00350390</v>
          </cell>
          <cell r="C175">
            <v>80</v>
          </cell>
          <cell r="D175">
            <v>81</v>
          </cell>
          <cell r="E175">
            <v>76</v>
          </cell>
          <cell r="F175">
            <v>83</v>
          </cell>
          <cell r="G175">
            <v>100</v>
          </cell>
          <cell r="H175">
            <v>99</v>
          </cell>
          <cell r="I175">
            <v>66</v>
          </cell>
          <cell r="J175">
            <v>0</v>
          </cell>
          <cell r="K175">
            <v>0</v>
          </cell>
          <cell r="L175">
            <v>0</v>
          </cell>
          <cell r="M175">
            <v>0</v>
          </cell>
          <cell r="N175">
            <v>0</v>
          </cell>
          <cell r="O175">
            <v>0</v>
          </cell>
          <cell r="P175">
            <v>0</v>
          </cell>
          <cell r="Q175">
            <v>0</v>
          </cell>
          <cell r="R175">
            <v>585</v>
          </cell>
        </row>
        <row r="176">
          <cell r="B176" t="str">
            <v>00350548</v>
          </cell>
          <cell r="C176">
            <v>0</v>
          </cell>
          <cell r="D176">
            <v>0</v>
          </cell>
          <cell r="E176">
            <v>0</v>
          </cell>
          <cell r="F176">
            <v>0</v>
          </cell>
          <cell r="G176">
            <v>0</v>
          </cell>
          <cell r="H176">
            <v>0</v>
          </cell>
          <cell r="I176">
            <v>0</v>
          </cell>
          <cell r="J176">
            <v>0</v>
          </cell>
          <cell r="K176">
            <v>0</v>
          </cell>
          <cell r="L176">
            <v>0</v>
          </cell>
          <cell r="M176">
            <v>0</v>
          </cell>
          <cell r="N176">
            <v>0</v>
          </cell>
          <cell r="O176">
            <v>109</v>
          </cell>
          <cell r="P176">
            <v>88</v>
          </cell>
          <cell r="Q176">
            <v>0</v>
          </cell>
          <cell r="R176">
            <v>197</v>
          </cell>
        </row>
        <row r="177">
          <cell r="B177" t="str">
            <v>00350546</v>
          </cell>
          <cell r="C177">
            <v>0</v>
          </cell>
          <cell r="D177">
            <v>0</v>
          </cell>
          <cell r="E177">
            <v>0</v>
          </cell>
          <cell r="F177">
            <v>0</v>
          </cell>
          <cell r="G177">
            <v>0</v>
          </cell>
          <cell r="H177">
            <v>0</v>
          </cell>
          <cell r="I177">
            <v>0</v>
          </cell>
          <cell r="J177">
            <v>0</v>
          </cell>
          <cell r="K177">
            <v>0</v>
          </cell>
          <cell r="L177">
            <v>0</v>
          </cell>
          <cell r="M177">
            <v>132</v>
          </cell>
          <cell r="N177">
            <v>125</v>
          </cell>
          <cell r="O177">
            <v>94</v>
          </cell>
          <cell r="P177">
            <v>96</v>
          </cell>
          <cell r="Q177">
            <v>0</v>
          </cell>
          <cell r="R177">
            <v>447</v>
          </cell>
        </row>
        <row r="178">
          <cell r="B178" t="str">
            <v>00350755</v>
          </cell>
          <cell r="C178">
            <v>0</v>
          </cell>
          <cell r="D178">
            <v>0</v>
          </cell>
          <cell r="E178">
            <v>0</v>
          </cell>
          <cell r="F178">
            <v>0</v>
          </cell>
          <cell r="G178">
            <v>0</v>
          </cell>
          <cell r="H178">
            <v>0</v>
          </cell>
          <cell r="I178">
            <v>0</v>
          </cell>
          <cell r="J178">
            <v>0</v>
          </cell>
          <cell r="K178">
            <v>1</v>
          </cell>
          <cell r="L178">
            <v>7</v>
          </cell>
          <cell r="M178">
            <v>4</v>
          </cell>
          <cell r="N178">
            <v>27</v>
          </cell>
          <cell r="O178">
            <v>62</v>
          </cell>
          <cell r="P178">
            <v>91</v>
          </cell>
          <cell r="Q178">
            <v>1</v>
          </cell>
          <cell r="R178">
            <v>193</v>
          </cell>
        </row>
        <row r="179">
          <cell r="B179" t="str">
            <v>00350558</v>
          </cell>
          <cell r="C179">
            <v>0</v>
          </cell>
          <cell r="D179">
            <v>0</v>
          </cell>
          <cell r="E179">
            <v>0</v>
          </cell>
          <cell r="F179">
            <v>0</v>
          </cell>
          <cell r="G179">
            <v>0</v>
          </cell>
          <cell r="H179">
            <v>0</v>
          </cell>
          <cell r="I179">
            <v>0</v>
          </cell>
          <cell r="J179">
            <v>0</v>
          </cell>
          <cell r="K179">
            <v>0</v>
          </cell>
          <cell r="L179">
            <v>0</v>
          </cell>
          <cell r="M179">
            <v>123</v>
          </cell>
          <cell r="N179">
            <v>132</v>
          </cell>
          <cell r="O179">
            <v>120</v>
          </cell>
          <cell r="P179">
            <v>121</v>
          </cell>
          <cell r="Q179">
            <v>4</v>
          </cell>
          <cell r="R179">
            <v>500</v>
          </cell>
        </row>
        <row r="180">
          <cell r="B180" t="str">
            <v>00350507</v>
          </cell>
          <cell r="C180">
            <v>0</v>
          </cell>
          <cell r="D180">
            <v>0</v>
          </cell>
          <cell r="E180">
            <v>0</v>
          </cell>
          <cell r="F180">
            <v>0</v>
          </cell>
          <cell r="G180">
            <v>0</v>
          </cell>
          <cell r="H180">
            <v>0</v>
          </cell>
          <cell r="I180">
            <v>0</v>
          </cell>
          <cell r="J180">
            <v>0</v>
          </cell>
          <cell r="K180">
            <v>0</v>
          </cell>
          <cell r="L180">
            <v>0</v>
          </cell>
          <cell r="M180">
            <v>158</v>
          </cell>
          <cell r="N180">
            <v>83</v>
          </cell>
          <cell r="O180">
            <v>69</v>
          </cell>
          <cell r="P180">
            <v>68</v>
          </cell>
          <cell r="Q180">
            <v>0</v>
          </cell>
          <cell r="R180">
            <v>378</v>
          </cell>
        </row>
        <row r="181">
          <cell r="B181" t="str">
            <v>00350560</v>
          </cell>
          <cell r="C181">
            <v>0</v>
          </cell>
          <cell r="D181">
            <v>0</v>
          </cell>
          <cell r="E181">
            <v>0</v>
          </cell>
          <cell r="F181">
            <v>0</v>
          </cell>
          <cell r="G181">
            <v>0</v>
          </cell>
          <cell r="H181">
            <v>0</v>
          </cell>
          <cell r="I181">
            <v>0</v>
          </cell>
          <cell r="J181">
            <v>0</v>
          </cell>
          <cell r="K181">
            <v>386</v>
          </cell>
          <cell r="L181">
            <v>387</v>
          </cell>
          <cell r="M181">
            <v>424</v>
          </cell>
          <cell r="N181">
            <v>407</v>
          </cell>
          <cell r="O181">
            <v>420</v>
          </cell>
          <cell r="P181">
            <v>379</v>
          </cell>
          <cell r="Q181">
            <v>0</v>
          </cell>
          <cell r="R181">
            <v>2403</v>
          </cell>
        </row>
        <row r="182">
          <cell r="B182" t="str">
            <v>00350545</v>
          </cell>
          <cell r="C182">
            <v>0</v>
          </cell>
          <cell r="D182">
            <v>0</v>
          </cell>
          <cell r="E182">
            <v>0</v>
          </cell>
          <cell r="F182">
            <v>0</v>
          </cell>
          <cell r="G182">
            <v>0</v>
          </cell>
          <cell r="H182">
            <v>0</v>
          </cell>
          <cell r="I182">
            <v>0</v>
          </cell>
          <cell r="J182">
            <v>0</v>
          </cell>
          <cell r="K182">
            <v>262</v>
          </cell>
          <cell r="L182">
            <v>269</v>
          </cell>
          <cell r="M182">
            <v>303</v>
          </cell>
          <cell r="N182">
            <v>293</v>
          </cell>
          <cell r="O182">
            <v>303</v>
          </cell>
          <cell r="P182">
            <v>268</v>
          </cell>
          <cell r="Q182">
            <v>0</v>
          </cell>
          <cell r="R182">
            <v>1698</v>
          </cell>
        </row>
        <row r="183">
          <cell r="B183" t="str">
            <v>00350012</v>
          </cell>
          <cell r="C183">
            <v>21</v>
          </cell>
          <cell r="D183">
            <v>21</v>
          </cell>
          <cell r="E183">
            <v>20</v>
          </cell>
          <cell r="F183">
            <v>24</v>
          </cell>
          <cell r="G183">
            <v>32</v>
          </cell>
          <cell r="H183">
            <v>34</v>
          </cell>
          <cell r="I183">
            <v>28</v>
          </cell>
          <cell r="J183">
            <v>46</v>
          </cell>
          <cell r="K183">
            <v>35</v>
          </cell>
          <cell r="L183">
            <v>35</v>
          </cell>
          <cell r="M183">
            <v>0</v>
          </cell>
          <cell r="N183">
            <v>0</v>
          </cell>
          <cell r="O183">
            <v>0</v>
          </cell>
          <cell r="P183">
            <v>0</v>
          </cell>
          <cell r="Q183">
            <v>0</v>
          </cell>
          <cell r="R183">
            <v>296</v>
          </cell>
        </row>
        <row r="184">
          <cell r="B184" t="str">
            <v>00350505</v>
          </cell>
          <cell r="C184">
            <v>0</v>
          </cell>
          <cell r="D184">
            <v>0</v>
          </cell>
          <cell r="E184">
            <v>0</v>
          </cell>
          <cell r="F184">
            <v>0</v>
          </cell>
          <cell r="G184">
            <v>0</v>
          </cell>
          <cell r="H184">
            <v>0</v>
          </cell>
          <cell r="I184">
            <v>0</v>
          </cell>
          <cell r="J184">
            <v>0</v>
          </cell>
          <cell r="K184">
            <v>0</v>
          </cell>
          <cell r="L184">
            <v>0</v>
          </cell>
          <cell r="M184">
            <v>203</v>
          </cell>
          <cell r="N184">
            <v>189</v>
          </cell>
          <cell r="O184">
            <v>213</v>
          </cell>
          <cell r="P184">
            <v>192</v>
          </cell>
          <cell r="Q184">
            <v>14</v>
          </cell>
          <cell r="R184">
            <v>811</v>
          </cell>
        </row>
        <row r="185">
          <cell r="B185" t="str">
            <v>00350036</v>
          </cell>
          <cell r="C185">
            <v>0</v>
          </cell>
          <cell r="D185">
            <v>0</v>
          </cell>
          <cell r="E185">
            <v>0</v>
          </cell>
          <cell r="F185">
            <v>0</v>
          </cell>
          <cell r="G185">
            <v>0</v>
          </cell>
          <cell r="H185">
            <v>0</v>
          </cell>
          <cell r="I185">
            <v>0</v>
          </cell>
          <cell r="J185">
            <v>0</v>
          </cell>
          <cell r="K185">
            <v>3</v>
          </cell>
          <cell r="L185">
            <v>1</v>
          </cell>
          <cell r="M185">
            <v>2</v>
          </cell>
          <cell r="N185">
            <v>5</v>
          </cell>
          <cell r="O185">
            <v>3</v>
          </cell>
          <cell r="P185">
            <v>9</v>
          </cell>
          <cell r="Q185">
            <v>6</v>
          </cell>
          <cell r="R185">
            <v>29</v>
          </cell>
        </row>
        <row r="186">
          <cell r="B186" t="str">
            <v>00350054</v>
          </cell>
          <cell r="C186">
            <v>21</v>
          </cell>
          <cell r="D186">
            <v>78</v>
          </cell>
          <cell r="E186">
            <v>74</v>
          </cell>
          <cell r="F186">
            <v>97</v>
          </cell>
          <cell r="G186">
            <v>95</v>
          </cell>
          <cell r="H186">
            <v>72</v>
          </cell>
          <cell r="I186">
            <v>70</v>
          </cell>
          <cell r="J186">
            <v>0</v>
          </cell>
          <cell r="K186">
            <v>0</v>
          </cell>
          <cell r="L186">
            <v>0</v>
          </cell>
          <cell r="M186">
            <v>0</v>
          </cell>
          <cell r="N186">
            <v>0</v>
          </cell>
          <cell r="O186">
            <v>0</v>
          </cell>
          <cell r="P186">
            <v>0</v>
          </cell>
          <cell r="Q186">
            <v>0</v>
          </cell>
          <cell r="R186">
            <v>507</v>
          </cell>
        </row>
        <row r="187">
          <cell r="B187" t="str">
            <v>00350052</v>
          </cell>
          <cell r="C187">
            <v>54</v>
          </cell>
          <cell r="D187">
            <v>92</v>
          </cell>
          <cell r="E187">
            <v>87</v>
          </cell>
          <cell r="F187">
            <v>98</v>
          </cell>
          <cell r="G187">
            <v>102</v>
          </cell>
          <cell r="H187">
            <v>80</v>
          </cell>
          <cell r="I187">
            <v>45</v>
          </cell>
          <cell r="J187">
            <v>0</v>
          </cell>
          <cell r="K187">
            <v>0</v>
          </cell>
          <cell r="L187">
            <v>0</v>
          </cell>
          <cell r="M187">
            <v>0</v>
          </cell>
          <cell r="N187">
            <v>0</v>
          </cell>
          <cell r="O187">
            <v>0</v>
          </cell>
          <cell r="P187">
            <v>0</v>
          </cell>
          <cell r="Q187">
            <v>0</v>
          </cell>
          <cell r="R187">
            <v>558</v>
          </cell>
        </row>
        <row r="188">
          <cell r="B188" t="str">
            <v>00350515</v>
          </cell>
          <cell r="C188">
            <v>0</v>
          </cell>
          <cell r="D188">
            <v>0</v>
          </cell>
          <cell r="E188">
            <v>0</v>
          </cell>
          <cell r="F188">
            <v>0</v>
          </cell>
          <cell r="G188">
            <v>0</v>
          </cell>
          <cell r="H188">
            <v>0</v>
          </cell>
          <cell r="I188">
            <v>0</v>
          </cell>
          <cell r="J188">
            <v>0</v>
          </cell>
          <cell r="K188">
            <v>0</v>
          </cell>
          <cell r="L188">
            <v>0</v>
          </cell>
          <cell r="M188">
            <v>259</v>
          </cell>
          <cell r="N188">
            <v>188</v>
          </cell>
          <cell r="O188">
            <v>225</v>
          </cell>
          <cell r="P188">
            <v>195</v>
          </cell>
          <cell r="Q188">
            <v>43</v>
          </cell>
          <cell r="R188">
            <v>910</v>
          </cell>
        </row>
        <row r="189">
          <cell r="B189" t="str">
            <v>00350430</v>
          </cell>
          <cell r="C189">
            <v>0</v>
          </cell>
          <cell r="D189">
            <v>0</v>
          </cell>
          <cell r="E189">
            <v>0</v>
          </cell>
          <cell r="F189">
            <v>0</v>
          </cell>
          <cell r="G189">
            <v>0</v>
          </cell>
          <cell r="H189">
            <v>0</v>
          </cell>
          <cell r="I189">
            <v>0</v>
          </cell>
          <cell r="J189">
            <v>97</v>
          </cell>
          <cell r="K189">
            <v>110</v>
          </cell>
          <cell r="L189">
            <v>128</v>
          </cell>
          <cell r="M189">
            <v>0</v>
          </cell>
          <cell r="N189">
            <v>0</v>
          </cell>
          <cell r="O189">
            <v>0</v>
          </cell>
          <cell r="P189">
            <v>0</v>
          </cell>
          <cell r="Q189">
            <v>0</v>
          </cell>
          <cell r="R189">
            <v>335</v>
          </cell>
        </row>
        <row r="190">
          <cell r="B190" t="str">
            <v>00350518</v>
          </cell>
          <cell r="C190">
            <v>0</v>
          </cell>
          <cell r="D190">
            <v>0</v>
          </cell>
          <cell r="E190">
            <v>0</v>
          </cell>
          <cell r="F190">
            <v>0</v>
          </cell>
          <cell r="G190">
            <v>0</v>
          </cell>
          <cell r="H190">
            <v>0</v>
          </cell>
          <cell r="I190">
            <v>0</v>
          </cell>
          <cell r="J190">
            <v>0</v>
          </cell>
          <cell r="K190">
            <v>0</v>
          </cell>
          <cell r="L190">
            <v>0</v>
          </cell>
          <cell r="M190">
            <v>2</v>
          </cell>
          <cell r="N190">
            <v>13</v>
          </cell>
          <cell r="O190">
            <v>16</v>
          </cell>
          <cell r="P190">
            <v>13</v>
          </cell>
          <cell r="Q190">
            <v>0</v>
          </cell>
          <cell r="R190">
            <v>44</v>
          </cell>
        </row>
        <row r="191">
          <cell r="B191" t="str">
            <v>00350581</v>
          </cell>
          <cell r="C191">
            <v>0</v>
          </cell>
          <cell r="D191">
            <v>0</v>
          </cell>
          <cell r="E191">
            <v>0</v>
          </cell>
          <cell r="F191">
            <v>0</v>
          </cell>
          <cell r="G191">
            <v>0</v>
          </cell>
          <cell r="H191">
            <v>0</v>
          </cell>
          <cell r="I191">
            <v>0</v>
          </cell>
          <cell r="J191">
            <v>0</v>
          </cell>
          <cell r="K191">
            <v>0</v>
          </cell>
          <cell r="L191">
            <v>0</v>
          </cell>
          <cell r="M191">
            <v>87</v>
          </cell>
          <cell r="N191">
            <v>76</v>
          </cell>
          <cell r="O191">
            <v>116</v>
          </cell>
          <cell r="P191">
            <v>63</v>
          </cell>
          <cell r="Q191">
            <v>23</v>
          </cell>
          <cell r="R191">
            <v>365</v>
          </cell>
        </row>
        <row r="192">
          <cell r="B192" t="str">
            <v>00350020</v>
          </cell>
          <cell r="C192">
            <v>106</v>
          </cell>
          <cell r="D192">
            <v>89</v>
          </cell>
          <cell r="E192">
            <v>87</v>
          </cell>
          <cell r="F192">
            <v>82</v>
          </cell>
          <cell r="G192">
            <v>110</v>
          </cell>
          <cell r="H192">
            <v>120</v>
          </cell>
          <cell r="I192">
            <v>90</v>
          </cell>
          <cell r="J192">
            <v>109</v>
          </cell>
          <cell r="K192">
            <v>70</v>
          </cell>
          <cell r="L192">
            <v>85</v>
          </cell>
          <cell r="M192">
            <v>0</v>
          </cell>
          <cell r="N192">
            <v>0</v>
          </cell>
          <cell r="O192">
            <v>0</v>
          </cell>
          <cell r="P192">
            <v>0</v>
          </cell>
          <cell r="Q192">
            <v>0</v>
          </cell>
          <cell r="R192">
            <v>948</v>
          </cell>
        </row>
        <row r="193">
          <cell r="B193" t="str">
            <v>00350062</v>
          </cell>
          <cell r="C193">
            <v>29</v>
          </cell>
          <cell r="D193">
            <v>34</v>
          </cell>
          <cell r="E193">
            <v>33</v>
          </cell>
          <cell r="F193">
            <v>53</v>
          </cell>
          <cell r="G193">
            <v>54</v>
          </cell>
          <cell r="H193">
            <v>68</v>
          </cell>
          <cell r="I193">
            <v>38</v>
          </cell>
          <cell r="J193">
            <v>0</v>
          </cell>
          <cell r="K193">
            <v>0</v>
          </cell>
          <cell r="L193">
            <v>0</v>
          </cell>
          <cell r="M193">
            <v>0</v>
          </cell>
          <cell r="N193">
            <v>0</v>
          </cell>
          <cell r="O193">
            <v>0</v>
          </cell>
          <cell r="P193">
            <v>0</v>
          </cell>
          <cell r="Q193">
            <v>0</v>
          </cell>
          <cell r="R193">
            <v>309</v>
          </cell>
        </row>
        <row r="194">
          <cell r="B194" t="str">
            <v>00350066</v>
          </cell>
          <cell r="C194">
            <v>28</v>
          </cell>
          <cell r="D194">
            <v>14</v>
          </cell>
          <cell r="E194">
            <v>13</v>
          </cell>
          <cell r="F194">
            <v>16</v>
          </cell>
          <cell r="G194">
            <v>10</v>
          </cell>
          <cell r="H194">
            <v>7</v>
          </cell>
          <cell r="I194">
            <v>4</v>
          </cell>
          <cell r="J194">
            <v>4</v>
          </cell>
          <cell r="K194">
            <v>0</v>
          </cell>
          <cell r="L194">
            <v>0</v>
          </cell>
          <cell r="M194">
            <v>0</v>
          </cell>
          <cell r="N194">
            <v>0</v>
          </cell>
          <cell r="O194">
            <v>0</v>
          </cell>
          <cell r="P194">
            <v>0</v>
          </cell>
          <cell r="Q194">
            <v>0</v>
          </cell>
          <cell r="R194">
            <v>96</v>
          </cell>
        </row>
        <row r="195">
          <cell r="B195" t="str">
            <v>00350072</v>
          </cell>
          <cell r="C195">
            <v>43</v>
          </cell>
          <cell r="D195">
            <v>81</v>
          </cell>
          <cell r="E195">
            <v>78</v>
          </cell>
          <cell r="F195">
            <v>73</v>
          </cell>
          <cell r="G195">
            <v>59</v>
          </cell>
          <cell r="H195">
            <v>60</v>
          </cell>
          <cell r="I195">
            <v>44</v>
          </cell>
          <cell r="J195">
            <v>0</v>
          </cell>
          <cell r="K195">
            <v>0</v>
          </cell>
          <cell r="L195">
            <v>0</v>
          </cell>
          <cell r="M195">
            <v>0</v>
          </cell>
          <cell r="N195">
            <v>0</v>
          </cell>
          <cell r="O195">
            <v>0</v>
          </cell>
          <cell r="P195">
            <v>0</v>
          </cell>
          <cell r="Q195">
            <v>0</v>
          </cell>
          <cell r="R195">
            <v>438</v>
          </cell>
        </row>
        <row r="196">
          <cell r="B196" t="str">
            <v>00350074</v>
          </cell>
          <cell r="C196">
            <v>0</v>
          </cell>
          <cell r="D196">
            <v>0</v>
          </cell>
          <cell r="E196">
            <v>0</v>
          </cell>
          <cell r="F196">
            <v>0</v>
          </cell>
          <cell r="G196">
            <v>0</v>
          </cell>
          <cell r="H196">
            <v>0</v>
          </cell>
          <cell r="I196">
            <v>0</v>
          </cell>
          <cell r="J196">
            <v>58</v>
          </cell>
          <cell r="K196">
            <v>52</v>
          </cell>
          <cell r="L196">
            <v>53</v>
          </cell>
          <cell r="M196">
            <v>48</v>
          </cell>
          <cell r="N196">
            <v>39</v>
          </cell>
          <cell r="O196">
            <v>40</v>
          </cell>
          <cell r="P196">
            <v>19</v>
          </cell>
          <cell r="Q196">
            <v>0</v>
          </cell>
          <cell r="R196">
            <v>309</v>
          </cell>
        </row>
        <row r="197">
          <cell r="B197" t="str">
            <v>00350077</v>
          </cell>
          <cell r="C197">
            <v>25</v>
          </cell>
          <cell r="D197">
            <v>38</v>
          </cell>
          <cell r="E197">
            <v>40</v>
          </cell>
          <cell r="F197">
            <v>44</v>
          </cell>
          <cell r="G197">
            <v>47</v>
          </cell>
          <cell r="H197">
            <v>71</v>
          </cell>
          <cell r="I197">
            <v>48</v>
          </cell>
          <cell r="J197">
            <v>46</v>
          </cell>
          <cell r="K197">
            <v>42</v>
          </cell>
          <cell r="L197">
            <v>51</v>
          </cell>
          <cell r="M197">
            <v>0</v>
          </cell>
          <cell r="N197">
            <v>0</v>
          </cell>
          <cell r="O197">
            <v>0</v>
          </cell>
          <cell r="P197">
            <v>0</v>
          </cell>
          <cell r="Q197">
            <v>0</v>
          </cell>
          <cell r="R197">
            <v>452</v>
          </cell>
        </row>
        <row r="198">
          <cell r="B198" t="str">
            <v>00350080</v>
          </cell>
          <cell r="C198">
            <v>19</v>
          </cell>
          <cell r="D198">
            <v>59</v>
          </cell>
          <cell r="E198">
            <v>68</v>
          </cell>
          <cell r="F198">
            <v>85</v>
          </cell>
          <cell r="G198">
            <v>73</v>
          </cell>
          <cell r="H198">
            <v>88</v>
          </cell>
          <cell r="I198">
            <v>69</v>
          </cell>
          <cell r="J198">
            <v>103</v>
          </cell>
          <cell r="K198">
            <v>76</v>
          </cell>
          <cell r="L198">
            <v>92</v>
          </cell>
          <cell r="M198">
            <v>0</v>
          </cell>
          <cell r="N198">
            <v>0</v>
          </cell>
          <cell r="O198">
            <v>0</v>
          </cell>
          <cell r="P198">
            <v>0</v>
          </cell>
          <cell r="Q198">
            <v>0</v>
          </cell>
          <cell r="R198">
            <v>732</v>
          </cell>
        </row>
        <row r="199">
          <cell r="B199" t="str">
            <v>00350651</v>
          </cell>
          <cell r="C199">
            <v>0</v>
          </cell>
          <cell r="D199">
            <v>0</v>
          </cell>
          <cell r="E199">
            <v>0</v>
          </cell>
          <cell r="F199">
            <v>0</v>
          </cell>
          <cell r="G199">
            <v>0</v>
          </cell>
          <cell r="H199">
            <v>0</v>
          </cell>
          <cell r="I199">
            <v>0</v>
          </cell>
          <cell r="J199">
            <v>0</v>
          </cell>
          <cell r="K199">
            <v>0</v>
          </cell>
          <cell r="L199">
            <v>0</v>
          </cell>
          <cell r="M199">
            <v>40</v>
          </cell>
          <cell r="N199">
            <v>18</v>
          </cell>
          <cell r="O199">
            <v>12</v>
          </cell>
          <cell r="P199">
            <v>29</v>
          </cell>
          <cell r="Q199">
            <v>0</v>
          </cell>
          <cell r="R199">
            <v>99</v>
          </cell>
        </row>
        <row r="200">
          <cell r="B200" t="str">
            <v>00350008</v>
          </cell>
          <cell r="C200">
            <v>44</v>
          </cell>
          <cell r="D200">
            <v>38</v>
          </cell>
          <cell r="E200">
            <v>39</v>
          </cell>
          <cell r="F200">
            <v>35</v>
          </cell>
          <cell r="G200">
            <v>33</v>
          </cell>
          <cell r="H200">
            <v>0</v>
          </cell>
          <cell r="I200">
            <v>0</v>
          </cell>
          <cell r="J200">
            <v>0</v>
          </cell>
          <cell r="K200">
            <v>0</v>
          </cell>
          <cell r="L200">
            <v>0</v>
          </cell>
          <cell r="M200">
            <v>0</v>
          </cell>
          <cell r="N200">
            <v>0</v>
          </cell>
          <cell r="O200">
            <v>0</v>
          </cell>
          <cell r="P200">
            <v>0</v>
          </cell>
          <cell r="Q200">
            <v>0</v>
          </cell>
          <cell r="R200">
            <v>189</v>
          </cell>
        </row>
        <row r="201">
          <cell r="B201" t="str">
            <v>00350266</v>
          </cell>
          <cell r="C201">
            <v>74</v>
          </cell>
          <cell r="D201">
            <v>46</v>
          </cell>
          <cell r="E201">
            <v>49</v>
          </cell>
          <cell r="F201">
            <v>48</v>
          </cell>
          <cell r="G201">
            <v>0</v>
          </cell>
          <cell r="H201">
            <v>0</v>
          </cell>
          <cell r="I201">
            <v>0</v>
          </cell>
          <cell r="J201">
            <v>0</v>
          </cell>
          <cell r="K201">
            <v>0</v>
          </cell>
          <cell r="L201">
            <v>0</v>
          </cell>
          <cell r="M201">
            <v>0</v>
          </cell>
          <cell r="N201">
            <v>0</v>
          </cell>
          <cell r="O201">
            <v>0</v>
          </cell>
          <cell r="P201">
            <v>0</v>
          </cell>
          <cell r="Q201">
            <v>0</v>
          </cell>
          <cell r="R201">
            <v>217</v>
          </cell>
        </row>
        <row r="202">
          <cell r="B202" t="str">
            <v>00350426</v>
          </cell>
          <cell r="C202">
            <v>0</v>
          </cell>
          <cell r="D202">
            <v>0</v>
          </cell>
          <cell r="E202">
            <v>0</v>
          </cell>
          <cell r="F202">
            <v>0</v>
          </cell>
          <cell r="G202">
            <v>39</v>
          </cell>
          <cell r="H202">
            <v>50</v>
          </cell>
          <cell r="I202">
            <v>38</v>
          </cell>
          <cell r="J202">
            <v>52</v>
          </cell>
          <cell r="K202">
            <v>59</v>
          </cell>
          <cell r="L202">
            <v>60</v>
          </cell>
          <cell r="M202">
            <v>67</v>
          </cell>
          <cell r="N202">
            <v>60</v>
          </cell>
          <cell r="O202">
            <v>45</v>
          </cell>
          <cell r="P202">
            <v>30</v>
          </cell>
          <cell r="Q202">
            <v>5</v>
          </cell>
          <cell r="R202">
            <v>505</v>
          </cell>
        </row>
        <row r="203">
          <cell r="B203" t="str">
            <v>00350009</v>
          </cell>
          <cell r="C203">
            <v>51</v>
          </cell>
          <cell r="D203">
            <v>65</v>
          </cell>
          <cell r="E203">
            <v>54</v>
          </cell>
          <cell r="F203">
            <v>0</v>
          </cell>
          <cell r="G203">
            <v>0</v>
          </cell>
          <cell r="H203">
            <v>0</v>
          </cell>
          <cell r="I203">
            <v>0</v>
          </cell>
          <cell r="J203">
            <v>0</v>
          </cell>
          <cell r="K203">
            <v>0</v>
          </cell>
          <cell r="L203">
            <v>0</v>
          </cell>
          <cell r="M203">
            <v>0</v>
          </cell>
          <cell r="N203">
            <v>0</v>
          </cell>
          <cell r="O203">
            <v>0</v>
          </cell>
          <cell r="P203">
            <v>0</v>
          </cell>
          <cell r="Q203">
            <v>0</v>
          </cell>
          <cell r="R203">
            <v>170</v>
          </cell>
        </row>
        <row r="204">
          <cell r="B204" t="str">
            <v>00350530</v>
          </cell>
          <cell r="C204">
            <v>0</v>
          </cell>
          <cell r="D204">
            <v>0</v>
          </cell>
          <cell r="E204">
            <v>0</v>
          </cell>
          <cell r="F204">
            <v>0</v>
          </cell>
          <cell r="G204">
            <v>0</v>
          </cell>
          <cell r="H204">
            <v>0</v>
          </cell>
          <cell r="I204">
            <v>0</v>
          </cell>
          <cell r="J204">
            <v>0</v>
          </cell>
          <cell r="K204">
            <v>0</v>
          </cell>
          <cell r="L204">
            <v>0</v>
          </cell>
          <cell r="M204">
            <v>365</v>
          </cell>
          <cell r="N204">
            <v>393</v>
          </cell>
          <cell r="O204">
            <v>368</v>
          </cell>
          <cell r="P204">
            <v>354</v>
          </cell>
          <cell r="Q204">
            <v>16</v>
          </cell>
          <cell r="R204">
            <v>1496</v>
          </cell>
        </row>
        <row r="205">
          <cell r="B205" t="str">
            <v>00350375</v>
          </cell>
          <cell r="C205">
            <v>20</v>
          </cell>
          <cell r="D205">
            <v>53</v>
          </cell>
          <cell r="E205">
            <v>53</v>
          </cell>
          <cell r="F205">
            <v>85</v>
          </cell>
          <cell r="G205">
            <v>77</v>
          </cell>
          <cell r="H205">
            <v>73</v>
          </cell>
          <cell r="I205">
            <v>82</v>
          </cell>
          <cell r="J205">
            <v>85</v>
          </cell>
          <cell r="K205">
            <v>73</v>
          </cell>
          <cell r="L205">
            <v>87</v>
          </cell>
          <cell r="M205">
            <v>0</v>
          </cell>
          <cell r="N205">
            <v>0</v>
          </cell>
          <cell r="O205">
            <v>0</v>
          </cell>
          <cell r="P205">
            <v>0</v>
          </cell>
          <cell r="Q205">
            <v>0</v>
          </cell>
          <cell r="R205">
            <v>688</v>
          </cell>
        </row>
        <row r="206">
          <cell r="B206" t="str">
            <v>00350088</v>
          </cell>
          <cell r="C206">
            <v>17</v>
          </cell>
          <cell r="D206">
            <v>39</v>
          </cell>
          <cell r="E206">
            <v>38</v>
          </cell>
          <cell r="F206">
            <v>40</v>
          </cell>
          <cell r="G206">
            <v>50</v>
          </cell>
          <cell r="H206">
            <v>50</v>
          </cell>
          <cell r="I206">
            <v>44</v>
          </cell>
          <cell r="J206">
            <v>0</v>
          </cell>
          <cell r="K206">
            <v>0</v>
          </cell>
          <cell r="L206">
            <v>0</v>
          </cell>
          <cell r="M206">
            <v>0</v>
          </cell>
          <cell r="N206">
            <v>0</v>
          </cell>
          <cell r="O206">
            <v>0</v>
          </cell>
          <cell r="P206">
            <v>0</v>
          </cell>
          <cell r="Q206">
            <v>0</v>
          </cell>
          <cell r="R206">
            <v>278</v>
          </cell>
        </row>
        <row r="207">
          <cell r="B207" t="str">
            <v>00350006</v>
          </cell>
          <cell r="C207">
            <v>46</v>
          </cell>
          <cell r="D207">
            <v>37</v>
          </cell>
          <cell r="E207">
            <v>31</v>
          </cell>
          <cell r="F207">
            <v>0</v>
          </cell>
          <cell r="G207">
            <v>0</v>
          </cell>
          <cell r="H207">
            <v>0</v>
          </cell>
          <cell r="I207">
            <v>0</v>
          </cell>
          <cell r="J207">
            <v>0</v>
          </cell>
          <cell r="K207">
            <v>0</v>
          </cell>
          <cell r="L207">
            <v>0</v>
          </cell>
          <cell r="M207">
            <v>0</v>
          </cell>
          <cell r="N207">
            <v>0</v>
          </cell>
          <cell r="O207">
            <v>0</v>
          </cell>
          <cell r="P207">
            <v>0</v>
          </cell>
          <cell r="Q207">
            <v>0</v>
          </cell>
          <cell r="R207">
            <v>114</v>
          </cell>
        </row>
        <row r="208">
          <cell r="B208" t="str">
            <v>00350096</v>
          </cell>
          <cell r="C208">
            <v>38</v>
          </cell>
          <cell r="D208">
            <v>77</v>
          </cell>
          <cell r="E208">
            <v>77</v>
          </cell>
          <cell r="F208">
            <v>85</v>
          </cell>
          <cell r="G208">
            <v>65</v>
          </cell>
          <cell r="H208">
            <v>71</v>
          </cell>
          <cell r="I208">
            <v>44</v>
          </cell>
          <cell r="J208">
            <v>48</v>
          </cell>
          <cell r="K208">
            <v>26</v>
          </cell>
          <cell r="L208">
            <v>27</v>
          </cell>
          <cell r="M208">
            <v>0</v>
          </cell>
          <cell r="N208">
            <v>0</v>
          </cell>
          <cell r="O208">
            <v>0</v>
          </cell>
          <cell r="P208">
            <v>0</v>
          </cell>
          <cell r="Q208">
            <v>0</v>
          </cell>
          <cell r="R208">
            <v>558</v>
          </cell>
        </row>
        <row r="209">
          <cell r="B209" t="str">
            <v>00350100</v>
          </cell>
          <cell r="C209">
            <v>24</v>
          </cell>
          <cell r="D209">
            <v>41</v>
          </cell>
          <cell r="E209">
            <v>41</v>
          </cell>
          <cell r="F209">
            <v>41</v>
          </cell>
          <cell r="G209">
            <v>39</v>
          </cell>
          <cell r="H209">
            <v>35</v>
          </cell>
          <cell r="I209">
            <v>23</v>
          </cell>
          <cell r="J209">
            <v>0</v>
          </cell>
          <cell r="K209">
            <v>0</v>
          </cell>
          <cell r="L209">
            <v>0</v>
          </cell>
          <cell r="M209">
            <v>0</v>
          </cell>
          <cell r="N209">
            <v>0</v>
          </cell>
          <cell r="O209">
            <v>0</v>
          </cell>
          <cell r="P209">
            <v>0</v>
          </cell>
          <cell r="Q209">
            <v>0</v>
          </cell>
          <cell r="R209">
            <v>244</v>
          </cell>
        </row>
        <row r="210">
          <cell r="B210" t="str">
            <v>00350522</v>
          </cell>
          <cell r="C210">
            <v>0</v>
          </cell>
          <cell r="D210">
            <v>0</v>
          </cell>
          <cell r="E210">
            <v>0</v>
          </cell>
          <cell r="F210">
            <v>0</v>
          </cell>
          <cell r="G210">
            <v>0</v>
          </cell>
          <cell r="H210">
            <v>0</v>
          </cell>
          <cell r="I210">
            <v>0</v>
          </cell>
          <cell r="J210">
            <v>0</v>
          </cell>
          <cell r="K210">
            <v>0</v>
          </cell>
          <cell r="L210">
            <v>0</v>
          </cell>
          <cell r="M210">
            <v>134</v>
          </cell>
          <cell r="N210">
            <v>120</v>
          </cell>
          <cell r="O210">
            <v>160</v>
          </cell>
          <cell r="P210">
            <v>110</v>
          </cell>
          <cell r="Q210">
            <v>1</v>
          </cell>
          <cell r="R210">
            <v>525</v>
          </cell>
        </row>
        <row r="211">
          <cell r="B211" t="str">
            <v>00350540</v>
          </cell>
          <cell r="C211">
            <v>0</v>
          </cell>
          <cell r="D211">
            <v>0</v>
          </cell>
          <cell r="E211">
            <v>0</v>
          </cell>
          <cell r="F211">
            <v>0</v>
          </cell>
          <cell r="G211">
            <v>0</v>
          </cell>
          <cell r="H211">
            <v>0</v>
          </cell>
          <cell r="I211">
            <v>0</v>
          </cell>
          <cell r="J211">
            <v>0</v>
          </cell>
          <cell r="K211">
            <v>0</v>
          </cell>
          <cell r="L211">
            <v>0</v>
          </cell>
          <cell r="M211">
            <v>107</v>
          </cell>
          <cell r="N211">
            <v>96</v>
          </cell>
          <cell r="O211">
            <v>76</v>
          </cell>
          <cell r="P211">
            <v>81</v>
          </cell>
          <cell r="Q211">
            <v>0</v>
          </cell>
          <cell r="R211">
            <v>360</v>
          </cell>
        </row>
        <row r="212">
          <cell r="B212" t="str">
            <v>00350116</v>
          </cell>
          <cell r="C212">
            <v>41</v>
          </cell>
          <cell r="D212">
            <v>40</v>
          </cell>
          <cell r="E212">
            <v>42</v>
          </cell>
          <cell r="F212">
            <v>40</v>
          </cell>
          <cell r="G212">
            <v>44</v>
          </cell>
          <cell r="H212">
            <v>47</v>
          </cell>
          <cell r="I212">
            <v>44</v>
          </cell>
          <cell r="J212">
            <v>54</v>
          </cell>
          <cell r="K212">
            <v>48</v>
          </cell>
          <cell r="L212">
            <v>53</v>
          </cell>
          <cell r="M212">
            <v>0</v>
          </cell>
          <cell r="N212">
            <v>0</v>
          </cell>
          <cell r="O212">
            <v>0</v>
          </cell>
          <cell r="P212">
            <v>0</v>
          </cell>
          <cell r="Q212">
            <v>0</v>
          </cell>
          <cell r="R212">
            <v>453</v>
          </cell>
        </row>
        <row r="213">
          <cell r="B213" t="str">
            <v>00350326</v>
          </cell>
          <cell r="C213">
            <v>25</v>
          </cell>
          <cell r="D213">
            <v>45</v>
          </cell>
          <cell r="E213">
            <v>38</v>
          </cell>
          <cell r="F213">
            <v>44</v>
          </cell>
          <cell r="G213">
            <v>37</v>
          </cell>
          <cell r="H213">
            <v>43</v>
          </cell>
          <cell r="I213">
            <v>46</v>
          </cell>
          <cell r="J213">
            <v>49</v>
          </cell>
          <cell r="K213">
            <v>39</v>
          </cell>
          <cell r="L213">
            <v>35</v>
          </cell>
          <cell r="M213">
            <v>0</v>
          </cell>
          <cell r="N213">
            <v>0</v>
          </cell>
          <cell r="O213">
            <v>0</v>
          </cell>
          <cell r="P213">
            <v>0</v>
          </cell>
          <cell r="Q213">
            <v>0</v>
          </cell>
          <cell r="R213">
            <v>401</v>
          </cell>
        </row>
        <row r="214">
          <cell r="B214" t="str">
            <v>00350122</v>
          </cell>
          <cell r="C214">
            <v>19</v>
          </cell>
          <cell r="D214">
            <v>23</v>
          </cell>
          <cell r="E214">
            <v>45</v>
          </cell>
          <cell r="F214">
            <v>27</v>
          </cell>
          <cell r="G214">
            <v>53</v>
          </cell>
          <cell r="H214">
            <v>25</v>
          </cell>
          <cell r="I214">
            <v>30</v>
          </cell>
          <cell r="J214">
            <v>0</v>
          </cell>
          <cell r="K214">
            <v>0</v>
          </cell>
          <cell r="L214">
            <v>0</v>
          </cell>
          <cell r="M214">
            <v>0</v>
          </cell>
          <cell r="N214">
            <v>0</v>
          </cell>
          <cell r="O214">
            <v>0</v>
          </cell>
          <cell r="P214">
            <v>0</v>
          </cell>
          <cell r="Q214">
            <v>0</v>
          </cell>
          <cell r="R214">
            <v>222</v>
          </cell>
        </row>
        <row r="215">
          <cell r="B215" t="str">
            <v>00350543</v>
          </cell>
          <cell r="C215">
            <v>0</v>
          </cell>
          <cell r="D215">
            <v>0</v>
          </cell>
          <cell r="E215">
            <v>0</v>
          </cell>
          <cell r="F215">
            <v>0</v>
          </cell>
          <cell r="G215">
            <v>0</v>
          </cell>
          <cell r="H215">
            <v>0</v>
          </cell>
          <cell r="I215">
            <v>0</v>
          </cell>
          <cell r="J215">
            <v>0</v>
          </cell>
          <cell r="K215">
            <v>0</v>
          </cell>
          <cell r="L215">
            <v>0</v>
          </cell>
          <cell r="M215">
            <v>2</v>
          </cell>
          <cell r="N215">
            <v>18</v>
          </cell>
          <cell r="O215">
            <v>41</v>
          </cell>
          <cell r="P215">
            <v>163</v>
          </cell>
          <cell r="Q215">
            <v>1</v>
          </cell>
          <cell r="R215">
            <v>225</v>
          </cell>
        </row>
        <row r="216">
          <cell r="B216" t="str">
            <v>00350200</v>
          </cell>
          <cell r="C216">
            <v>38</v>
          </cell>
          <cell r="D216">
            <v>54</v>
          </cell>
          <cell r="E216">
            <v>58</v>
          </cell>
          <cell r="F216">
            <v>77</v>
          </cell>
          <cell r="G216">
            <v>108</v>
          </cell>
          <cell r="H216">
            <v>94</v>
          </cell>
          <cell r="I216">
            <v>66</v>
          </cell>
          <cell r="J216">
            <v>0</v>
          </cell>
          <cell r="K216">
            <v>0</v>
          </cell>
          <cell r="L216">
            <v>0</v>
          </cell>
          <cell r="M216">
            <v>0</v>
          </cell>
          <cell r="N216">
            <v>0</v>
          </cell>
          <cell r="O216">
            <v>0</v>
          </cell>
          <cell r="P216">
            <v>0</v>
          </cell>
          <cell r="Q216">
            <v>0</v>
          </cell>
          <cell r="R216">
            <v>495</v>
          </cell>
        </row>
        <row r="217">
          <cell r="B217" t="str">
            <v>00350010</v>
          </cell>
          <cell r="C217">
            <v>47</v>
          </cell>
          <cell r="D217">
            <v>72</v>
          </cell>
          <cell r="E217">
            <v>68</v>
          </cell>
          <cell r="F217">
            <v>0</v>
          </cell>
          <cell r="G217">
            <v>0</v>
          </cell>
          <cell r="H217">
            <v>0</v>
          </cell>
          <cell r="I217">
            <v>0</v>
          </cell>
          <cell r="J217">
            <v>0</v>
          </cell>
          <cell r="K217">
            <v>0</v>
          </cell>
          <cell r="L217">
            <v>0</v>
          </cell>
          <cell r="M217">
            <v>0</v>
          </cell>
          <cell r="N217">
            <v>0</v>
          </cell>
          <cell r="O217">
            <v>0</v>
          </cell>
          <cell r="P217">
            <v>0</v>
          </cell>
          <cell r="Q217">
            <v>0</v>
          </cell>
          <cell r="R217">
            <v>187</v>
          </cell>
        </row>
        <row r="218">
          <cell r="B218" t="str">
            <v>00350135</v>
          </cell>
          <cell r="C218">
            <v>20</v>
          </cell>
          <cell r="D218">
            <v>44</v>
          </cell>
          <cell r="E218">
            <v>37</v>
          </cell>
          <cell r="F218">
            <v>41</v>
          </cell>
          <cell r="G218">
            <v>32</v>
          </cell>
          <cell r="H218">
            <v>37</v>
          </cell>
          <cell r="I218">
            <v>28</v>
          </cell>
          <cell r="J218">
            <v>0</v>
          </cell>
          <cell r="K218">
            <v>0</v>
          </cell>
          <cell r="L218">
            <v>0</v>
          </cell>
          <cell r="M218">
            <v>0</v>
          </cell>
          <cell r="N218">
            <v>0</v>
          </cell>
          <cell r="O218">
            <v>0</v>
          </cell>
          <cell r="P218">
            <v>0</v>
          </cell>
          <cell r="Q218">
            <v>0</v>
          </cell>
          <cell r="R218">
            <v>239</v>
          </cell>
        </row>
        <row r="219">
          <cell r="B219" t="str">
            <v>00350015</v>
          </cell>
          <cell r="C219">
            <v>28</v>
          </cell>
          <cell r="D219">
            <v>45</v>
          </cell>
          <cell r="E219">
            <v>50</v>
          </cell>
          <cell r="F219">
            <v>50</v>
          </cell>
          <cell r="G219">
            <v>0</v>
          </cell>
          <cell r="H219">
            <v>0</v>
          </cell>
          <cell r="I219">
            <v>0</v>
          </cell>
          <cell r="J219">
            <v>0</v>
          </cell>
          <cell r="K219">
            <v>0</v>
          </cell>
          <cell r="L219">
            <v>0</v>
          </cell>
          <cell r="M219">
            <v>0</v>
          </cell>
          <cell r="N219">
            <v>0</v>
          </cell>
          <cell r="O219">
            <v>0</v>
          </cell>
          <cell r="P219">
            <v>0</v>
          </cell>
          <cell r="Q219">
            <v>0</v>
          </cell>
          <cell r="R219">
            <v>173</v>
          </cell>
        </row>
        <row r="220">
          <cell r="B220" t="str">
            <v>00350377</v>
          </cell>
          <cell r="C220">
            <v>0</v>
          </cell>
          <cell r="D220">
            <v>2</v>
          </cell>
          <cell r="E220">
            <v>3</v>
          </cell>
          <cell r="F220">
            <v>56</v>
          </cell>
          <cell r="G220">
            <v>79</v>
          </cell>
          <cell r="H220">
            <v>78</v>
          </cell>
          <cell r="I220">
            <v>39</v>
          </cell>
          <cell r="J220">
            <v>22</v>
          </cell>
          <cell r="K220">
            <v>47</v>
          </cell>
          <cell r="L220">
            <v>29</v>
          </cell>
          <cell r="M220">
            <v>0</v>
          </cell>
          <cell r="N220">
            <v>0</v>
          </cell>
          <cell r="O220">
            <v>0</v>
          </cell>
          <cell r="P220">
            <v>0</v>
          </cell>
          <cell r="Q220">
            <v>0</v>
          </cell>
          <cell r="R220">
            <v>355</v>
          </cell>
        </row>
        <row r="221">
          <cell r="B221" t="str">
            <v>00350750</v>
          </cell>
          <cell r="C221">
            <v>6</v>
          </cell>
          <cell r="D221">
            <v>8</v>
          </cell>
          <cell r="E221">
            <v>5</v>
          </cell>
          <cell r="F221">
            <v>9</v>
          </cell>
          <cell r="G221">
            <v>0</v>
          </cell>
          <cell r="H221">
            <v>9</v>
          </cell>
          <cell r="I221">
            <v>2</v>
          </cell>
          <cell r="J221">
            <v>6</v>
          </cell>
          <cell r="K221">
            <v>7</v>
          </cell>
          <cell r="L221">
            <v>3</v>
          </cell>
          <cell r="M221">
            <v>10</v>
          </cell>
          <cell r="N221">
            <v>10</v>
          </cell>
          <cell r="O221">
            <v>6</v>
          </cell>
          <cell r="P221">
            <v>7</v>
          </cell>
          <cell r="Q221">
            <v>2</v>
          </cell>
          <cell r="R221">
            <v>90</v>
          </cell>
        </row>
        <row r="222">
          <cell r="B222" t="str">
            <v>00350141</v>
          </cell>
          <cell r="C222">
            <v>19</v>
          </cell>
          <cell r="D222">
            <v>40</v>
          </cell>
          <cell r="E222">
            <v>40</v>
          </cell>
          <cell r="F222">
            <v>42</v>
          </cell>
          <cell r="G222">
            <v>44</v>
          </cell>
          <cell r="H222">
            <v>39</v>
          </cell>
          <cell r="I222">
            <v>48</v>
          </cell>
          <cell r="J222">
            <v>0</v>
          </cell>
          <cell r="K222">
            <v>0</v>
          </cell>
          <cell r="L222">
            <v>0</v>
          </cell>
          <cell r="M222">
            <v>0</v>
          </cell>
          <cell r="N222">
            <v>0</v>
          </cell>
          <cell r="O222">
            <v>0</v>
          </cell>
          <cell r="P222">
            <v>0</v>
          </cell>
          <cell r="Q222">
            <v>0</v>
          </cell>
          <cell r="R222">
            <v>272</v>
          </cell>
        </row>
        <row r="223">
          <cell r="B223" t="str">
            <v>00350013</v>
          </cell>
          <cell r="C223">
            <v>48</v>
          </cell>
          <cell r="D223">
            <v>91</v>
          </cell>
          <cell r="E223">
            <v>87</v>
          </cell>
          <cell r="F223">
            <v>80</v>
          </cell>
          <cell r="G223">
            <v>84</v>
          </cell>
          <cell r="H223">
            <v>94</v>
          </cell>
          <cell r="I223">
            <v>79</v>
          </cell>
          <cell r="J223">
            <v>69</v>
          </cell>
          <cell r="K223">
            <v>57</v>
          </cell>
          <cell r="L223">
            <v>76</v>
          </cell>
          <cell r="M223">
            <v>0</v>
          </cell>
          <cell r="N223">
            <v>0</v>
          </cell>
          <cell r="O223">
            <v>0</v>
          </cell>
          <cell r="P223">
            <v>0</v>
          </cell>
          <cell r="Q223">
            <v>0</v>
          </cell>
          <cell r="R223">
            <v>765</v>
          </cell>
        </row>
        <row r="224">
          <cell r="B224" t="str">
            <v>00350146</v>
          </cell>
          <cell r="C224">
            <v>39</v>
          </cell>
          <cell r="D224">
            <v>76</v>
          </cell>
          <cell r="E224">
            <v>84</v>
          </cell>
          <cell r="F224">
            <v>100</v>
          </cell>
          <cell r="G224">
            <v>109</v>
          </cell>
          <cell r="H224">
            <v>131</v>
          </cell>
          <cell r="I224">
            <v>127</v>
          </cell>
          <cell r="J224">
            <v>115</v>
          </cell>
          <cell r="K224">
            <v>65</v>
          </cell>
          <cell r="L224">
            <v>0</v>
          </cell>
          <cell r="M224">
            <v>0</v>
          </cell>
          <cell r="N224">
            <v>0</v>
          </cell>
          <cell r="O224">
            <v>0</v>
          </cell>
          <cell r="P224">
            <v>0</v>
          </cell>
          <cell r="Q224">
            <v>0</v>
          </cell>
          <cell r="R224">
            <v>846</v>
          </cell>
        </row>
        <row r="225">
          <cell r="B225" t="str">
            <v>00350154</v>
          </cell>
          <cell r="C225">
            <v>42</v>
          </cell>
          <cell r="D225">
            <v>50</v>
          </cell>
          <cell r="E225">
            <v>45</v>
          </cell>
          <cell r="F225">
            <v>42</v>
          </cell>
          <cell r="G225">
            <v>42</v>
          </cell>
          <cell r="H225">
            <v>52</v>
          </cell>
          <cell r="I225">
            <v>23</v>
          </cell>
          <cell r="J225">
            <v>0</v>
          </cell>
          <cell r="K225">
            <v>0</v>
          </cell>
          <cell r="L225">
            <v>0</v>
          </cell>
          <cell r="M225">
            <v>0</v>
          </cell>
          <cell r="N225">
            <v>0</v>
          </cell>
          <cell r="O225">
            <v>0</v>
          </cell>
          <cell r="P225">
            <v>0</v>
          </cell>
          <cell r="Q225">
            <v>0</v>
          </cell>
          <cell r="R225">
            <v>296</v>
          </cell>
        </row>
        <row r="226">
          <cell r="B226" t="str">
            <v>00350156</v>
          </cell>
          <cell r="C226">
            <v>49</v>
          </cell>
          <cell r="D226">
            <v>59</v>
          </cell>
          <cell r="E226">
            <v>58</v>
          </cell>
          <cell r="F226">
            <v>61</v>
          </cell>
          <cell r="G226">
            <v>63</v>
          </cell>
          <cell r="H226">
            <v>62</v>
          </cell>
          <cell r="I226">
            <v>46</v>
          </cell>
          <cell r="J226">
            <v>0</v>
          </cell>
          <cell r="K226">
            <v>0</v>
          </cell>
          <cell r="L226">
            <v>0</v>
          </cell>
          <cell r="M226">
            <v>0</v>
          </cell>
          <cell r="N226">
            <v>0</v>
          </cell>
          <cell r="O226">
            <v>0</v>
          </cell>
          <cell r="P226">
            <v>0</v>
          </cell>
          <cell r="Q226">
            <v>0</v>
          </cell>
          <cell r="R226">
            <v>398</v>
          </cell>
        </row>
        <row r="227">
          <cell r="B227" t="str">
            <v>00350485</v>
          </cell>
          <cell r="C227">
            <v>0</v>
          </cell>
          <cell r="D227">
            <v>0</v>
          </cell>
          <cell r="E227">
            <v>0</v>
          </cell>
          <cell r="F227">
            <v>0</v>
          </cell>
          <cell r="G227">
            <v>0</v>
          </cell>
          <cell r="H227">
            <v>0</v>
          </cell>
          <cell r="I227">
            <v>0</v>
          </cell>
          <cell r="J227">
            <v>99</v>
          </cell>
          <cell r="K227">
            <v>117</v>
          </cell>
          <cell r="L227">
            <v>155</v>
          </cell>
          <cell r="M227">
            <v>0</v>
          </cell>
          <cell r="N227">
            <v>0</v>
          </cell>
          <cell r="O227">
            <v>0</v>
          </cell>
          <cell r="P227">
            <v>0</v>
          </cell>
          <cell r="Q227">
            <v>0</v>
          </cell>
          <cell r="R227">
            <v>371</v>
          </cell>
        </row>
        <row r="228">
          <cell r="B228" t="str">
            <v>00350153</v>
          </cell>
          <cell r="C228">
            <v>0</v>
          </cell>
          <cell r="D228">
            <v>45</v>
          </cell>
          <cell r="E228">
            <v>51</v>
          </cell>
          <cell r="F228">
            <v>61</v>
          </cell>
          <cell r="G228">
            <v>93</v>
          </cell>
          <cell r="H228">
            <v>97</v>
          </cell>
          <cell r="I228">
            <v>91</v>
          </cell>
          <cell r="J228">
            <v>97</v>
          </cell>
          <cell r="K228">
            <v>50</v>
          </cell>
          <cell r="L228">
            <v>53</v>
          </cell>
          <cell r="M228">
            <v>0</v>
          </cell>
          <cell r="N228">
            <v>0</v>
          </cell>
          <cell r="O228">
            <v>0</v>
          </cell>
          <cell r="P228">
            <v>0</v>
          </cell>
          <cell r="Q228">
            <v>0</v>
          </cell>
          <cell r="R228">
            <v>638</v>
          </cell>
        </row>
        <row r="229">
          <cell r="B229" t="str">
            <v>00350525</v>
          </cell>
          <cell r="C229">
            <v>0</v>
          </cell>
          <cell r="D229">
            <v>0</v>
          </cell>
          <cell r="E229">
            <v>0</v>
          </cell>
          <cell r="F229">
            <v>0</v>
          </cell>
          <cell r="G229">
            <v>0</v>
          </cell>
          <cell r="H229">
            <v>0</v>
          </cell>
          <cell r="I229">
            <v>0</v>
          </cell>
          <cell r="J229">
            <v>0</v>
          </cell>
          <cell r="K229">
            <v>0</v>
          </cell>
          <cell r="L229">
            <v>0</v>
          </cell>
          <cell r="M229">
            <v>100</v>
          </cell>
          <cell r="N229">
            <v>109</v>
          </cell>
          <cell r="O229">
            <v>136</v>
          </cell>
          <cell r="P229">
            <v>143</v>
          </cell>
          <cell r="Q229">
            <v>1</v>
          </cell>
          <cell r="R229">
            <v>489</v>
          </cell>
        </row>
        <row r="230">
          <cell r="B230" t="str">
            <v>00350172</v>
          </cell>
          <cell r="C230">
            <v>13</v>
          </cell>
          <cell r="D230">
            <v>25</v>
          </cell>
          <cell r="E230">
            <v>22</v>
          </cell>
          <cell r="F230">
            <v>43</v>
          </cell>
          <cell r="G230">
            <v>25</v>
          </cell>
          <cell r="H230">
            <v>25</v>
          </cell>
          <cell r="I230">
            <v>19</v>
          </cell>
          <cell r="J230">
            <v>0</v>
          </cell>
          <cell r="K230">
            <v>0</v>
          </cell>
          <cell r="L230">
            <v>0</v>
          </cell>
          <cell r="M230">
            <v>0</v>
          </cell>
          <cell r="N230">
            <v>0</v>
          </cell>
          <cell r="O230">
            <v>0</v>
          </cell>
          <cell r="P230">
            <v>0</v>
          </cell>
          <cell r="Q230">
            <v>0</v>
          </cell>
          <cell r="R230">
            <v>172</v>
          </cell>
        </row>
        <row r="231">
          <cell r="B231" t="str">
            <v>00350166</v>
          </cell>
          <cell r="C231">
            <v>26</v>
          </cell>
          <cell r="D231">
            <v>56</v>
          </cell>
          <cell r="E231">
            <v>58</v>
          </cell>
          <cell r="F231">
            <v>65</v>
          </cell>
          <cell r="G231">
            <v>57</v>
          </cell>
          <cell r="H231">
            <v>67</v>
          </cell>
          <cell r="I231">
            <v>53</v>
          </cell>
          <cell r="J231">
            <v>0</v>
          </cell>
          <cell r="K231">
            <v>0</v>
          </cell>
          <cell r="L231">
            <v>0</v>
          </cell>
          <cell r="M231">
            <v>0</v>
          </cell>
          <cell r="N231">
            <v>0</v>
          </cell>
          <cell r="O231">
            <v>0</v>
          </cell>
          <cell r="P231">
            <v>0</v>
          </cell>
          <cell r="Q231">
            <v>0</v>
          </cell>
          <cell r="R231">
            <v>382</v>
          </cell>
        </row>
        <row r="232">
          <cell r="B232" t="str">
            <v>00350179</v>
          </cell>
          <cell r="C232">
            <v>0</v>
          </cell>
          <cell r="D232">
            <v>0</v>
          </cell>
          <cell r="E232">
            <v>0</v>
          </cell>
          <cell r="F232">
            <v>0</v>
          </cell>
          <cell r="G232">
            <v>0</v>
          </cell>
          <cell r="H232">
            <v>0</v>
          </cell>
          <cell r="I232">
            <v>0</v>
          </cell>
          <cell r="J232">
            <v>136</v>
          </cell>
          <cell r="K232">
            <v>143</v>
          </cell>
          <cell r="L232">
            <v>165</v>
          </cell>
          <cell r="M232">
            <v>0</v>
          </cell>
          <cell r="N232">
            <v>0</v>
          </cell>
          <cell r="O232">
            <v>0</v>
          </cell>
          <cell r="P232">
            <v>0</v>
          </cell>
          <cell r="Q232">
            <v>0</v>
          </cell>
          <cell r="R232">
            <v>444</v>
          </cell>
        </row>
        <row r="233">
          <cell r="B233" t="str">
            <v>00350180</v>
          </cell>
          <cell r="C233">
            <v>33</v>
          </cell>
          <cell r="D233">
            <v>59</v>
          </cell>
          <cell r="E233">
            <v>49</v>
          </cell>
          <cell r="F233">
            <v>49</v>
          </cell>
          <cell r="G233">
            <v>47</v>
          </cell>
          <cell r="H233">
            <v>56</v>
          </cell>
          <cell r="I233">
            <v>36</v>
          </cell>
          <cell r="J233">
            <v>0</v>
          </cell>
          <cell r="K233">
            <v>0</v>
          </cell>
          <cell r="L233">
            <v>0</v>
          </cell>
          <cell r="M233">
            <v>0</v>
          </cell>
          <cell r="N233">
            <v>0</v>
          </cell>
          <cell r="O233">
            <v>0</v>
          </cell>
          <cell r="P233">
            <v>0</v>
          </cell>
          <cell r="Q233">
            <v>0</v>
          </cell>
          <cell r="R233">
            <v>329</v>
          </cell>
        </row>
        <row r="234">
          <cell r="B234" t="str">
            <v>00350182</v>
          </cell>
          <cell r="C234">
            <v>29</v>
          </cell>
          <cell r="D234">
            <v>44</v>
          </cell>
          <cell r="E234">
            <v>48</v>
          </cell>
          <cell r="F234">
            <v>48</v>
          </cell>
          <cell r="G234">
            <v>42</v>
          </cell>
          <cell r="H234">
            <v>42</v>
          </cell>
          <cell r="I234">
            <v>31</v>
          </cell>
          <cell r="J234">
            <v>33</v>
          </cell>
          <cell r="K234">
            <v>19</v>
          </cell>
          <cell r="L234">
            <v>17</v>
          </cell>
          <cell r="M234">
            <v>0</v>
          </cell>
          <cell r="N234">
            <v>0</v>
          </cell>
          <cell r="O234">
            <v>0</v>
          </cell>
          <cell r="P234">
            <v>0</v>
          </cell>
          <cell r="Q234">
            <v>0</v>
          </cell>
          <cell r="R234">
            <v>353</v>
          </cell>
        </row>
        <row r="235">
          <cell r="B235" t="str">
            <v>00350183</v>
          </cell>
          <cell r="C235">
            <v>50</v>
          </cell>
          <cell r="D235">
            <v>58</v>
          </cell>
          <cell r="E235">
            <v>55</v>
          </cell>
          <cell r="F235">
            <v>54</v>
          </cell>
          <cell r="G235">
            <v>66</v>
          </cell>
          <cell r="H235">
            <v>73</v>
          </cell>
          <cell r="I235">
            <v>66</v>
          </cell>
          <cell r="J235">
            <v>85</v>
          </cell>
          <cell r="K235">
            <v>60</v>
          </cell>
          <cell r="L235">
            <v>72</v>
          </cell>
          <cell r="M235">
            <v>0</v>
          </cell>
          <cell r="N235">
            <v>0</v>
          </cell>
          <cell r="O235">
            <v>0</v>
          </cell>
          <cell r="P235">
            <v>0</v>
          </cell>
          <cell r="Q235">
            <v>0</v>
          </cell>
          <cell r="R235">
            <v>639</v>
          </cell>
        </row>
        <row r="236">
          <cell r="B236" t="str">
            <v>00350184</v>
          </cell>
          <cell r="C236">
            <v>14</v>
          </cell>
          <cell r="D236">
            <v>21</v>
          </cell>
          <cell r="E236">
            <v>23</v>
          </cell>
          <cell r="F236">
            <v>27</v>
          </cell>
          <cell r="G236">
            <v>23</v>
          </cell>
          <cell r="H236">
            <v>26</v>
          </cell>
          <cell r="I236">
            <v>24</v>
          </cell>
          <cell r="J236">
            <v>0</v>
          </cell>
          <cell r="K236">
            <v>0</v>
          </cell>
          <cell r="L236">
            <v>0</v>
          </cell>
          <cell r="M236">
            <v>0</v>
          </cell>
          <cell r="N236">
            <v>0</v>
          </cell>
          <cell r="O236">
            <v>0</v>
          </cell>
          <cell r="P236">
            <v>0</v>
          </cell>
          <cell r="Q236">
            <v>0</v>
          </cell>
          <cell r="R236">
            <v>158</v>
          </cell>
        </row>
        <row r="237">
          <cell r="B237" t="str">
            <v>00350181</v>
          </cell>
          <cell r="C237">
            <v>36</v>
          </cell>
          <cell r="D237">
            <v>35</v>
          </cell>
          <cell r="E237">
            <v>31</v>
          </cell>
          <cell r="F237">
            <v>45</v>
          </cell>
          <cell r="G237">
            <v>50</v>
          </cell>
          <cell r="H237">
            <v>45</v>
          </cell>
          <cell r="I237">
            <v>26</v>
          </cell>
          <cell r="J237">
            <v>0</v>
          </cell>
          <cell r="K237">
            <v>0</v>
          </cell>
          <cell r="L237">
            <v>0</v>
          </cell>
          <cell r="M237">
            <v>0</v>
          </cell>
          <cell r="N237">
            <v>0</v>
          </cell>
          <cell r="O237">
            <v>0</v>
          </cell>
          <cell r="P237">
            <v>0</v>
          </cell>
          <cell r="Q237">
            <v>0</v>
          </cell>
          <cell r="R237">
            <v>268</v>
          </cell>
        </row>
        <row r="238">
          <cell r="B238" t="str">
            <v>00350286</v>
          </cell>
          <cell r="C238">
            <v>84</v>
          </cell>
          <cell r="D238">
            <v>116</v>
          </cell>
          <cell r="E238">
            <v>118</v>
          </cell>
          <cell r="F238">
            <v>128</v>
          </cell>
          <cell r="G238">
            <v>135</v>
          </cell>
          <cell r="H238">
            <v>137</v>
          </cell>
          <cell r="I238">
            <v>136</v>
          </cell>
          <cell r="J238">
            <v>0</v>
          </cell>
          <cell r="K238">
            <v>0</v>
          </cell>
          <cell r="L238">
            <v>0</v>
          </cell>
          <cell r="M238">
            <v>0</v>
          </cell>
          <cell r="N238">
            <v>0</v>
          </cell>
          <cell r="O238">
            <v>0</v>
          </cell>
          <cell r="P238">
            <v>0</v>
          </cell>
          <cell r="Q238">
            <v>0</v>
          </cell>
          <cell r="R238">
            <v>854</v>
          </cell>
        </row>
        <row r="239">
          <cell r="B239" t="str">
            <v>00350190</v>
          </cell>
          <cell r="C239">
            <v>41</v>
          </cell>
          <cell r="D239">
            <v>43</v>
          </cell>
          <cell r="E239">
            <v>47</v>
          </cell>
          <cell r="F239">
            <v>44</v>
          </cell>
          <cell r="G239">
            <v>69</v>
          </cell>
          <cell r="H239">
            <v>49</v>
          </cell>
          <cell r="I239">
            <v>39</v>
          </cell>
          <cell r="J239">
            <v>57</v>
          </cell>
          <cell r="K239">
            <v>22</v>
          </cell>
          <cell r="L239">
            <v>24</v>
          </cell>
          <cell r="M239">
            <v>0</v>
          </cell>
          <cell r="N239">
            <v>0</v>
          </cell>
          <cell r="O239">
            <v>0</v>
          </cell>
          <cell r="P239">
            <v>0</v>
          </cell>
          <cell r="Q239">
            <v>0</v>
          </cell>
          <cell r="R239">
            <v>435</v>
          </cell>
        </row>
        <row r="240">
          <cell r="B240" t="str">
            <v>00350376</v>
          </cell>
          <cell r="C240">
            <v>56</v>
          </cell>
          <cell r="D240">
            <v>59</v>
          </cell>
          <cell r="E240">
            <v>51</v>
          </cell>
          <cell r="F240">
            <v>73</v>
          </cell>
          <cell r="G240">
            <v>68</v>
          </cell>
          <cell r="H240">
            <v>50</v>
          </cell>
          <cell r="I240">
            <v>43</v>
          </cell>
          <cell r="J240">
            <v>42</v>
          </cell>
          <cell r="K240">
            <v>19</v>
          </cell>
          <cell r="L240">
            <v>29</v>
          </cell>
          <cell r="M240">
            <v>0</v>
          </cell>
          <cell r="N240">
            <v>0</v>
          </cell>
          <cell r="O240">
            <v>0</v>
          </cell>
          <cell r="P240">
            <v>0</v>
          </cell>
          <cell r="Q240">
            <v>0</v>
          </cell>
          <cell r="R240">
            <v>490</v>
          </cell>
        </row>
        <row r="241">
          <cell r="B241" t="str">
            <v>00350001</v>
          </cell>
          <cell r="C241">
            <v>43</v>
          </cell>
          <cell r="D241">
            <v>36</v>
          </cell>
          <cell r="E241">
            <v>55</v>
          </cell>
          <cell r="F241">
            <v>53</v>
          </cell>
          <cell r="G241">
            <v>0</v>
          </cell>
          <cell r="H241">
            <v>0</v>
          </cell>
          <cell r="I241">
            <v>0</v>
          </cell>
          <cell r="J241">
            <v>0</v>
          </cell>
          <cell r="K241">
            <v>0</v>
          </cell>
          <cell r="L241">
            <v>0</v>
          </cell>
          <cell r="M241">
            <v>0</v>
          </cell>
          <cell r="N241">
            <v>0</v>
          </cell>
          <cell r="O241">
            <v>0</v>
          </cell>
          <cell r="P241">
            <v>0</v>
          </cell>
          <cell r="Q241">
            <v>0</v>
          </cell>
          <cell r="R241">
            <v>187</v>
          </cell>
        </row>
        <row r="242">
          <cell r="B242" t="str">
            <v>00350383</v>
          </cell>
          <cell r="C242">
            <v>0</v>
          </cell>
          <cell r="D242">
            <v>0</v>
          </cell>
          <cell r="E242">
            <v>0</v>
          </cell>
          <cell r="F242">
            <v>0</v>
          </cell>
          <cell r="G242">
            <v>0</v>
          </cell>
          <cell r="H242">
            <v>0</v>
          </cell>
          <cell r="I242">
            <v>0</v>
          </cell>
          <cell r="J242">
            <v>139</v>
          </cell>
          <cell r="K242">
            <v>176</v>
          </cell>
          <cell r="L242">
            <v>204</v>
          </cell>
          <cell r="M242">
            <v>0</v>
          </cell>
          <cell r="N242">
            <v>0</v>
          </cell>
          <cell r="O242">
            <v>0</v>
          </cell>
          <cell r="P242">
            <v>0</v>
          </cell>
          <cell r="Q242">
            <v>0</v>
          </cell>
          <cell r="R242">
            <v>519</v>
          </cell>
        </row>
        <row r="243">
          <cell r="B243" t="str">
            <v>00350262</v>
          </cell>
          <cell r="C243">
            <v>70</v>
          </cell>
          <cell r="D243">
            <v>69</v>
          </cell>
          <cell r="E243">
            <v>66</v>
          </cell>
          <cell r="F243">
            <v>51</v>
          </cell>
          <cell r="G243">
            <v>82</v>
          </cell>
          <cell r="H243">
            <v>57</v>
          </cell>
          <cell r="I243">
            <v>56</v>
          </cell>
          <cell r="J243">
            <v>64</v>
          </cell>
          <cell r="K243">
            <v>30</v>
          </cell>
          <cell r="L243">
            <v>37</v>
          </cell>
          <cell r="M243">
            <v>0</v>
          </cell>
          <cell r="N243">
            <v>0</v>
          </cell>
          <cell r="O243">
            <v>0</v>
          </cell>
          <cell r="P243">
            <v>0</v>
          </cell>
          <cell r="Q243">
            <v>0</v>
          </cell>
          <cell r="R243">
            <v>582</v>
          </cell>
        </row>
        <row r="244">
          <cell r="B244" t="str">
            <v>00350004</v>
          </cell>
          <cell r="C244">
            <v>0</v>
          </cell>
          <cell r="D244">
            <v>12</v>
          </cell>
          <cell r="E244">
            <v>14</v>
          </cell>
          <cell r="F244">
            <v>14</v>
          </cell>
          <cell r="G244">
            <v>16</v>
          </cell>
          <cell r="H244">
            <v>16</v>
          </cell>
          <cell r="I244">
            <v>16</v>
          </cell>
          <cell r="J244">
            <v>17</v>
          </cell>
          <cell r="K244">
            <v>17</v>
          </cell>
          <cell r="L244">
            <v>17</v>
          </cell>
          <cell r="M244">
            <v>0</v>
          </cell>
          <cell r="N244">
            <v>0</v>
          </cell>
          <cell r="O244">
            <v>0</v>
          </cell>
          <cell r="P244">
            <v>0</v>
          </cell>
          <cell r="Q244">
            <v>0</v>
          </cell>
          <cell r="R244">
            <v>139</v>
          </cell>
        </row>
        <row r="245">
          <cell r="B245" t="str">
            <v>00350655</v>
          </cell>
          <cell r="C245">
            <v>0</v>
          </cell>
          <cell r="D245">
            <v>0</v>
          </cell>
          <cell r="E245">
            <v>0</v>
          </cell>
          <cell r="F245">
            <v>0</v>
          </cell>
          <cell r="G245">
            <v>0</v>
          </cell>
          <cell r="H245">
            <v>0</v>
          </cell>
          <cell r="I245">
            <v>0</v>
          </cell>
          <cell r="J245">
            <v>0</v>
          </cell>
          <cell r="K245">
            <v>0</v>
          </cell>
          <cell r="L245">
            <v>0</v>
          </cell>
          <cell r="M245">
            <v>30</v>
          </cell>
          <cell r="N245">
            <v>33</v>
          </cell>
          <cell r="O245">
            <v>35</v>
          </cell>
          <cell r="P245">
            <v>27</v>
          </cell>
          <cell r="Q245">
            <v>1</v>
          </cell>
          <cell r="R245">
            <v>126</v>
          </cell>
        </row>
        <row r="246">
          <cell r="B246" t="str">
            <v>00350537</v>
          </cell>
          <cell r="C246">
            <v>0</v>
          </cell>
          <cell r="D246">
            <v>0</v>
          </cell>
          <cell r="E246">
            <v>0</v>
          </cell>
          <cell r="F246">
            <v>0</v>
          </cell>
          <cell r="G246">
            <v>0</v>
          </cell>
          <cell r="H246">
            <v>0</v>
          </cell>
          <cell r="I246">
            <v>0</v>
          </cell>
          <cell r="J246">
            <v>0</v>
          </cell>
          <cell r="K246">
            <v>0</v>
          </cell>
          <cell r="L246">
            <v>0</v>
          </cell>
          <cell r="M246">
            <v>222</v>
          </cell>
          <cell r="N246">
            <v>234</v>
          </cell>
          <cell r="O246">
            <v>150</v>
          </cell>
          <cell r="P246">
            <v>212</v>
          </cell>
          <cell r="Q246">
            <v>23</v>
          </cell>
          <cell r="R246">
            <v>841</v>
          </cell>
        </row>
        <row r="247">
          <cell r="B247" t="str">
            <v>00350215</v>
          </cell>
          <cell r="C247">
            <v>36</v>
          </cell>
          <cell r="D247">
            <v>40</v>
          </cell>
          <cell r="E247">
            <v>36</v>
          </cell>
          <cell r="F247">
            <v>39</v>
          </cell>
          <cell r="G247">
            <v>49</v>
          </cell>
          <cell r="H247">
            <v>49</v>
          </cell>
          <cell r="I247">
            <v>37</v>
          </cell>
          <cell r="J247">
            <v>0</v>
          </cell>
          <cell r="K247">
            <v>0</v>
          </cell>
          <cell r="L247">
            <v>0</v>
          </cell>
          <cell r="M247">
            <v>0</v>
          </cell>
          <cell r="N247">
            <v>0</v>
          </cell>
          <cell r="O247">
            <v>0</v>
          </cell>
          <cell r="P247">
            <v>0</v>
          </cell>
          <cell r="Q247">
            <v>0</v>
          </cell>
          <cell r="R247">
            <v>286</v>
          </cell>
        </row>
        <row r="248">
          <cell r="B248" t="str">
            <v>00350549</v>
          </cell>
          <cell r="C248">
            <v>0</v>
          </cell>
          <cell r="D248">
            <v>0</v>
          </cell>
          <cell r="E248">
            <v>0</v>
          </cell>
          <cell r="F248">
            <v>0</v>
          </cell>
          <cell r="G248">
            <v>0</v>
          </cell>
          <cell r="H248">
            <v>0</v>
          </cell>
          <cell r="I248">
            <v>0</v>
          </cell>
          <cell r="J248">
            <v>0</v>
          </cell>
          <cell r="K248">
            <v>0</v>
          </cell>
          <cell r="L248">
            <v>0</v>
          </cell>
          <cell r="M248">
            <v>71</v>
          </cell>
          <cell r="N248">
            <v>74</v>
          </cell>
          <cell r="O248">
            <v>79</v>
          </cell>
          <cell r="P248">
            <v>60</v>
          </cell>
          <cell r="Q248">
            <v>0</v>
          </cell>
          <cell r="R248">
            <v>284</v>
          </cell>
        </row>
        <row r="249">
          <cell r="B249" t="str">
            <v>00350656</v>
          </cell>
          <cell r="C249">
            <v>21</v>
          </cell>
          <cell r="D249">
            <v>68</v>
          </cell>
          <cell r="E249">
            <v>67</v>
          </cell>
          <cell r="F249">
            <v>69</v>
          </cell>
          <cell r="G249">
            <v>79</v>
          </cell>
          <cell r="H249">
            <v>86</v>
          </cell>
          <cell r="I249">
            <v>72</v>
          </cell>
          <cell r="J249">
            <v>166</v>
          </cell>
          <cell r="K249">
            <v>156</v>
          </cell>
          <cell r="L249">
            <v>138</v>
          </cell>
          <cell r="M249">
            <v>0</v>
          </cell>
          <cell r="N249">
            <v>0</v>
          </cell>
          <cell r="O249">
            <v>0</v>
          </cell>
          <cell r="P249">
            <v>0</v>
          </cell>
          <cell r="Q249">
            <v>0</v>
          </cell>
          <cell r="R249">
            <v>922</v>
          </cell>
        </row>
        <row r="250">
          <cell r="B250" t="str">
            <v>00350227</v>
          </cell>
          <cell r="C250">
            <v>55</v>
          </cell>
          <cell r="D250">
            <v>92</v>
          </cell>
          <cell r="E250">
            <v>85</v>
          </cell>
          <cell r="F250">
            <v>94</v>
          </cell>
          <cell r="G250">
            <v>99</v>
          </cell>
          <cell r="H250">
            <v>101</v>
          </cell>
          <cell r="I250">
            <v>91</v>
          </cell>
          <cell r="J250">
            <v>0</v>
          </cell>
          <cell r="K250">
            <v>0</v>
          </cell>
          <cell r="L250">
            <v>0</v>
          </cell>
          <cell r="M250">
            <v>0</v>
          </cell>
          <cell r="N250">
            <v>0</v>
          </cell>
          <cell r="O250">
            <v>0</v>
          </cell>
          <cell r="P250">
            <v>0</v>
          </cell>
          <cell r="Q250">
            <v>0</v>
          </cell>
          <cell r="R250">
            <v>617</v>
          </cell>
        </row>
        <row r="251">
          <cell r="B251" t="str">
            <v>00350226</v>
          </cell>
          <cell r="C251">
            <v>96</v>
          </cell>
          <cell r="D251">
            <v>108</v>
          </cell>
          <cell r="E251">
            <v>91</v>
          </cell>
          <cell r="F251">
            <v>105</v>
          </cell>
          <cell r="G251">
            <v>93</v>
          </cell>
          <cell r="H251">
            <v>85</v>
          </cell>
          <cell r="I251">
            <v>56</v>
          </cell>
          <cell r="J251">
            <v>0</v>
          </cell>
          <cell r="K251">
            <v>0</v>
          </cell>
          <cell r="L251">
            <v>0</v>
          </cell>
          <cell r="M251">
            <v>0</v>
          </cell>
          <cell r="N251">
            <v>0</v>
          </cell>
          <cell r="O251">
            <v>0</v>
          </cell>
          <cell r="P251">
            <v>0</v>
          </cell>
          <cell r="Q251">
            <v>0</v>
          </cell>
          <cell r="R251">
            <v>634</v>
          </cell>
        </row>
        <row r="252">
          <cell r="B252" t="str">
            <v>00350229</v>
          </cell>
          <cell r="C252">
            <v>20</v>
          </cell>
          <cell r="D252">
            <v>47</v>
          </cell>
          <cell r="E252">
            <v>59</v>
          </cell>
          <cell r="F252">
            <v>78</v>
          </cell>
          <cell r="G252">
            <v>59</v>
          </cell>
          <cell r="H252">
            <v>55</v>
          </cell>
          <cell r="I252">
            <v>46</v>
          </cell>
          <cell r="J252">
            <v>26</v>
          </cell>
          <cell r="K252">
            <v>28</v>
          </cell>
          <cell r="L252">
            <v>47</v>
          </cell>
          <cell r="M252">
            <v>0</v>
          </cell>
          <cell r="N252">
            <v>0</v>
          </cell>
          <cell r="O252">
            <v>0</v>
          </cell>
          <cell r="P252">
            <v>0</v>
          </cell>
          <cell r="Q252">
            <v>0</v>
          </cell>
          <cell r="R252">
            <v>465</v>
          </cell>
        </row>
        <row r="253">
          <cell r="B253" t="str">
            <v>00350231</v>
          </cell>
          <cell r="C253">
            <v>0</v>
          </cell>
          <cell r="D253">
            <v>36</v>
          </cell>
          <cell r="E253">
            <v>33</v>
          </cell>
          <cell r="F253">
            <v>37</v>
          </cell>
          <cell r="G253">
            <v>43</v>
          </cell>
          <cell r="H253">
            <v>49</v>
          </cell>
          <cell r="I253">
            <v>40</v>
          </cell>
          <cell r="J253">
            <v>0</v>
          </cell>
          <cell r="K253">
            <v>0</v>
          </cell>
          <cell r="L253">
            <v>0</v>
          </cell>
          <cell r="M253">
            <v>0</v>
          </cell>
          <cell r="N253">
            <v>0</v>
          </cell>
          <cell r="O253">
            <v>0</v>
          </cell>
          <cell r="P253">
            <v>0</v>
          </cell>
          <cell r="Q253">
            <v>0</v>
          </cell>
          <cell r="R253">
            <v>238</v>
          </cell>
        </row>
        <row r="254">
          <cell r="B254" t="str">
            <v>00350378</v>
          </cell>
          <cell r="C254">
            <v>44</v>
          </cell>
          <cell r="D254">
            <v>51</v>
          </cell>
          <cell r="E254">
            <v>42</v>
          </cell>
          <cell r="F254">
            <v>46</v>
          </cell>
          <cell r="G254">
            <v>0</v>
          </cell>
          <cell r="H254">
            <v>22</v>
          </cell>
          <cell r="I254">
            <v>27</v>
          </cell>
          <cell r="J254">
            <v>97</v>
          </cell>
          <cell r="K254">
            <v>86</v>
          </cell>
          <cell r="L254">
            <v>90</v>
          </cell>
          <cell r="M254">
            <v>0</v>
          </cell>
          <cell r="N254">
            <v>0</v>
          </cell>
          <cell r="O254">
            <v>0</v>
          </cell>
          <cell r="P254">
            <v>0</v>
          </cell>
          <cell r="Q254">
            <v>0</v>
          </cell>
          <cell r="R254">
            <v>505</v>
          </cell>
        </row>
        <row r="255">
          <cell r="B255" t="str">
            <v>00350382</v>
          </cell>
          <cell r="C255">
            <v>34</v>
          </cell>
          <cell r="D255">
            <v>23</v>
          </cell>
          <cell r="E255">
            <v>23</v>
          </cell>
          <cell r="F255">
            <v>20</v>
          </cell>
          <cell r="G255">
            <v>19</v>
          </cell>
          <cell r="H255">
            <v>29</v>
          </cell>
          <cell r="I255">
            <v>19</v>
          </cell>
          <cell r="J255">
            <v>17</v>
          </cell>
          <cell r="K255">
            <v>21</v>
          </cell>
          <cell r="L255">
            <v>12</v>
          </cell>
          <cell r="M255">
            <v>0</v>
          </cell>
          <cell r="N255">
            <v>0</v>
          </cell>
          <cell r="O255">
            <v>0</v>
          </cell>
          <cell r="P255">
            <v>0</v>
          </cell>
          <cell r="Q255">
            <v>0</v>
          </cell>
          <cell r="R255">
            <v>217</v>
          </cell>
        </row>
        <row r="256">
          <cell r="B256" t="str">
            <v>00350237</v>
          </cell>
          <cell r="C256">
            <v>26</v>
          </cell>
          <cell r="D256">
            <v>27</v>
          </cell>
          <cell r="E256">
            <v>26</v>
          </cell>
          <cell r="F256">
            <v>22</v>
          </cell>
          <cell r="G256">
            <v>27</v>
          </cell>
          <cell r="H256">
            <v>25</v>
          </cell>
          <cell r="I256">
            <v>22</v>
          </cell>
          <cell r="J256">
            <v>0</v>
          </cell>
          <cell r="K256">
            <v>0</v>
          </cell>
          <cell r="L256">
            <v>0</v>
          </cell>
          <cell r="M256">
            <v>0</v>
          </cell>
          <cell r="N256">
            <v>0</v>
          </cell>
          <cell r="O256">
            <v>0</v>
          </cell>
          <cell r="P256">
            <v>0</v>
          </cell>
          <cell r="Q256">
            <v>0</v>
          </cell>
          <cell r="R256">
            <v>175</v>
          </cell>
        </row>
        <row r="257">
          <cell r="B257" t="str">
            <v>00350243</v>
          </cell>
          <cell r="C257">
            <v>20</v>
          </cell>
          <cell r="D257">
            <v>23</v>
          </cell>
          <cell r="E257">
            <v>18</v>
          </cell>
          <cell r="F257">
            <v>22</v>
          </cell>
          <cell r="G257">
            <v>24</v>
          </cell>
          <cell r="H257">
            <v>27</v>
          </cell>
          <cell r="I257">
            <v>40</v>
          </cell>
          <cell r="J257">
            <v>0</v>
          </cell>
          <cell r="K257">
            <v>0</v>
          </cell>
          <cell r="L257">
            <v>0</v>
          </cell>
          <cell r="M257">
            <v>0</v>
          </cell>
          <cell r="N257">
            <v>0</v>
          </cell>
          <cell r="O257">
            <v>0</v>
          </cell>
          <cell r="P257">
            <v>0</v>
          </cell>
          <cell r="Q257">
            <v>0</v>
          </cell>
          <cell r="R257">
            <v>174</v>
          </cell>
        </row>
        <row r="258">
          <cell r="B258" t="str">
            <v>00350542</v>
          </cell>
          <cell r="C258">
            <v>0</v>
          </cell>
          <cell r="D258">
            <v>0</v>
          </cell>
          <cell r="E258">
            <v>0</v>
          </cell>
          <cell r="F258">
            <v>0</v>
          </cell>
          <cell r="G258">
            <v>0</v>
          </cell>
          <cell r="H258">
            <v>0</v>
          </cell>
          <cell r="I258">
            <v>0</v>
          </cell>
          <cell r="J258">
            <v>0</v>
          </cell>
          <cell r="K258">
            <v>0</v>
          </cell>
          <cell r="L258">
            <v>0</v>
          </cell>
          <cell r="M258">
            <v>79</v>
          </cell>
          <cell r="N258">
            <v>76</v>
          </cell>
          <cell r="O258">
            <v>81</v>
          </cell>
          <cell r="P258">
            <v>84</v>
          </cell>
          <cell r="Q258">
            <v>0</v>
          </cell>
          <cell r="R258">
            <v>320</v>
          </cell>
        </row>
        <row r="259">
          <cell r="B259" t="str">
            <v>00350138</v>
          </cell>
          <cell r="C259">
            <v>24</v>
          </cell>
          <cell r="D259">
            <v>59</v>
          </cell>
          <cell r="E259">
            <v>59</v>
          </cell>
          <cell r="F259">
            <v>59</v>
          </cell>
          <cell r="G259">
            <v>64</v>
          </cell>
          <cell r="H259">
            <v>57</v>
          </cell>
          <cell r="I259">
            <v>46</v>
          </cell>
          <cell r="J259">
            <v>0</v>
          </cell>
          <cell r="K259">
            <v>0</v>
          </cell>
          <cell r="L259">
            <v>0</v>
          </cell>
          <cell r="M259">
            <v>0</v>
          </cell>
          <cell r="N259">
            <v>0</v>
          </cell>
          <cell r="O259">
            <v>0</v>
          </cell>
          <cell r="P259">
            <v>0</v>
          </cell>
          <cell r="Q259">
            <v>0</v>
          </cell>
          <cell r="R259">
            <v>368</v>
          </cell>
        </row>
        <row r="260">
          <cell r="B260" t="str">
            <v>00350575</v>
          </cell>
          <cell r="C260">
            <v>0</v>
          </cell>
          <cell r="D260">
            <v>0</v>
          </cell>
          <cell r="E260">
            <v>0</v>
          </cell>
          <cell r="F260">
            <v>0</v>
          </cell>
          <cell r="G260">
            <v>0</v>
          </cell>
          <cell r="H260">
            <v>0</v>
          </cell>
          <cell r="I260">
            <v>0</v>
          </cell>
          <cell r="J260">
            <v>0</v>
          </cell>
          <cell r="K260">
            <v>162</v>
          </cell>
          <cell r="L260">
            <v>146</v>
          </cell>
          <cell r="M260">
            <v>276</v>
          </cell>
          <cell r="N260">
            <v>302</v>
          </cell>
          <cell r="O260">
            <v>286</v>
          </cell>
          <cell r="P260">
            <v>265</v>
          </cell>
          <cell r="Q260">
            <v>0</v>
          </cell>
          <cell r="R260">
            <v>1437</v>
          </cell>
        </row>
        <row r="261">
          <cell r="B261" t="str">
            <v>00350255</v>
          </cell>
          <cell r="C261">
            <v>16</v>
          </cell>
          <cell r="D261">
            <v>22</v>
          </cell>
          <cell r="E261">
            <v>29</v>
          </cell>
          <cell r="F261">
            <v>30</v>
          </cell>
          <cell r="G261">
            <v>20</v>
          </cell>
          <cell r="H261">
            <v>26</v>
          </cell>
          <cell r="I261">
            <v>23</v>
          </cell>
          <cell r="J261">
            <v>22</v>
          </cell>
          <cell r="K261">
            <v>14</v>
          </cell>
          <cell r="L261">
            <v>20</v>
          </cell>
          <cell r="M261">
            <v>0</v>
          </cell>
          <cell r="N261">
            <v>0</v>
          </cell>
          <cell r="O261">
            <v>0</v>
          </cell>
          <cell r="P261">
            <v>0</v>
          </cell>
          <cell r="Q261">
            <v>0</v>
          </cell>
          <cell r="R261">
            <v>222</v>
          </cell>
        </row>
        <row r="262">
          <cell r="B262" t="str">
            <v>00350257</v>
          </cell>
          <cell r="C262">
            <v>46</v>
          </cell>
          <cell r="D262">
            <v>92</v>
          </cell>
          <cell r="E262">
            <v>90</v>
          </cell>
          <cell r="F262">
            <v>92</v>
          </cell>
          <cell r="G262">
            <v>99</v>
          </cell>
          <cell r="H262">
            <v>107</v>
          </cell>
          <cell r="I262">
            <v>93</v>
          </cell>
          <cell r="J262">
            <v>104</v>
          </cell>
          <cell r="K262">
            <v>92</v>
          </cell>
          <cell r="L262">
            <v>71</v>
          </cell>
          <cell r="M262">
            <v>0</v>
          </cell>
          <cell r="N262">
            <v>0</v>
          </cell>
          <cell r="O262">
            <v>0</v>
          </cell>
          <cell r="P262">
            <v>0</v>
          </cell>
          <cell r="Q262">
            <v>0</v>
          </cell>
          <cell r="R262">
            <v>886</v>
          </cell>
        </row>
        <row r="263">
          <cell r="B263" t="str">
            <v>00350264</v>
          </cell>
          <cell r="C263">
            <v>23</v>
          </cell>
          <cell r="D263">
            <v>38</v>
          </cell>
          <cell r="E263">
            <v>44</v>
          </cell>
          <cell r="F263">
            <v>53</v>
          </cell>
          <cell r="G263">
            <v>66</v>
          </cell>
          <cell r="H263">
            <v>50</v>
          </cell>
          <cell r="I263">
            <v>23</v>
          </cell>
          <cell r="J263">
            <v>0</v>
          </cell>
          <cell r="K263">
            <v>0</v>
          </cell>
          <cell r="L263">
            <v>0</v>
          </cell>
          <cell r="M263">
            <v>0</v>
          </cell>
          <cell r="N263">
            <v>0</v>
          </cell>
          <cell r="O263">
            <v>0</v>
          </cell>
          <cell r="P263">
            <v>0</v>
          </cell>
          <cell r="Q263">
            <v>0</v>
          </cell>
          <cell r="R263">
            <v>297</v>
          </cell>
        </row>
        <row r="264">
          <cell r="B264" t="str">
            <v>00350268</v>
          </cell>
          <cell r="C264">
            <v>35</v>
          </cell>
          <cell r="D264">
            <v>69</v>
          </cell>
          <cell r="E264">
            <v>57</v>
          </cell>
          <cell r="F264">
            <v>59</v>
          </cell>
          <cell r="G264">
            <v>70</v>
          </cell>
          <cell r="H264">
            <v>67</v>
          </cell>
          <cell r="I264">
            <v>58</v>
          </cell>
          <cell r="J264">
            <v>0</v>
          </cell>
          <cell r="K264">
            <v>0</v>
          </cell>
          <cell r="L264">
            <v>0</v>
          </cell>
          <cell r="M264">
            <v>0</v>
          </cell>
          <cell r="N264">
            <v>0</v>
          </cell>
          <cell r="O264">
            <v>0</v>
          </cell>
          <cell r="P264">
            <v>0</v>
          </cell>
          <cell r="Q264">
            <v>0</v>
          </cell>
          <cell r="R264">
            <v>415</v>
          </cell>
        </row>
        <row r="265">
          <cell r="B265" t="str">
            <v>00350014</v>
          </cell>
          <cell r="C265">
            <v>51</v>
          </cell>
          <cell r="D265">
            <v>45</v>
          </cell>
          <cell r="E265">
            <v>42</v>
          </cell>
          <cell r="F265">
            <v>65</v>
          </cell>
          <cell r="G265">
            <v>0</v>
          </cell>
          <cell r="H265">
            <v>0</v>
          </cell>
          <cell r="I265">
            <v>0</v>
          </cell>
          <cell r="J265">
            <v>0</v>
          </cell>
          <cell r="K265">
            <v>0</v>
          </cell>
          <cell r="L265">
            <v>0</v>
          </cell>
          <cell r="M265">
            <v>0</v>
          </cell>
          <cell r="N265">
            <v>0</v>
          </cell>
          <cell r="O265">
            <v>0</v>
          </cell>
          <cell r="P265">
            <v>0</v>
          </cell>
          <cell r="Q265">
            <v>0</v>
          </cell>
          <cell r="R265">
            <v>203</v>
          </cell>
        </row>
        <row r="266">
          <cell r="B266" t="str">
            <v>00350278</v>
          </cell>
          <cell r="C266">
            <v>22</v>
          </cell>
          <cell r="D266">
            <v>39</v>
          </cell>
          <cell r="E266">
            <v>35</v>
          </cell>
          <cell r="F266">
            <v>40</v>
          </cell>
          <cell r="G266">
            <v>49</v>
          </cell>
          <cell r="H266">
            <v>47</v>
          </cell>
          <cell r="I266">
            <v>48</v>
          </cell>
          <cell r="J266">
            <v>0</v>
          </cell>
          <cell r="K266">
            <v>0</v>
          </cell>
          <cell r="L266">
            <v>0</v>
          </cell>
          <cell r="M266">
            <v>0</v>
          </cell>
          <cell r="N266">
            <v>0</v>
          </cell>
          <cell r="O266">
            <v>0</v>
          </cell>
          <cell r="P266">
            <v>0</v>
          </cell>
          <cell r="Q266">
            <v>0</v>
          </cell>
          <cell r="R266">
            <v>280</v>
          </cell>
        </row>
        <row r="267">
          <cell r="B267" t="str">
            <v>00350565</v>
          </cell>
          <cell r="C267">
            <v>0</v>
          </cell>
          <cell r="D267">
            <v>0</v>
          </cell>
          <cell r="E267">
            <v>0</v>
          </cell>
          <cell r="F267">
            <v>0</v>
          </cell>
          <cell r="G267">
            <v>0</v>
          </cell>
          <cell r="H267">
            <v>0</v>
          </cell>
          <cell r="I267">
            <v>0</v>
          </cell>
          <cell r="J267">
            <v>134</v>
          </cell>
          <cell r="K267">
            <v>71</v>
          </cell>
          <cell r="L267">
            <v>75</v>
          </cell>
          <cell r="M267">
            <v>63</v>
          </cell>
          <cell r="N267">
            <v>56</v>
          </cell>
          <cell r="O267">
            <v>44</v>
          </cell>
          <cell r="P267">
            <v>55</v>
          </cell>
          <cell r="Q267">
            <v>8</v>
          </cell>
          <cell r="R267">
            <v>506</v>
          </cell>
        </row>
        <row r="268">
          <cell r="B268" t="str">
            <v>00350691</v>
          </cell>
          <cell r="C268">
            <v>50</v>
          </cell>
          <cell r="D268">
            <v>51</v>
          </cell>
          <cell r="E268">
            <v>50</v>
          </cell>
          <cell r="F268">
            <v>49</v>
          </cell>
          <cell r="G268">
            <v>50</v>
          </cell>
          <cell r="H268">
            <v>47</v>
          </cell>
          <cell r="I268">
            <v>28</v>
          </cell>
          <cell r="J268">
            <v>31</v>
          </cell>
          <cell r="K268">
            <v>26</v>
          </cell>
          <cell r="L268">
            <v>25</v>
          </cell>
          <cell r="M268">
            <v>0</v>
          </cell>
          <cell r="N268">
            <v>0</v>
          </cell>
          <cell r="O268">
            <v>0</v>
          </cell>
          <cell r="P268">
            <v>0</v>
          </cell>
          <cell r="Q268">
            <v>0</v>
          </cell>
          <cell r="R268">
            <v>407</v>
          </cell>
        </row>
        <row r="269">
          <cell r="B269" t="str">
            <v>00350240</v>
          </cell>
          <cell r="C269">
            <v>41</v>
          </cell>
          <cell r="D269">
            <v>64</v>
          </cell>
          <cell r="E269">
            <v>64</v>
          </cell>
          <cell r="F269">
            <v>87</v>
          </cell>
          <cell r="G269">
            <v>110</v>
          </cell>
          <cell r="H269">
            <v>135</v>
          </cell>
          <cell r="I269">
            <v>119</v>
          </cell>
          <cell r="J269">
            <v>150</v>
          </cell>
          <cell r="K269">
            <v>89</v>
          </cell>
          <cell r="L269">
            <v>87</v>
          </cell>
          <cell r="M269">
            <v>0</v>
          </cell>
          <cell r="N269">
            <v>0</v>
          </cell>
          <cell r="O269">
            <v>0</v>
          </cell>
          <cell r="P269">
            <v>0</v>
          </cell>
          <cell r="Q269">
            <v>0</v>
          </cell>
          <cell r="R269">
            <v>946</v>
          </cell>
        </row>
        <row r="270">
          <cell r="B270" t="str">
            <v>00350298</v>
          </cell>
          <cell r="C270">
            <v>12</v>
          </cell>
          <cell r="D270">
            <v>20</v>
          </cell>
          <cell r="E270">
            <v>32</v>
          </cell>
          <cell r="F270">
            <v>37</v>
          </cell>
          <cell r="G270">
            <v>25</v>
          </cell>
          <cell r="H270">
            <v>23</v>
          </cell>
          <cell r="I270">
            <v>21</v>
          </cell>
          <cell r="J270">
            <v>0</v>
          </cell>
          <cell r="K270">
            <v>0</v>
          </cell>
          <cell r="L270">
            <v>0</v>
          </cell>
          <cell r="M270">
            <v>0</v>
          </cell>
          <cell r="N270">
            <v>0</v>
          </cell>
          <cell r="O270">
            <v>0</v>
          </cell>
          <cell r="P270">
            <v>0</v>
          </cell>
          <cell r="Q270">
            <v>0</v>
          </cell>
          <cell r="R270">
            <v>170</v>
          </cell>
        </row>
        <row r="271">
          <cell r="B271" t="str">
            <v>00350302</v>
          </cell>
          <cell r="C271">
            <v>46</v>
          </cell>
          <cell r="D271">
            <v>36</v>
          </cell>
          <cell r="E271">
            <v>53</v>
          </cell>
          <cell r="F271">
            <v>53</v>
          </cell>
          <cell r="G271">
            <v>36</v>
          </cell>
          <cell r="H271">
            <v>42</v>
          </cell>
          <cell r="I271">
            <v>28</v>
          </cell>
          <cell r="J271">
            <v>0</v>
          </cell>
          <cell r="K271">
            <v>0</v>
          </cell>
          <cell r="L271">
            <v>0</v>
          </cell>
          <cell r="M271">
            <v>0</v>
          </cell>
          <cell r="N271">
            <v>0</v>
          </cell>
          <cell r="O271">
            <v>0</v>
          </cell>
          <cell r="P271">
            <v>0</v>
          </cell>
          <cell r="Q271">
            <v>0</v>
          </cell>
          <cell r="R271">
            <v>294</v>
          </cell>
        </row>
        <row r="272">
          <cell r="B272" t="str">
            <v>00350304</v>
          </cell>
          <cell r="C272">
            <v>26</v>
          </cell>
          <cell r="D272">
            <v>36</v>
          </cell>
          <cell r="E272">
            <v>34</v>
          </cell>
          <cell r="F272">
            <v>38</v>
          </cell>
          <cell r="G272">
            <v>37</v>
          </cell>
          <cell r="H272">
            <v>37</v>
          </cell>
          <cell r="I272">
            <v>23</v>
          </cell>
          <cell r="J272">
            <v>0</v>
          </cell>
          <cell r="K272">
            <v>0</v>
          </cell>
          <cell r="L272">
            <v>0</v>
          </cell>
          <cell r="M272">
            <v>0</v>
          </cell>
          <cell r="N272">
            <v>0</v>
          </cell>
          <cell r="O272">
            <v>0</v>
          </cell>
          <cell r="P272">
            <v>0</v>
          </cell>
          <cell r="Q272">
            <v>0</v>
          </cell>
          <cell r="R272">
            <v>231</v>
          </cell>
        </row>
        <row r="273">
          <cell r="B273" t="str">
            <v>00350308</v>
          </cell>
          <cell r="C273">
            <v>32</v>
          </cell>
          <cell r="D273">
            <v>45</v>
          </cell>
          <cell r="E273">
            <v>39</v>
          </cell>
          <cell r="F273">
            <v>54</v>
          </cell>
          <cell r="G273">
            <v>46</v>
          </cell>
          <cell r="H273">
            <v>47</v>
          </cell>
          <cell r="I273">
            <v>45</v>
          </cell>
          <cell r="J273">
            <v>35</v>
          </cell>
          <cell r="K273">
            <v>22</v>
          </cell>
          <cell r="L273">
            <v>34</v>
          </cell>
          <cell r="M273">
            <v>0</v>
          </cell>
          <cell r="N273">
            <v>0</v>
          </cell>
          <cell r="O273">
            <v>0</v>
          </cell>
          <cell r="P273">
            <v>0</v>
          </cell>
          <cell r="Q273">
            <v>0</v>
          </cell>
          <cell r="R273">
            <v>399</v>
          </cell>
        </row>
        <row r="274">
          <cell r="B274" t="str">
            <v>00350690</v>
          </cell>
          <cell r="C274">
            <v>0</v>
          </cell>
          <cell r="D274">
            <v>0</v>
          </cell>
          <cell r="E274">
            <v>0</v>
          </cell>
          <cell r="F274">
            <v>0</v>
          </cell>
          <cell r="G274">
            <v>0</v>
          </cell>
          <cell r="H274">
            <v>0</v>
          </cell>
          <cell r="I274">
            <v>0</v>
          </cell>
          <cell r="J274">
            <v>0</v>
          </cell>
          <cell r="K274">
            <v>0</v>
          </cell>
          <cell r="L274">
            <v>0</v>
          </cell>
          <cell r="M274">
            <v>148</v>
          </cell>
          <cell r="N274">
            <v>125</v>
          </cell>
          <cell r="O274">
            <v>92</v>
          </cell>
          <cell r="P274">
            <v>74</v>
          </cell>
          <cell r="Q274">
            <v>0</v>
          </cell>
          <cell r="R274">
            <v>439</v>
          </cell>
        </row>
        <row r="275">
          <cell r="B275" t="str">
            <v>00350657</v>
          </cell>
          <cell r="C275">
            <v>0</v>
          </cell>
          <cell r="D275">
            <v>0</v>
          </cell>
          <cell r="E275">
            <v>0</v>
          </cell>
          <cell r="F275">
            <v>0</v>
          </cell>
          <cell r="G275">
            <v>0</v>
          </cell>
          <cell r="H275">
            <v>0</v>
          </cell>
          <cell r="I275">
            <v>0</v>
          </cell>
          <cell r="J275">
            <v>133</v>
          </cell>
          <cell r="K275">
            <v>116</v>
          </cell>
          <cell r="L275">
            <v>137</v>
          </cell>
          <cell r="M275">
            <v>159</v>
          </cell>
          <cell r="N275">
            <v>162</v>
          </cell>
          <cell r="O275">
            <v>134</v>
          </cell>
          <cell r="P275">
            <v>130</v>
          </cell>
          <cell r="Q275">
            <v>1</v>
          </cell>
          <cell r="R275">
            <v>972</v>
          </cell>
        </row>
        <row r="276">
          <cell r="B276" t="str">
            <v>00350535</v>
          </cell>
          <cell r="C276">
            <v>0</v>
          </cell>
          <cell r="D276">
            <v>0</v>
          </cell>
          <cell r="E276">
            <v>0</v>
          </cell>
          <cell r="F276">
            <v>0</v>
          </cell>
          <cell r="G276">
            <v>0</v>
          </cell>
          <cell r="H276">
            <v>0</v>
          </cell>
          <cell r="I276">
            <v>0</v>
          </cell>
          <cell r="J276">
            <v>0</v>
          </cell>
          <cell r="K276">
            <v>0</v>
          </cell>
          <cell r="L276">
            <v>0</v>
          </cell>
          <cell r="M276">
            <v>165</v>
          </cell>
          <cell r="N276">
            <v>107</v>
          </cell>
          <cell r="O276">
            <v>136</v>
          </cell>
          <cell r="P276">
            <v>129</v>
          </cell>
          <cell r="Q276">
            <v>16</v>
          </cell>
          <cell r="R276">
            <v>553</v>
          </cell>
        </row>
        <row r="277">
          <cell r="B277" t="str">
            <v>00350328</v>
          </cell>
          <cell r="C277">
            <v>29</v>
          </cell>
          <cell r="D277">
            <v>45</v>
          </cell>
          <cell r="E277">
            <v>42</v>
          </cell>
          <cell r="F277">
            <v>46</v>
          </cell>
          <cell r="G277">
            <v>76</v>
          </cell>
          <cell r="H277">
            <v>47</v>
          </cell>
          <cell r="I277">
            <v>47</v>
          </cell>
          <cell r="J277">
            <v>0</v>
          </cell>
          <cell r="K277">
            <v>0</v>
          </cell>
          <cell r="L277">
            <v>0</v>
          </cell>
          <cell r="M277">
            <v>0</v>
          </cell>
          <cell r="N277">
            <v>0</v>
          </cell>
          <cell r="O277">
            <v>0</v>
          </cell>
          <cell r="P277">
            <v>0</v>
          </cell>
          <cell r="Q277">
            <v>0</v>
          </cell>
          <cell r="R277">
            <v>332</v>
          </cell>
        </row>
        <row r="278">
          <cell r="B278" t="str">
            <v>00350167</v>
          </cell>
          <cell r="C278">
            <v>61</v>
          </cell>
          <cell r="D278">
            <v>105</v>
          </cell>
          <cell r="E278">
            <v>109</v>
          </cell>
          <cell r="F278">
            <v>120</v>
          </cell>
          <cell r="G278">
            <v>129</v>
          </cell>
          <cell r="H278">
            <v>129</v>
          </cell>
          <cell r="I278">
            <v>106</v>
          </cell>
          <cell r="J278">
            <v>0</v>
          </cell>
          <cell r="K278">
            <v>0</v>
          </cell>
          <cell r="L278">
            <v>0</v>
          </cell>
          <cell r="M278">
            <v>0</v>
          </cell>
          <cell r="N278">
            <v>0</v>
          </cell>
          <cell r="O278">
            <v>0</v>
          </cell>
          <cell r="P278">
            <v>0</v>
          </cell>
          <cell r="Q278">
            <v>0</v>
          </cell>
          <cell r="R278">
            <v>759</v>
          </cell>
        </row>
        <row r="279">
          <cell r="B279" t="str">
            <v>00350579</v>
          </cell>
          <cell r="C279">
            <v>0</v>
          </cell>
          <cell r="D279">
            <v>0</v>
          </cell>
          <cell r="E279">
            <v>0</v>
          </cell>
          <cell r="F279">
            <v>0</v>
          </cell>
          <cell r="G279">
            <v>0</v>
          </cell>
          <cell r="H279">
            <v>0</v>
          </cell>
          <cell r="I279">
            <v>0</v>
          </cell>
          <cell r="J279">
            <v>0</v>
          </cell>
          <cell r="K279">
            <v>0</v>
          </cell>
          <cell r="L279">
            <v>0</v>
          </cell>
          <cell r="M279">
            <v>113</v>
          </cell>
          <cell r="N279">
            <v>99</v>
          </cell>
          <cell r="O279">
            <v>87</v>
          </cell>
          <cell r="P279">
            <v>131</v>
          </cell>
          <cell r="Q279">
            <v>2</v>
          </cell>
          <cell r="R279">
            <v>432</v>
          </cell>
        </row>
        <row r="280">
          <cell r="B280" t="str">
            <v>00350346</v>
          </cell>
          <cell r="C280">
            <v>55</v>
          </cell>
          <cell r="D280">
            <v>68</v>
          </cell>
          <cell r="E280">
            <v>61</v>
          </cell>
          <cell r="F280">
            <v>68</v>
          </cell>
          <cell r="G280">
            <v>71</v>
          </cell>
          <cell r="H280">
            <v>69</v>
          </cell>
          <cell r="I280">
            <v>71</v>
          </cell>
          <cell r="J280">
            <v>61</v>
          </cell>
          <cell r="K280">
            <v>26</v>
          </cell>
          <cell r="L280">
            <v>32</v>
          </cell>
          <cell r="M280">
            <v>0</v>
          </cell>
          <cell r="N280">
            <v>0</v>
          </cell>
          <cell r="O280">
            <v>0</v>
          </cell>
          <cell r="P280">
            <v>0</v>
          </cell>
          <cell r="Q280">
            <v>0</v>
          </cell>
          <cell r="R280">
            <v>582</v>
          </cell>
        </row>
        <row r="281">
          <cell r="B281" t="str">
            <v>00350445</v>
          </cell>
          <cell r="C281">
            <v>0</v>
          </cell>
          <cell r="D281">
            <v>0</v>
          </cell>
          <cell r="E281">
            <v>0</v>
          </cell>
          <cell r="F281">
            <v>0</v>
          </cell>
          <cell r="G281">
            <v>0</v>
          </cell>
          <cell r="H281">
            <v>0</v>
          </cell>
          <cell r="I281">
            <v>0</v>
          </cell>
          <cell r="J281">
            <v>147</v>
          </cell>
          <cell r="K281">
            <v>103</v>
          </cell>
          <cell r="L281">
            <v>94</v>
          </cell>
          <cell r="M281">
            <v>0</v>
          </cell>
          <cell r="N281">
            <v>0</v>
          </cell>
          <cell r="O281">
            <v>0</v>
          </cell>
          <cell r="P281">
            <v>0</v>
          </cell>
          <cell r="Q281">
            <v>0</v>
          </cell>
          <cell r="R281">
            <v>344</v>
          </cell>
        </row>
        <row r="282">
          <cell r="B282" t="str">
            <v>00350658</v>
          </cell>
          <cell r="C282">
            <v>0</v>
          </cell>
          <cell r="D282">
            <v>0</v>
          </cell>
          <cell r="E282">
            <v>0</v>
          </cell>
          <cell r="F282">
            <v>0</v>
          </cell>
          <cell r="G282">
            <v>0</v>
          </cell>
          <cell r="H282">
            <v>0</v>
          </cell>
          <cell r="I282">
            <v>0</v>
          </cell>
          <cell r="J282">
            <v>0</v>
          </cell>
          <cell r="K282">
            <v>0</v>
          </cell>
          <cell r="L282">
            <v>0</v>
          </cell>
          <cell r="M282">
            <v>101</v>
          </cell>
          <cell r="N282">
            <v>130</v>
          </cell>
          <cell r="O282">
            <v>140</v>
          </cell>
          <cell r="P282">
            <v>116</v>
          </cell>
          <cell r="Q282">
            <v>9</v>
          </cell>
          <cell r="R282">
            <v>496</v>
          </cell>
        </row>
        <row r="283">
          <cell r="B283" t="str">
            <v>00350366</v>
          </cell>
          <cell r="C283">
            <v>55</v>
          </cell>
          <cell r="D283">
            <v>67</v>
          </cell>
          <cell r="E283">
            <v>58</v>
          </cell>
          <cell r="F283">
            <v>64</v>
          </cell>
          <cell r="G283">
            <v>73</v>
          </cell>
          <cell r="H283">
            <v>37</v>
          </cell>
          <cell r="I283">
            <v>31</v>
          </cell>
          <cell r="J283">
            <v>0</v>
          </cell>
          <cell r="K283">
            <v>0</v>
          </cell>
          <cell r="L283">
            <v>0</v>
          </cell>
          <cell r="M283">
            <v>0</v>
          </cell>
          <cell r="N283">
            <v>0</v>
          </cell>
          <cell r="O283">
            <v>0</v>
          </cell>
          <cell r="P283">
            <v>0</v>
          </cell>
          <cell r="Q283">
            <v>0</v>
          </cell>
          <cell r="R283">
            <v>385</v>
          </cell>
        </row>
        <row r="284">
          <cell r="B284" t="str">
            <v>00350360</v>
          </cell>
          <cell r="C284">
            <v>26</v>
          </cell>
          <cell r="D284">
            <v>46</v>
          </cell>
          <cell r="E284">
            <v>41</v>
          </cell>
          <cell r="F284">
            <v>37</v>
          </cell>
          <cell r="G284">
            <v>31</v>
          </cell>
          <cell r="H284">
            <v>37</v>
          </cell>
          <cell r="I284">
            <v>26</v>
          </cell>
          <cell r="J284">
            <v>0</v>
          </cell>
          <cell r="K284">
            <v>0</v>
          </cell>
          <cell r="L284">
            <v>0</v>
          </cell>
          <cell r="M284">
            <v>0</v>
          </cell>
          <cell r="N284">
            <v>0</v>
          </cell>
          <cell r="O284">
            <v>0</v>
          </cell>
          <cell r="P284">
            <v>0</v>
          </cell>
          <cell r="Q284">
            <v>0</v>
          </cell>
          <cell r="R284">
            <v>244</v>
          </cell>
        </row>
        <row r="285">
          <cell r="B285" t="str">
            <v>00350258</v>
          </cell>
          <cell r="C285">
            <v>0</v>
          </cell>
          <cell r="D285">
            <v>0</v>
          </cell>
          <cell r="E285">
            <v>0</v>
          </cell>
          <cell r="F285">
            <v>0</v>
          </cell>
          <cell r="G285">
            <v>91</v>
          </cell>
          <cell r="H285">
            <v>112</v>
          </cell>
          <cell r="I285">
            <v>108</v>
          </cell>
          <cell r="J285">
            <v>123</v>
          </cell>
          <cell r="K285">
            <v>82</v>
          </cell>
          <cell r="L285">
            <v>86</v>
          </cell>
          <cell r="M285">
            <v>0</v>
          </cell>
          <cell r="N285">
            <v>0</v>
          </cell>
          <cell r="O285">
            <v>0</v>
          </cell>
          <cell r="P285">
            <v>0</v>
          </cell>
          <cell r="Q285">
            <v>0</v>
          </cell>
          <cell r="R285">
            <v>602</v>
          </cell>
        </row>
        <row r="286">
          <cell r="B286" t="str">
            <v>00350363</v>
          </cell>
          <cell r="C286">
            <v>0</v>
          </cell>
          <cell r="D286">
            <v>0</v>
          </cell>
          <cell r="E286">
            <v>4</v>
          </cell>
          <cell r="F286">
            <v>6</v>
          </cell>
          <cell r="G286">
            <v>13</v>
          </cell>
          <cell r="H286">
            <v>16</v>
          </cell>
          <cell r="I286">
            <v>16</v>
          </cell>
          <cell r="J286">
            <v>16</v>
          </cell>
          <cell r="K286">
            <v>30</v>
          </cell>
          <cell r="L286">
            <v>33</v>
          </cell>
          <cell r="M286">
            <v>62</v>
          </cell>
          <cell r="N286">
            <v>41</v>
          </cell>
          <cell r="O286">
            <v>42</v>
          </cell>
          <cell r="P286">
            <v>41</v>
          </cell>
          <cell r="Q286">
            <v>17</v>
          </cell>
          <cell r="R286">
            <v>337</v>
          </cell>
        </row>
        <row r="287">
          <cell r="B287" t="str">
            <v>00350370</v>
          </cell>
          <cell r="C287">
            <v>58</v>
          </cell>
          <cell r="D287">
            <v>68</v>
          </cell>
          <cell r="E287">
            <v>56</v>
          </cell>
          <cell r="F287">
            <v>69</v>
          </cell>
          <cell r="G287">
            <v>74</v>
          </cell>
          <cell r="H287">
            <v>73</v>
          </cell>
          <cell r="I287">
            <v>47</v>
          </cell>
          <cell r="J287">
            <v>37</v>
          </cell>
          <cell r="K287">
            <v>28</v>
          </cell>
          <cell r="L287">
            <v>26</v>
          </cell>
          <cell r="M287">
            <v>0</v>
          </cell>
          <cell r="N287">
            <v>0</v>
          </cell>
          <cell r="O287">
            <v>0</v>
          </cell>
          <cell r="P287">
            <v>0</v>
          </cell>
          <cell r="Q287">
            <v>0</v>
          </cell>
          <cell r="R287">
            <v>536</v>
          </cell>
        </row>
        <row r="288">
          <cell r="B288" t="str">
            <v>00350374</v>
          </cell>
          <cell r="C288">
            <v>43</v>
          </cell>
          <cell r="D288">
            <v>29</v>
          </cell>
          <cell r="E288">
            <v>33</v>
          </cell>
          <cell r="F288">
            <v>41</v>
          </cell>
          <cell r="G288">
            <v>32</v>
          </cell>
          <cell r="H288">
            <v>38</v>
          </cell>
          <cell r="I288">
            <v>27</v>
          </cell>
          <cell r="J288">
            <v>0</v>
          </cell>
          <cell r="K288">
            <v>0</v>
          </cell>
          <cell r="L288">
            <v>0</v>
          </cell>
          <cell r="M288">
            <v>0</v>
          </cell>
          <cell r="N288">
            <v>0</v>
          </cell>
          <cell r="O288">
            <v>0</v>
          </cell>
          <cell r="P288">
            <v>0</v>
          </cell>
          <cell r="Q288">
            <v>0</v>
          </cell>
          <cell r="R288">
            <v>243</v>
          </cell>
        </row>
        <row r="289">
          <cell r="B289" t="str">
            <v>00350380</v>
          </cell>
          <cell r="C289">
            <v>52</v>
          </cell>
          <cell r="D289">
            <v>60</v>
          </cell>
          <cell r="E289">
            <v>64</v>
          </cell>
          <cell r="F289">
            <v>63</v>
          </cell>
          <cell r="G289">
            <v>99</v>
          </cell>
          <cell r="H289">
            <v>59</v>
          </cell>
          <cell r="I289">
            <v>47</v>
          </cell>
          <cell r="J289">
            <v>45</v>
          </cell>
          <cell r="K289">
            <v>50</v>
          </cell>
          <cell r="L289">
            <v>43</v>
          </cell>
          <cell r="M289">
            <v>0</v>
          </cell>
          <cell r="N289">
            <v>0</v>
          </cell>
          <cell r="O289">
            <v>0</v>
          </cell>
          <cell r="P289">
            <v>0</v>
          </cell>
          <cell r="Q289">
            <v>0</v>
          </cell>
          <cell r="R289">
            <v>582</v>
          </cell>
        </row>
        <row r="290">
          <cell r="B290" t="str">
            <v>04490305</v>
          </cell>
          <cell r="C290">
            <v>0</v>
          </cell>
          <cell r="D290">
            <v>0</v>
          </cell>
          <cell r="E290">
            <v>0</v>
          </cell>
          <cell r="F290">
            <v>0</v>
          </cell>
          <cell r="G290">
            <v>0</v>
          </cell>
          <cell r="H290">
            <v>0</v>
          </cell>
          <cell r="I290">
            <v>96</v>
          </cell>
          <cell r="J290">
            <v>100</v>
          </cell>
          <cell r="K290">
            <v>98</v>
          </cell>
          <cell r="L290">
            <v>84</v>
          </cell>
          <cell r="M290">
            <v>76</v>
          </cell>
          <cell r="N290">
            <v>78</v>
          </cell>
          <cell r="O290">
            <v>78</v>
          </cell>
          <cell r="P290">
            <v>70</v>
          </cell>
          <cell r="Q290">
            <v>0</v>
          </cell>
          <cell r="R290">
            <v>680</v>
          </cell>
        </row>
        <row r="291">
          <cell r="B291" t="str">
            <v>04240505</v>
          </cell>
          <cell r="C291">
            <v>0</v>
          </cell>
          <cell r="D291">
            <v>0</v>
          </cell>
          <cell r="E291">
            <v>0</v>
          </cell>
          <cell r="F291">
            <v>0</v>
          </cell>
          <cell r="G291">
            <v>0</v>
          </cell>
          <cell r="H291">
            <v>0</v>
          </cell>
          <cell r="I291">
            <v>0</v>
          </cell>
          <cell r="J291">
            <v>0</v>
          </cell>
          <cell r="K291">
            <v>0</v>
          </cell>
          <cell r="L291">
            <v>0</v>
          </cell>
          <cell r="M291">
            <v>122</v>
          </cell>
          <cell r="N291">
            <v>32</v>
          </cell>
          <cell r="O291">
            <v>3</v>
          </cell>
          <cell r="P291">
            <v>247</v>
          </cell>
          <cell r="Q291">
            <v>0</v>
          </cell>
          <cell r="R291">
            <v>404</v>
          </cell>
        </row>
        <row r="292">
          <cell r="B292" t="str">
            <v>04110305</v>
          </cell>
          <cell r="C292">
            <v>0</v>
          </cell>
          <cell r="D292">
            <v>0</v>
          </cell>
          <cell r="E292">
            <v>0</v>
          </cell>
          <cell r="F292">
            <v>0</v>
          </cell>
          <cell r="G292">
            <v>0</v>
          </cell>
          <cell r="H292">
            <v>0</v>
          </cell>
          <cell r="I292">
            <v>0</v>
          </cell>
          <cell r="J292">
            <v>68</v>
          </cell>
          <cell r="K292">
            <v>59</v>
          </cell>
          <cell r="L292">
            <v>58</v>
          </cell>
          <cell r="M292">
            <v>79</v>
          </cell>
          <cell r="N292">
            <v>65</v>
          </cell>
          <cell r="O292">
            <v>69</v>
          </cell>
          <cell r="P292">
            <v>78</v>
          </cell>
          <cell r="Q292">
            <v>0</v>
          </cell>
          <cell r="R292">
            <v>476</v>
          </cell>
        </row>
        <row r="293">
          <cell r="B293" t="str">
            <v>04160305</v>
          </cell>
          <cell r="C293">
            <v>0</v>
          </cell>
          <cell r="D293">
            <v>0</v>
          </cell>
          <cell r="E293">
            <v>0</v>
          </cell>
          <cell r="F293">
            <v>0</v>
          </cell>
          <cell r="G293">
            <v>0</v>
          </cell>
          <cell r="H293">
            <v>0</v>
          </cell>
          <cell r="I293">
            <v>0</v>
          </cell>
          <cell r="J293">
            <v>50</v>
          </cell>
          <cell r="K293">
            <v>61</v>
          </cell>
          <cell r="L293">
            <v>67</v>
          </cell>
          <cell r="M293">
            <v>69</v>
          </cell>
          <cell r="N293">
            <v>67</v>
          </cell>
          <cell r="O293">
            <v>53</v>
          </cell>
          <cell r="P293">
            <v>48</v>
          </cell>
          <cell r="Q293">
            <v>0</v>
          </cell>
          <cell r="R293">
            <v>415</v>
          </cell>
        </row>
        <row r="294">
          <cell r="B294" t="str">
            <v>04810550</v>
          </cell>
          <cell r="C294">
            <v>140</v>
          </cell>
          <cell r="D294">
            <v>142</v>
          </cell>
          <cell r="E294">
            <v>144</v>
          </cell>
          <cell r="F294">
            <v>119</v>
          </cell>
          <cell r="G294">
            <v>121</v>
          </cell>
          <cell r="H294">
            <v>115</v>
          </cell>
          <cell r="I294">
            <v>104</v>
          </cell>
          <cell r="J294">
            <v>70</v>
          </cell>
          <cell r="K294">
            <v>0</v>
          </cell>
          <cell r="L294">
            <v>0</v>
          </cell>
          <cell r="M294">
            <v>0</v>
          </cell>
          <cell r="N294">
            <v>0</v>
          </cell>
          <cell r="O294">
            <v>0</v>
          </cell>
          <cell r="P294">
            <v>0</v>
          </cell>
          <cell r="Q294">
            <v>0</v>
          </cell>
          <cell r="R294">
            <v>955</v>
          </cell>
        </row>
        <row r="295">
          <cell r="B295" t="str">
            <v>00360505</v>
          </cell>
          <cell r="C295">
            <v>0</v>
          </cell>
          <cell r="D295">
            <v>0</v>
          </cell>
          <cell r="E295">
            <v>0</v>
          </cell>
          <cell r="F295">
            <v>0</v>
          </cell>
          <cell r="G295">
            <v>0</v>
          </cell>
          <cell r="H295">
            <v>0</v>
          </cell>
          <cell r="I295">
            <v>0</v>
          </cell>
          <cell r="J295">
            <v>0</v>
          </cell>
          <cell r="K295">
            <v>0</v>
          </cell>
          <cell r="L295">
            <v>0</v>
          </cell>
          <cell r="M295">
            <v>125</v>
          </cell>
          <cell r="N295">
            <v>105</v>
          </cell>
          <cell r="O295">
            <v>108</v>
          </cell>
          <cell r="P295">
            <v>94</v>
          </cell>
          <cell r="Q295">
            <v>4</v>
          </cell>
          <cell r="R295">
            <v>436</v>
          </cell>
        </row>
        <row r="296">
          <cell r="B296" t="str">
            <v>00360325</v>
          </cell>
          <cell r="C296">
            <v>0</v>
          </cell>
          <cell r="D296">
            <v>0</v>
          </cell>
          <cell r="E296">
            <v>0</v>
          </cell>
          <cell r="F296">
            <v>0</v>
          </cell>
          <cell r="G296">
            <v>0</v>
          </cell>
          <cell r="H296">
            <v>0</v>
          </cell>
          <cell r="I296">
            <v>163</v>
          </cell>
          <cell r="J296">
            <v>174</v>
          </cell>
          <cell r="K296">
            <v>183</v>
          </cell>
          <cell r="L296">
            <v>191</v>
          </cell>
          <cell r="M296">
            <v>0</v>
          </cell>
          <cell r="N296">
            <v>0</v>
          </cell>
          <cell r="O296">
            <v>0</v>
          </cell>
          <cell r="P296">
            <v>0</v>
          </cell>
          <cell r="Q296">
            <v>0</v>
          </cell>
          <cell r="R296">
            <v>711</v>
          </cell>
        </row>
        <row r="297">
          <cell r="B297" t="str">
            <v>00360005</v>
          </cell>
          <cell r="C297">
            <v>66</v>
          </cell>
          <cell r="D297">
            <v>67</v>
          </cell>
          <cell r="E297">
            <v>64</v>
          </cell>
          <cell r="F297">
            <v>91</v>
          </cell>
          <cell r="G297">
            <v>71</v>
          </cell>
          <cell r="H297">
            <v>74</v>
          </cell>
          <cell r="I297">
            <v>0</v>
          </cell>
          <cell r="J297">
            <v>0</v>
          </cell>
          <cell r="K297">
            <v>0</v>
          </cell>
          <cell r="L297">
            <v>0</v>
          </cell>
          <cell r="M297">
            <v>0</v>
          </cell>
          <cell r="N297">
            <v>0</v>
          </cell>
          <cell r="O297">
            <v>0</v>
          </cell>
          <cell r="P297">
            <v>0</v>
          </cell>
          <cell r="Q297">
            <v>0</v>
          </cell>
          <cell r="R297">
            <v>433</v>
          </cell>
        </row>
        <row r="298">
          <cell r="B298" t="str">
            <v>00360010</v>
          </cell>
          <cell r="C298">
            <v>0</v>
          </cell>
          <cell r="D298">
            <v>34</v>
          </cell>
          <cell r="E298">
            <v>82</v>
          </cell>
          <cell r="F298">
            <v>70</v>
          </cell>
          <cell r="G298">
            <v>84</v>
          </cell>
          <cell r="H298">
            <v>85</v>
          </cell>
          <cell r="I298">
            <v>0</v>
          </cell>
          <cell r="J298">
            <v>0</v>
          </cell>
          <cell r="K298">
            <v>0</v>
          </cell>
          <cell r="L298">
            <v>0</v>
          </cell>
          <cell r="M298">
            <v>0</v>
          </cell>
          <cell r="N298">
            <v>0</v>
          </cell>
          <cell r="O298">
            <v>0</v>
          </cell>
          <cell r="P298">
            <v>0</v>
          </cell>
          <cell r="Q298">
            <v>0</v>
          </cell>
          <cell r="R298">
            <v>355</v>
          </cell>
        </row>
        <row r="299">
          <cell r="B299" t="str">
            <v>00380005</v>
          </cell>
          <cell r="C299">
            <v>41</v>
          </cell>
          <cell r="D299">
            <v>89</v>
          </cell>
          <cell r="E299">
            <v>109</v>
          </cell>
          <cell r="F299">
            <v>88</v>
          </cell>
          <cell r="G299">
            <v>0</v>
          </cell>
          <cell r="H299">
            <v>0</v>
          </cell>
          <cell r="I299">
            <v>0</v>
          </cell>
          <cell r="J299">
            <v>0</v>
          </cell>
          <cell r="K299">
            <v>0</v>
          </cell>
          <cell r="L299">
            <v>0</v>
          </cell>
          <cell r="M299">
            <v>0</v>
          </cell>
          <cell r="N299">
            <v>0</v>
          </cell>
          <cell r="O299">
            <v>0</v>
          </cell>
          <cell r="P299">
            <v>0</v>
          </cell>
          <cell r="Q299">
            <v>0</v>
          </cell>
          <cell r="R299">
            <v>327</v>
          </cell>
        </row>
        <row r="300">
          <cell r="B300" t="str">
            <v>00380013</v>
          </cell>
          <cell r="C300">
            <v>0</v>
          </cell>
          <cell r="D300">
            <v>0</v>
          </cell>
          <cell r="E300">
            <v>0</v>
          </cell>
          <cell r="F300">
            <v>0</v>
          </cell>
          <cell r="G300">
            <v>92</v>
          </cell>
          <cell r="H300">
            <v>99</v>
          </cell>
          <cell r="I300">
            <v>106</v>
          </cell>
          <cell r="J300">
            <v>131</v>
          </cell>
          <cell r="K300">
            <v>0</v>
          </cell>
          <cell r="L300">
            <v>0</v>
          </cell>
          <cell r="M300">
            <v>0</v>
          </cell>
          <cell r="N300">
            <v>0</v>
          </cell>
          <cell r="O300">
            <v>0</v>
          </cell>
          <cell r="P300">
            <v>0</v>
          </cell>
          <cell r="Q300">
            <v>0</v>
          </cell>
          <cell r="R300">
            <v>428</v>
          </cell>
        </row>
        <row r="301">
          <cell r="B301" t="str">
            <v>00390005</v>
          </cell>
          <cell r="C301">
            <v>29</v>
          </cell>
          <cell r="D301">
            <v>31</v>
          </cell>
          <cell r="E301">
            <v>43</v>
          </cell>
          <cell r="F301">
            <v>36</v>
          </cell>
          <cell r="G301">
            <v>45</v>
          </cell>
          <cell r="H301">
            <v>55</v>
          </cell>
          <cell r="I301">
            <v>54</v>
          </cell>
          <cell r="J301">
            <v>0</v>
          </cell>
          <cell r="K301">
            <v>0</v>
          </cell>
          <cell r="L301">
            <v>0</v>
          </cell>
          <cell r="M301">
            <v>0</v>
          </cell>
          <cell r="N301">
            <v>0</v>
          </cell>
          <cell r="O301">
            <v>0</v>
          </cell>
          <cell r="P301">
            <v>0</v>
          </cell>
          <cell r="Q301">
            <v>0</v>
          </cell>
          <cell r="R301">
            <v>293</v>
          </cell>
        </row>
        <row r="302">
          <cell r="B302" t="str">
            <v>00400033</v>
          </cell>
          <cell r="C302">
            <v>0</v>
          </cell>
          <cell r="D302">
            <v>24</v>
          </cell>
          <cell r="E302">
            <v>85</v>
          </cell>
          <cell r="F302">
            <v>64</v>
          </cell>
          <cell r="G302">
            <v>97</v>
          </cell>
          <cell r="H302">
            <v>81</v>
          </cell>
          <cell r="I302">
            <v>70</v>
          </cell>
          <cell r="J302">
            <v>0</v>
          </cell>
          <cell r="K302">
            <v>0</v>
          </cell>
          <cell r="L302">
            <v>0</v>
          </cell>
          <cell r="M302">
            <v>0</v>
          </cell>
          <cell r="N302">
            <v>0</v>
          </cell>
          <cell r="O302">
            <v>0</v>
          </cell>
          <cell r="P302">
            <v>0</v>
          </cell>
          <cell r="Q302">
            <v>0</v>
          </cell>
          <cell r="R302">
            <v>421</v>
          </cell>
        </row>
        <row r="303">
          <cell r="B303" t="str">
            <v>00400505</v>
          </cell>
          <cell r="C303">
            <v>122</v>
          </cell>
          <cell r="D303">
            <v>0</v>
          </cell>
          <cell r="E303">
            <v>0</v>
          </cell>
          <cell r="F303">
            <v>0</v>
          </cell>
          <cell r="G303">
            <v>0</v>
          </cell>
          <cell r="H303">
            <v>0</v>
          </cell>
          <cell r="I303">
            <v>0</v>
          </cell>
          <cell r="J303">
            <v>0</v>
          </cell>
          <cell r="K303">
            <v>0</v>
          </cell>
          <cell r="L303">
            <v>0</v>
          </cell>
          <cell r="M303">
            <v>425</v>
          </cell>
          <cell r="N303">
            <v>380</v>
          </cell>
          <cell r="O303">
            <v>429</v>
          </cell>
          <cell r="P303">
            <v>390</v>
          </cell>
          <cell r="Q303">
            <v>9</v>
          </cell>
          <cell r="R303">
            <v>1755</v>
          </cell>
        </row>
        <row r="304">
          <cell r="B304" t="str">
            <v>00400050</v>
          </cell>
          <cell r="C304">
            <v>0</v>
          </cell>
          <cell r="D304">
            <v>20</v>
          </cell>
          <cell r="E304">
            <v>40</v>
          </cell>
          <cell r="F304">
            <v>62</v>
          </cell>
          <cell r="G304">
            <v>53</v>
          </cell>
          <cell r="H304">
            <v>56</v>
          </cell>
          <cell r="I304">
            <v>51</v>
          </cell>
          <cell r="J304">
            <v>0</v>
          </cell>
          <cell r="K304">
            <v>0</v>
          </cell>
          <cell r="L304">
            <v>0</v>
          </cell>
          <cell r="M304">
            <v>0</v>
          </cell>
          <cell r="N304">
            <v>0</v>
          </cell>
          <cell r="O304">
            <v>0</v>
          </cell>
          <cell r="P304">
            <v>0</v>
          </cell>
          <cell r="Q304">
            <v>0</v>
          </cell>
          <cell r="R304">
            <v>282</v>
          </cell>
        </row>
        <row r="305">
          <cell r="B305" t="str">
            <v>00400305</v>
          </cell>
          <cell r="C305">
            <v>0</v>
          </cell>
          <cell r="D305">
            <v>0</v>
          </cell>
          <cell r="E305">
            <v>0</v>
          </cell>
          <cell r="F305">
            <v>0</v>
          </cell>
          <cell r="G305">
            <v>0</v>
          </cell>
          <cell r="H305">
            <v>0</v>
          </cell>
          <cell r="I305">
            <v>0</v>
          </cell>
          <cell r="J305">
            <v>237</v>
          </cell>
          <cell r="K305">
            <v>245</v>
          </cell>
          <cell r="L305">
            <v>251</v>
          </cell>
          <cell r="M305">
            <v>0</v>
          </cell>
          <cell r="N305">
            <v>0</v>
          </cell>
          <cell r="O305">
            <v>0</v>
          </cell>
          <cell r="P305">
            <v>0</v>
          </cell>
          <cell r="Q305">
            <v>0</v>
          </cell>
          <cell r="R305">
            <v>733</v>
          </cell>
        </row>
        <row r="306">
          <cell r="B306" t="str">
            <v>00400015</v>
          </cell>
          <cell r="C306">
            <v>0</v>
          </cell>
          <cell r="D306">
            <v>22</v>
          </cell>
          <cell r="E306">
            <v>89</v>
          </cell>
          <cell r="F306">
            <v>77</v>
          </cell>
          <cell r="G306">
            <v>80</v>
          </cell>
          <cell r="H306">
            <v>80</v>
          </cell>
          <cell r="I306">
            <v>77</v>
          </cell>
          <cell r="J306">
            <v>0</v>
          </cell>
          <cell r="K306">
            <v>0</v>
          </cell>
          <cell r="L306">
            <v>0</v>
          </cell>
          <cell r="M306">
            <v>0</v>
          </cell>
          <cell r="N306">
            <v>0</v>
          </cell>
          <cell r="O306">
            <v>0</v>
          </cell>
          <cell r="P306">
            <v>0</v>
          </cell>
          <cell r="Q306">
            <v>0</v>
          </cell>
          <cell r="R306">
            <v>425</v>
          </cell>
        </row>
        <row r="307">
          <cell r="B307" t="str">
            <v>00400005</v>
          </cell>
          <cell r="C307">
            <v>0</v>
          </cell>
          <cell r="D307">
            <v>30</v>
          </cell>
          <cell r="E307">
            <v>86</v>
          </cell>
          <cell r="F307">
            <v>76</v>
          </cell>
          <cell r="G307">
            <v>74</v>
          </cell>
          <cell r="H307">
            <v>86</v>
          </cell>
          <cell r="I307">
            <v>83</v>
          </cell>
          <cell r="J307">
            <v>0</v>
          </cell>
          <cell r="K307">
            <v>0</v>
          </cell>
          <cell r="L307">
            <v>0</v>
          </cell>
          <cell r="M307">
            <v>0</v>
          </cell>
          <cell r="N307">
            <v>0</v>
          </cell>
          <cell r="O307">
            <v>0</v>
          </cell>
          <cell r="P307">
            <v>0</v>
          </cell>
          <cell r="Q307">
            <v>0</v>
          </cell>
          <cell r="R307">
            <v>435</v>
          </cell>
        </row>
        <row r="308">
          <cell r="B308" t="str">
            <v>00400025</v>
          </cell>
          <cell r="C308">
            <v>0</v>
          </cell>
          <cell r="D308">
            <v>0</v>
          </cell>
          <cell r="E308">
            <v>85</v>
          </cell>
          <cell r="F308">
            <v>90</v>
          </cell>
          <cell r="G308">
            <v>88</v>
          </cell>
          <cell r="H308">
            <v>110</v>
          </cell>
          <cell r="I308">
            <v>75</v>
          </cell>
          <cell r="J308">
            <v>0</v>
          </cell>
          <cell r="K308">
            <v>0</v>
          </cell>
          <cell r="L308">
            <v>0</v>
          </cell>
          <cell r="M308">
            <v>0</v>
          </cell>
          <cell r="N308">
            <v>0</v>
          </cell>
          <cell r="O308">
            <v>0</v>
          </cell>
          <cell r="P308">
            <v>0</v>
          </cell>
          <cell r="Q308">
            <v>0</v>
          </cell>
          <cell r="R308">
            <v>448</v>
          </cell>
        </row>
        <row r="309">
          <cell r="B309" t="str">
            <v>00400020</v>
          </cell>
          <cell r="C309">
            <v>0</v>
          </cell>
          <cell r="D309">
            <v>25</v>
          </cell>
          <cell r="E309">
            <v>63</v>
          </cell>
          <cell r="F309">
            <v>57</v>
          </cell>
          <cell r="G309">
            <v>80</v>
          </cell>
          <cell r="H309">
            <v>75</v>
          </cell>
          <cell r="I309">
            <v>71</v>
          </cell>
          <cell r="J309">
            <v>0</v>
          </cell>
          <cell r="K309">
            <v>0</v>
          </cell>
          <cell r="L309">
            <v>0</v>
          </cell>
          <cell r="M309">
            <v>0</v>
          </cell>
          <cell r="N309">
            <v>0</v>
          </cell>
          <cell r="O309">
            <v>0</v>
          </cell>
          <cell r="P309">
            <v>0</v>
          </cell>
          <cell r="Q309">
            <v>0</v>
          </cell>
          <cell r="R309">
            <v>371</v>
          </cell>
        </row>
        <row r="310">
          <cell r="B310" t="str">
            <v>00400009</v>
          </cell>
          <cell r="C310">
            <v>0</v>
          </cell>
          <cell r="D310">
            <v>262</v>
          </cell>
          <cell r="E310">
            <v>0</v>
          </cell>
          <cell r="F310">
            <v>0</v>
          </cell>
          <cell r="G310">
            <v>0</v>
          </cell>
          <cell r="H310">
            <v>0</v>
          </cell>
          <cell r="I310">
            <v>0</v>
          </cell>
          <cell r="J310">
            <v>0</v>
          </cell>
          <cell r="K310">
            <v>0</v>
          </cell>
          <cell r="L310">
            <v>0</v>
          </cell>
          <cell r="M310">
            <v>0</v>
          </cell>
          <cell r="N310">
            <v>0</v>
          </cell>
          <cell r="O310">
            <v>0</v>
          </cell>
          <cell r="P310">
            <v>0</v>
          </cell>
          <cell r="Q310">
            <v>0</v>
          </cell>
          <cell r="R310">
            <v>262</v>
          </cell>
        </row>
        <row r="311">
          <cell r="B311" t="str">
            <v>00400310</v>
          </cell>
          <cell r="C311">
            <v>0</v>
          </cell>
          <cell r="D311">
            <v>0</v>
          </cell>
          <cell r="E311">
            <v>0</v>
          </cell>
          <cell r="F311">
            <v>0</v>
          </cell>
          <cell r="G311">
            <v>0</v>
          </cell>
          <cell r="H311">
            <v>0</v>
          </cell>
          <cell r="I311">
            <v>0</v>
          </cell>
          <cell r="J311">
            <v>230</v>
          </cell>
          <cell r="K311">
            <v>222</v>
          </cell>
          <cell r="L311">
            <v>225</v>
          </cell>
          <cell r="M311">
            <v>0</v>
          </cell>
          <cell r="N311">
            <v>0</v>
          </cell>
          <cell r="O311">
            <v>0</v>
          </cell>
          <cell r="P311">
            <v>0</v>
          </cell>
          <cell r="Q311">
            <v>0</v>
          </cell>
          <cell r="R311">
            <v>677</v>
          </cell>
        </row>
        <row r="312">
          <cell r="B312" t="str">
            <v>00410010</v>
          </cell>
          <cell r="C312">
            <v>0</v>
          </cell>
          <cell r="D312">
            <v>0</v>
          </cell>
          <cell r="E312">
            <v>0</v>
          </cell>
          <cell r="F312">
            <v>0</v>
          </cell>
          <cell r="G312">
            <v>83</v>
          </cell>
          <cell r="H312">
            <v>73</v>
          </cell>
          <cell r="I312">
            <v>77</v>
          </cell>
          <cell r="J312">
            <v>0</v>
          </cell>
          <cell r="K312">
            <v>0</v>
          </cell>
          <cell r="L312">
            <v>0</v>
          </cell>
          <cell r="M312">
            <v>0</v>
          </cell>
          <cell r="N312">
            <v>0</v>
          </cell>
          <cell r="O312">
            <v>0</v>
          </cell>
          <cell r="P312">
            <v>0</v>
          </cell>
          <cell r="Q312">
            <v>0</v>
          </cell>
          <cell r="R312">
            <v>233</v>
          </cell>
        </row>
        <row r="313">
          <cell r="B313" t="str">
            <v>00410005</v>
          </cell>
          <cell r="C313">
            <v>32</v>
          </cell>
          <cell r="D313">
            <v>75</v>
          </cell>
          <cell r="E313">
            <v>73</v>
          </cell>
          <cell r="F313">
            <v>79</v>
          </cell>
          <cell r="G313">
            <v>0</v>
          </cell>
          <cell r="H313">
            <v>0</v>
          </cell>
          <cell r="I313">
            <v>0</v>
          </cell>
          <cell r="J313">
            <v>0</v>
          </cell>
          <cell r="K313">
            <v>0</v>
          </cell>
          <cell r="L313">
            <v>0</v>
          </cell>
          <cell r="M313">
            <v>0</v>
          </cell>
          <cell r="N313">
            <v>0</v>
          </cell>
          <cell r="O313">
            <v>0</v>
          </cell>
          <cell r="P313">
            <v>0</v>
          </cell>
          <cell r="Q313">
            <v>0</v>
          </cell>
          <cell r="R313">
            <v>259</v>
          </cell>
        </row>
        <row r="314">
          <cell r="B314" t="str">
            <v>04170205</v>
          </cell>
          <cell r="C314">
            <v>39</v>
          </cell>
          <cell r="D314">
            <v>36</v>
          </cell>
          <cell r="E314">
            <v>38</v>
          </cell>
          <cell r="F314">
            <v>40</v>
          </cell>
          <cell r="G314">
            <v>40</v>
          </cell>
          <cell r="H314">
            <v>39</v>
          </cell>
          <cell r="I314">
            <v>35</v>
          </cell>
          <cell r="J314">
            <v>0</v>
          </cell>
          <cell r="K314">
            <v>0</v>
          </cell>
          <cell r="L314">
            <v>0</v>
          </cell>
          <cell r="M314">
            <v>0</v>
          </cell>
          <cell r="N314">
            <v>0</v>
          </cell>
          <cell r="O314">
            <v>0</v>
          </cell>
          <cell r="P314">
            <v>0</v>
          </cell>
          <cell r="Q314">
            <v>0</v>
          </cell>
          <cell r="R314">
            <v>267</v>
          </cell>
        </row>
        <row r="315">
          <cell r="B315" t="str">
            <v>06250320</v>
          </cell>
          <cell r="C315">
            <v>0</v>
          </cell>
          <cell r="D315">
            <v>0</v>
          </cell>
          <cell r="E315">
            <v>0</v>
          </cell>
          <cell r="F315">
            <v>0</v>
          </cell>
          <cell r="G315">
            <v>0</v>
          </cell>
          <cell r="H315">
            <v>0</v>
          </cell>
          <cell r="I315">
            <v>0</v>
          </cell>
          <cell r="J315">
            <v>0</v>
          </cell>
          <cell r="K315">
            <v>252</v>
          </cell>
          <cell r="L315">
            <v>254</v>
          </cell>
          <cell r="M315">
            <v>0</v>
          </cell>
          <cell r="N315">
            <v>0</v>
          </cell>
          <cell r="O315">
            <v>0</v>
          </cell>
          <cell r="P315">
            <v>0</v>
          </cell>
          <cell r="Q315">
            <v>0</v>
          </cell>
          <cell r="R315">
            <v>506</v>
          </cell>
        </row>
        <row r="316">
          <cell r="B316" t="str">
            <v>06250505</v>
          </cell>
          <cell r="C316">
            <v>0</v>
          </cell>
          <cell r="D316">
            <v>0</v>
          </cell>
          <cell r="E316">
            <v>0</v>
          </cell>
          <cell r="F316">
            <v>0</v>
          </cell>
          <cell r="G316">
            <v>0</v>
          </cell>
          <cell r="H316">
            <v>0</v>
          </cell>
          <cell r="I316">
            <v>0</v>
          </cell>
          <cell r="J316">
            <v>0</v>
          </cell>
          <cell r="K316">
            <v>0</v>
          </cell>
          <cell r="L316">
            <v>0</v>
          </cell>
          <cell r="M316">
            <v>354</v>
          </cell>
          <cell r="N316">
            <v>401</v>
          </cell>
          <cell r="O316">
            <v>356</v>
          </cell>
          <cell r="P316">
            <v>392</v>
          </cell>
          <cell r="Q316">
            <v>9</v>
          </cell>
          <cell r="R316">
            <v>1512</v>
          </cell>
        </row>
        <row r="317">
          <cell r="B317" t="str">
            <v>06250050</v>
          </cell>
          <cell r="C317">
            <v>0</v>
          </cell>
          <cell r="D317">
            <v>0</v>
          </cell>
          <cell r="E317">
            <v>0</v>
          </cell>
          <cell r="F317">
            <v>159</v>
          </cell>
          <cell r="G317">
            <v>168</v>
          </cell>
          <cell r="H317">
            <v>173</v>
          </cell>
          <cell r="I317">
            <v>0</v>
          </cell>
          <cell r="J317">
            <v>0</v>
          </cell>
          <cell r="K317">
            <v>0</v>
          </cell>
          <cell r="L317">
            <v>0</v>
          </cell>
          <cell r="M317">
            <v>0</v>
          </cell>
          <cell r="N317">
            <v>0</v>
          </cell>
          <cell r="O317">
            <v>0</v>
          </cell>
          <cell r="P317">
            <v>0</v>
          </cell>
          <cell r="Q317">
            <v>0</v>
          </cell>
          <cell r="R317">
            <v>500</v>
          </cell>
        </row>
        <row r="318">
          <cell r="B318" t="str">
            <v>06250020</v>
          </cell>
          <cell r="C318">
            <v>0</v>
          </cell>
          <cell r="D318">
            <v>166</v>
          </cell>
          <cell r="E318">
            <v>158</v>
          </cell>
          <cell r="F318">
            <v>0</v>
          </cell>
          <cell r="G318">
            <v>0</v>
          </cell>
          <cell r="H318">
            <v>0</v>
          </cell>
          <cell r="I318">
            <v>0</v>
          </cell>
          <cell r="J318">
            <v>0</v>
          </cell>
          <cell r="K318">
            <v>0</v>
          </cell>
          <cell r="L318">
            <v>0</v>
          </cell>
          <cell r="M318">
            <v>0</v>
          </cell>
          <cell r="N318">
            <v>0</v>
          </cell>
          <cell r="O318">
            <v>0</v>
          </cell>
          <cell r="P318">
            <v>0</v>
          </cell>
          <cell r="Q318">
            <v>0</v>
          </cell>
          <cell r="R318">
            <v>324</v>
          </cell>
        </row>
        <row r="319">
          <cell r="B319" t="str">
            <v>06250002</v>
          </cell>
          <cell r="C319">
            <v>127</v>
          </cell>
          <cell r="D319">
            <v>219</v>
          </cell>
          <cell r="E319">
            <v>205</v>
          </cell>
          <cell r="F319">
            <v>213</v>
          </cell>
          <cell r="G319">
            <v>246</v>
          </cell>
          <cell r="H319">
            <v>0</v>
          </cell>
          <cell r="I319">
            <v>0</v>
          </cell>
          <cell r="J319">
            <v>0</v>
          </cell>
          <cell r="K319">
            <v>0</v>
          </cell>
          <cell r="L319">
            <v>0</v>
          </cell>
          <cell r="M319">
            <v>0</v>
          </cell>
          <cell r="N319">
            <v>0</v>
          </cell>
          <cell r="O319">
            <v>0</v>
          </cell>
          <cell r="P319">
            <v>0</v>
          </cell>
          <cell r="Q319">
            <v>0</v>
          </cell>
          <cell r="R319">
            <v>1010</v>
          </cell>
        </row>
        <row r="320">
          <cell r="B320" t="str">
            <v>06250315</v>
          </cell>
          <cell r="C320">
            <v>0</v>
          </cell>
          <cell r="D320">
            <v>0</v>
          </cell>
          <cell r="E320">
            <v>0</v>
          </cell>
          <cell r="F320">
            <v>0</v>
          </cell>
          <cell r="G320">
            <v>0</v>
          </cell>
          <cell r="H320">
            <v>0</v>
          </cell>
          <cell r="I320">
            <v>135</v>
          </cell>
          <cell r="J320">
            <v>180</v>
          </cell>
          <cell r="K320">
            <v>187</v>
          </cell>
          <cell r="L320">
            <v>189</v>
          </cell>
          <cell r="M320">
            <v>0</v>
          </cell>
          <cell r="N320">
            <v>0</v>
          </cell>
          <cell r="O320">
            <v>0</v>
          </cell>
          <cell r="P320">
            <v>0</v>
          </cell>
          <cell r="Q320">
            <v>0</v>
          </cell>
          <cell r="R320">
            <v>691</v>
          </cell>
        </row>
        <row r="321">
          <cell r="B321" t="str">
            <v>06250415</v>
          </cell>
          <cell r="C321">
            <v>0</v>
          </cell>
          <cell r="D321">
            <v>0</v>
          </cell>
          <cell r="E321">
            <v>0</v>
          </cell>
          <cell r="F321">
            <v>0</v>
          </cell>
          <cell r="G321">
            <v>0</v>
          </cell>
          <cell r="H321">
            <v>0</v>
          </cell>
          <cell r="I321">
            <v>0</v>
          </cell>
          <cell r="J321">
            <v>1</v>
          </cell>
          <cell r="K321">
            <v>2</v>
          </cell>
          <cell r="L321">
            <v>0</v>
          </cell>
          <cell r="M321">
            <v>2</v>
          </cell>
          <cell r="N321">
            <v>4</v>
          </cell>
          <cell r="O321">
            <v>0</v>
          </cell>
          <cell r="P321">
            <v>2</v>
          </cell>
          <cell r="Q321">
            <v>0</v>
          </cell>
          <cell r="R321">
            <v>11</v>
          </cell>
        </row>
        <row r="322">
          <cell r="B322" t="str">
            <v>06250300</v>
          </cell>
          <cell r="C322">
            <v>0</v>
          </cell>
          <cell r="D322">
            <v>0</v>
          </cell>
          <cell r="E322">
            <v>0</v>
          </cell>
          <cell r="F322">
            <v>0</v>
          </cell>
          <cell r="G322">
            <v>0</v>
          </cell>
          <cell r="H322">
            <v>287</v>
          </cell>
          <cell r="I322">
            <v>243</v>
          </cell>
          <cell r="J322">
            <v>262</v>
          </cell>
          <cell r="K322">
            <v>0</v>
          </cell>
          <cell r="L322">
            <v>0</v>
          </cell>
          <cell r="M322">
            <v>0</v>
          </cell>
          <cell r="N322">
            <v>0</v>
          </cell>
          <cell r="O322">
            <v>0</v>
          </cell>
          <cell r="P322">
            <v>0</v>
          </cell>
          <cell r="Q322">
            <v>0</v>
          </cell>
          <cell r="R322">
            <v>792</v>
          </cell>
        </row>
        <row r="323">
          <cell r="B323" t="str">
            <v>00430005</v>
          </cell>
          <cell r="C323">
            <v>30</v>
          </cell>
          <cell r="D323">
            <v>35</v>
          </cell>
          <cell r="E323">
            <v>29</v>
          </cell>
          <cell r="F323">
            <v>44</v>
          </cell>
          <cell r="G323">
            <v>37</v>
          </cell>
          <cell r="H323">
            <v>32</v>
          </cell>
          <cell r="I323">
            <v>44</v>
          </cell>
          <cell r="J323">
            <v>34</v>
          </cell>
          <cell r="K323">
            <v>0</v>
          </cell>
          <cell r="L323">
            <v>0</v>
          </cell>
          <cell r="M323">
            <v>0</v>
          </cell>
          <cell r="N323">
            <v>0</v>
          </cell>
          <cell r="O323">
            <v>0</v>
          </cell>
          <cell r="P323">
            <v>0</v>
          </cell>
          <cell r="Q323">
            <v>0</v>
          </cell>
          <cell r="R323">
            <v>285</v>
          </cell>
        </row>
        <row r="324">
          <cell r="B324" t="str">
            <v>09100705</v>
          </cell>
          <cell r="C324">
            <v>0</v>
          </cell>
          <cell r="D324">
            <v>0</v>
          </cell>
          <cell r="E324">
            <v>0</v>
          </cell>
          <cell r="F324">
            <v>0</v>
          </cell>
          <cell r="G324">
            <v>0</v>
          </cell>
          <cell r="H324">
            <v>0</v>
          </cell>
          <cell r="I324">
            <v>0</v>
          </cell>
          <cell r="J324">
            <v>0</v>
          </cell>
          <cell r="K324">
            <v>0</v>
          </cell>
          <cell r="L324">
            <v>0</v>
          </cell>
          <cell r="M324">
            <v>124</v>
          </cell>
          <cell r="N324">
            <v>119</v>
          </cell>
          <cell r="O324">
            <v>116</v>
          </cell>
          <cell r="P324">
            <v>109</v>
          </cell>
          <cell r="Q324">
            <v>0</v>
          </cell>
          <cell r="R324">
            <v>468</v>
          </cell>
        </row>
        <row r="325">
          <cell r="B325" t="str">
            <v>08100605</v>
          </cell>
          <cell r="C325">
            <v>0</v>
          </cell>
          <cell r="D325">
            <v>0</v>
          </cell>
          <cell r="E325">
            <v>0</v>
          </cell>
          <cell r="F325">
            <v>0</v>
          </cell>
          <cell r="G325">
            <v>0</v>
          </cell>
          <cell r="H325">
            <v>0</v>
          </cell>
          <cell r="I325">
            <v>0</v>
          </cell>
          <cell r="J325">
            <v>0</v>
          </cell>
          <cell r="K325">
            <v>0</v>
          </cell>
          <cell r="L325">
            <v>0</v>
          </cell>
          <cell r="M325">
            <v>345</v>
          </cell>
          <cell r="N325">
            <v>328</v>
          </cell>
          <cell r="O325">
            <v>311</v>
          </cell>
          <cell r="P325">
            <v>319</v>
          </cell>
          <cell r="Q325">
            <v>0</v>
          </cell>
          <cell r="R325">
            <v>1303</v>
          </cell>
        </row>
        <row r="326">
          <cell r="B326" t="str">
            <v>00440421</v>
          </cell>
          <cell r="C326">
            <v>0</v>
          </cell>
          <cell r="D326">
            <v>0</v>
          </cell>
          <cell r="E326">
            <v>0</v>
          </cell>
          <cell r="F326">
            <v>0</v>
          </cell>
          <cell r="G326">
            <v>0</v>
          </cell>
          <cell r="H326">
            <v>0</v>
          </cell>
          <cell r="I326">
            <v>0</v>
          </cell>
          <cell r="J326">
            <v>164</v>
          </cell>
          <cell r="K326">
            <v>168</v>
          </cell>
          <cell r="L326">
            <v>155</v>
          </cell>
          <cell r="M326">
            <v>0</v>
          </cell>
          <cell r="N326">
            <v>0</v>
          </cell>
          <cell r="O326">
            <v>0</v>
          </cell>
          <cell r="P326">
            <v>0</v>
          </cell>
          <cell r="Q326">
            <v>0</v>
          </cell>
          <cell r="R326">
            <v>487</v>
          </cell>
        </row>
        <row r="327">
          <cell r="B327" t="str">
            <v>00440007</v>
          </cell>
          <cell r="C327">
            <v>0</v>
          </cell>
          <cell r="D327">
            <v>219</v>
          </cell>
          <cell r="E327">
            <v>0</v>
          </cell>
          <cell r="F327">
            <v>0</v>
          </cell>
          <cell r="G327">
            <v>0</v>
          </cell>
          <cell r="H327">
            <v>0</v>
          </cell>
          <cell r="I327">
            <v>0</v>
          </cell>
          <cell r="J327">
            <v>0</v>
          </cell>
          <cell r="K327">
            <v>0</v>
          </cell>
          <cell r="L327">
            <v>0</v>
          </cell>
          <cell r="M327">
            <v>0</v>
          </cell>
          <cell r="N327">
            <v>0</v>
          </cell>
          <cell r="O327">
            <v>0</v>
          </cell>
          <cell r="P327">
            <v>0</v>
          </cell>
          <cell r="Q327">
            <v>0</v>
          </cell>
          <cell r="R327">
            <v>219</v>
          </cell>
        </row>
        <row r="328">
          <cell r="B328" t="str">
            <v>00440515</v>
          </cell>
          <cell r="C328">
            <v>0</v>
          </cell>
          <cell r="D328">
            <v>0</v>
          </cell>
          <cell r="E328">
            <v>0</v>
          </cell>
          <cell r="F328">
            <v>0</v>
          </cell>
          <cell r="G328">
            <v>0</v>
          </cell>
          <cell r="H328">
            <v>0</v>
          </cell>
          <cell r="I328">
            <v>0</v>
          </cell>
          <cell r="J328">
            <v>0</v>
          </cell>
          <cell r="K328">
            <v>0</v>
          </cell>
          <cell r="L328">
            <v>0</v>
          </cell>
          <cell r="M328">
            <v>47</v>
          </cell>
          <cell r="N328">
            <v>53</v>
          </cell>
          <cell r="O328">
            <v>31</v>
          </cell>
          <cell r="P328">
            <v>27</v>
          </cell>
          <cell r="Q328">
            <v>19</v>
          </cell>
          <cell r="R328">
            <v>177</v>
          </cell>
        </row>
        <row r="329">
          <cell r="B329" t="str">
            <v>00440505</v>
          </cell>
          <cell r="C329">
            <v>0</v>
          </cell>
          <cell r="D329">
            <v>0</v>
          </cell>
          <cell r="E329">
            <v>0</v>
          </cell>
          <cell r="F329">
            <v>0</v>
          </cell>
          <cell r="G329">
            <v>0</v>
          </cell>
          <cell r="H329">
            <v>0</v>
          </cell>
          <cell r="I329">
            <v>0</v>
          </cell>
          <cell r="J329">
            <v>0</v>
          </cell>
          <cell r="K329">
            <v>0</v>
          </cell>
          <cell r="L329">
            <v>0</v>
          </cell>
          <cell r="M329">
            <v>1223</v>
          </cell>
          <cell r="N329">
            <v>1048</v>
          </cell>
          <cell r="O329">
            <v>978</v>
          </cell>
          <cell r="P329">
            <v>993</v>
          </cell>
          <cell r="Q329">
            <v>22</v>
          </cell>
          <cell r="R329">
            <v>4264</v>
          </cell>
        </row>
        <row r="330">
          <cell r="B330" t="str">
            <v>00440010</v>
          </cell>
          <cell r="C330">
            <v>0</v>
          </cell>
          <cell r="D330">
            <v>88</v>
          </cell>
          <cell r="E330">
            <v>106</v>
          </cell>
          <cell r="F330">
            <v>101</v>
          </cell>
          <cell r="G330">
            <v>126</v>
          </cell>
          <cell r="H330">
            <v>106</v>
          </cell>
          <cell r="I330">
            <v>105</v>
          </cell>
          <cell r="J330">
            <v>0</v>
          </cell>
          <cell r="K330">
            <v>0</v>
          </cell>
          <cell r="L330">
            <v>0</v>
          </cell>
          <cell r="M330">
            <v>0</v>
          </cell>
          <cell r="N330">
            <v>0</v>
          </cell>
          <cell r="O330">
            <v>0</v>
          </cell>
          <cell r="P330">
            <v>0</v>
          </cell>
          <cell r="Q330">
            <v>0</v>
          </cell>
          <cell r="R330">
            <v>632</v>
          </cell>
        </row>
        <row r="331">
          <cell r="B331" t="str">
            <v>00440110</v>
          </cell>
          <cell r="C331">
            <v>0</v>
          </cell>
          <cell r="D331">
            <v>95</v>
          </cell>
          <cell r="E331">
            <v>120</v>
          </cell>
          <cell r="F331">
            <v>103</v>
          </cell>
          <cell r="G331">
            <v>116</v>
          </cell>
          <cell r="H331">
            <v>109</v>
          </cell>
          <cell r="I331">
            <v>112</v>
          </cell>
          <cell r="J331">
            <v>0</v>
          </cell>
          <cell r="K331">
            <v>0</v>
          </cell>
          <cell r="L331">
            <v>0</v>
          </cell>
          <cell r="M331">
            <v>0</v>
          </cell>
          <cell r="N331">
            <v>0</v>
          </cell>
          <cell r="O331">
            <v>0</v>
          </cell>
          <cell r="P331">
            <v>0</v>
          </cell>
          <cell r="Q331">
            <v>0</v>
          </cell>
          <cell r="R331">
            <v>655</v>
          </cell>
        </row>
        <row r="332">
          <cell r="B332" t="str">
            <v>00440001</v>
          </cell>
          <cell r="C332">
            <v>0</v>
          </cell>
          <cell r="D332">
            <v>111</v>
          </cell>
          <cell r="E332">
            <v>140</v>
          </cell>
          <cell r="F332">
            <v>152</v>
          </cell>
          <cell r="G332">
            <v>129</v>
          </cell>
          <cell r="H332">
            <v>145</v>
          </cell>
          <cell r="I332">
            <v>131</v>
          </cell>
          <cell r="J332">
            <v>0</v>
          </cell>
          <cell r="K332">
            <v>0</v>
          </cell>
          <cell r="L332">
            <v>0</v>
          </cell>
          <cell r="M332">
            <v>0</v>
          </cell>
          <cell r="N332">
            <v>0</v>
          </cell>
          <cell r="O332">
            <v>0</v>
          </cell>
          <cell r="P332">
            <v>0</v>
          </cell>
          <cell r="Q332">
            <v>0</v>
          </cell>
          <cell r="R332">
            <v>808</v>
          </cell>
        </row>
        <row r="333">
          <cell r="B333" t="str">
            <v>00440405</v>
          </cell>
          <cell r="C333">
            <v>0</v>
          </cell>
          <cell r="D333">
            <v>0</v>
          </cell>
          <cell r="E333">
            <v>0</v>
          </cell>
          <cell r="F333">
            <v>0</v>
          </cell>
          <cell r="G333">
            <v>0</v>
          </cell>
          <cell r="H333">
            <v>0</v>
          </cell>
          <cell r="I333">
            <v>0</v>
          </cell>
          <cell r="J333">
            <v>163</v>
          </cell>
          <cell r="K333">
            <v>175</v>
          </cell>
          <cell r="L333">
            <v>202</v>
          </cell>
          <cell r="M333">
            <v>0</v>
          </cell>
          <cell r="N333">
            <v>0</v>
          </cell>
          <cell r="O333">
            <v>0</v>
          </cell>
          <cell r="P333">
            <v>0</v>
          </cell>
          <cell r="Q333">
            <v>0</v>
          </cell>
          <cell r="R333">
            <v>540</v>
          </cell>
        </row>
        <row r="334">
          <cell r="B334" t="str">
            <v>00440023</v>
          </cell>
          <cell r="C334">
            <v>0</v>
          </cell>
          <cell r="D334">
            <v>117</v>
          </cell>
          <cell r="E334">
            <v>141</v>
          </cell>
          <cell r="F334">
            <v>111</v>
          </cell>
          <cell r="G334">
            <v>120</v>
          </cell>
          <cell r="H334">
            <v>121</v>
          </cell>
          <cell r="I334">
            <v>125</v>
          </cell>
          <cell r="J334">
            <v>108</v>
          </cell>
          <cell r="K334">
            <v>100</v>
          </cell>
          <cell r="L334">
            <v>99</v>
          </cell>
          <cell r="M334">
            <v>0</v>
          </cell>
          <cell r="N334">
            <v>0</v>
          </cell>
          <cell r="O334">
            <v>0</v>
          </cell>
          <cell r="P334">
            <v>0</v>
          </cell>
          <cell r="Q334">
            <v>0</v>
          </cell>
          <cell r="R334">
            <v>1042</v>
          </cell>
        </row>
        <row r="335">
          <cell r="B335" t="str">
            <v>00440520</v>
          </cell>
          <cell r="C335">
            <v>0</v>
          </cell>
          <cell r="D335">
            <v>0</v>
          </cell>
          <cell r="E335">
            <v>0</v>
          </cell>
          <cell r="F335">
            <v>0</v>
          </cell>
          <cell r="G335">
            <v>0</v>
          </cell>
          <cell r="H335">
            <v>0</v>
          </cell>
          <cell r="I335">
            <v>0</v>
          </cell>
          <cell r="J335">
            <v>0</v>
          </cell>
          <cell r="K335">
            <v>0</v>
          </cell>
          <cell r="L335">
            <v>0</v>
          </cell>
          <cell r="M335">
            <v>1</v>
          </cell>
          <cell r="N335">
            <v>10</v>
          </cell>
          <cell r="O335">
            <v>78</v>
          </cell>
          <cell r="P335">
            <v>64</v>
          </cell>
          <cell r="Q335">
            <v>0</v>
          </cell>
          <cell r="R335">
            <v>153</v>
          </cell>
        </row>
        <row r="336">
          <cell r="B336" t="str">
            <v>00440080</v>
          </cell>
          <cell r="C336">
            <v>0</v>
          </cell>
          <cell r="D336">
            <v>0</v>
          </cell>
          <cell r="E336">
            <v>0</v>
          </cell>
          <cell r="F336">
            <v>0</v>
          </cell>
          <cell r="G336">
            <v>0</v>
          </cell>
          <cell r="H336">
            <v>0</v>
          </cell>
          <cell r="I336">
            <v>0</v>
          </cell>
          <cell r="J336">
            <v>0</v>
          </cell>
          <cell r="K336">
            <v>1</v>
          </cell>
          <cell r="L336">
            <v>4</v>
          </cell>
          <cell r="M336">
            <v>17</v>
          </cell>
          <cell r="N336">
            <v>8</v>
          </cell>
          <cell r="O336">
            <v>2</v>
          </cell>
          <cell r="P336">
            <v>3</v>
          </cell>
          <cell r="Q336">
            <v>0</v>
          </cell>
          <cell r="R336">
            <v>35</v>
          </cell>
        </row>
        <row r="337">
          <cell r="B337" t="str">
            <v>00440050</v>
          </cell>
          <cell r="C337">
            <v>263</v>
          </cell>
          <cell r="D337">
            <v>25</v>
          </cell>
          <cell r="E337">
            <v>0</v>
          </cell>
          <cell r="F337">
            <v>0</v>
          </cell>
          <cell r="G337">
            <v>0</v>
          </cell>
          <cell r="H337">
            <v>0</v>
          </cell>
          <cell r="I337">
            <v>0</v>
          </cell>
          <cell r="J337">
            <v>0</v>
          </cell>
          <cell r="K337">
            <v>0</v>
          </cell>
          <cell r="L337">
            <v>0</v>
          </cell>
          <cell r="M337">
            <v>0</v>
          </cell>
          <cell r="N337">
            <v>0</v>
          </cell>
          <cell r="O337">
            <v>0</v>
          </cell>
          <cell r="P337">
            <v>0</v>
          </cell>
          <cell r="Q337">
            <v>0</v>
          </cell>
          <cell r="R337">
            <v>288</v>
          </cell>
        </row>
        <row r="338">
          <cell r="B338" t="str">
            <v>00440400</v>
          </cell>
          <cell r="C338">
            <v>0</v>
          </cell>
          <cell r="D338">
            <v>0</v>
          </cell>
          <cell r="E338">
            <v>0</v>
          </cell>
          <cell r="F338">
            <v>0</v>
          </cell>
          <cell r="G338">
            <v>0</v>
          </cell>
          <cell r="H338">
            <v>0</v>
          </cell>
          <cell r="I338">
            <v>2</v>
          </cell>
          <cell r="J338">
            <v>3</v>
          </cell>
          <cell r="K338">
            <v>5</v>
          </cell>
          <cell r="L338">
            <v>8</v>
          </cell>
          <cell r="M338">
            <v>6</v>
          </cell>
          <cell r="N338">
            <v>11</v>
          </cell>
          <cell r="O338">
            <v>7</v>
          </cell>
          <cell r="P338">
            <v>6</v>
          </cell>
          <cell r="Q338">
            <v>0</v>
          </cell>
          <cell r="R338">
            <v>48</v>
          </cell>
        </row>
        <row r="339">
          <cell r="B339" t="str">
            <v>00440045</v>
          </cell>
          <cell r="C339">
            <v>0</v>
          </cell>
          <cell r="D339">
            <v>97</v>
          </cell>
          <cell r="E339">
            <v>114</v>
          </cell>
          <cell r="F339">
            <v>120</v>
          </cell>
          <cell r="G339">
            <v>115</v>
          </cell>
          <cell r="H339">
            <v>112</v>
          </cell>
          <cell r="I339">
            <v>109</v>
          </cell>
          <cell r="J339">
            <v>0</v>
          </cell>
          <cell r="K339">
            <v>0</v>
          </cell>
          <cell r="L339">
            <v>0</v>
          </cell>
          <cell r="M339">
            <v>0</v>
          </cell>
          <cell r="N339">
            <v>0</v>
          </cell>
          <cell r="O339">
            <v>0</v>
          </cell>
          <cell r="P339">
            <v>0</v>
          </cell>
          <cell r="Q339">
            <v>0</v>
          </cell>
          <cell r="R339">
            <v>667</v>
          </cell>
        </row>
        <row r="340">
          <cell r="B340" t="str">
            <v>00440055</v>
          </cell>
          <cell r="C340">
            <v>0</v>
          </cell>
          <cell r="D340">
            <v>75</v>
          </cell>
          <cell r="E340">
            <v>93</v>
          </cell>
          <cell r="F340">
            <v>91</v>
          </cell>
          <cell r="G340">
            <v>95</v>
          </cell>
          <cell r="H340">
            <v>102</v>
          </cell>
          <cell r="I340">
            <v>96</v>
          </cell>
          <cell r="J340">
            <v>0</v>
          </cell>
          <cell r="K340">
            <v>0</v>
          </cell>
          <cell r="L340">
            <v>0</v>
          </cell>
          <cell r="M340">
            <v>0</v>
          </cell>
          <cell r="N340">
            <v>0</v>
          </cell>
          <cell r="O340">
            <v>0</v>
          </cell>
          <cell r="P340">
            <v>0</v>
          </cell>
          <cell r="Q340">
            <v>0</v>
          </cell>
          <cell r="R340">
            <v>552</v>
          </cell>
        </row>
        <row r="341">
          <cell r="B341" t="str">
            <v>00440017</v>
          </cell>
          <cell r="C341">
            <v>0</v>
          </cell>
          <cell r="D341">
            <v>92</v>
          </cell>
          <cell r="E341">
            <v>100</v>
          </cell>
          <cell r="F341">
            <v>108</v>
          </cell>
          <cell r="G341">
            <v>92</v>
          </cell>
          <cell r="H341">
            <v>117</v>
          </cell>
          <cell r="I341">
            <v>96</v>
          </cell>
          <cell r="J341">
            <v>0</v>
          </cell>
          <cell r="K341">
            <v>0</v>
          </cell>
          <cell r="L341">
            <v>0</v>
          </cell>
          <cell r="M341">
            <v>0</v>
          </cell>
          <cell r="N341">
            <v>0</v>
          </cell>
          <cell r="O341">
            <v>0</v>
          </cell>
          <cell r="P341">
            <v>0</v>
          </cell>
          <cell r="Q341">
            <v>0</v>
          </cell>
          <cell r="R341">
            <v>605</v>
          </cell>
        </row>
        <row r="342">
          <cell r="B342" t="str">
            <v>00440422</v>
          </cell>
          <cell r="C342">
            <v>0</v>
          </cell>
          <cell r="D342">
            <v>0</v>
          </cell>
          <cell r="E342">
            <v>0</v>
          </cell>
          <cell r="F342">
            <v>0</v>
          </cell>
          <cell r="G342">
            <v>0</v>
          </cell>
          <cell r="H342">
            <v>0</v>
          </cell>
          <cell r="I342">
            <v>0</v>
          </cell>
          <cell r="J342">
            <v>248</v>
          </cell>
          <cell r="K342">
            <v>234</v>
          </cell>
          <cell r="L342">
            <v>211</v>
          </cell>
          <cell r="M342">
            <v>0</v>
          </cell>
          <cell r="N342">
            <v>0</v>
          </cell>
          <cell r="O342">
            <v>0</v>
          </cell>
          <cell r="P342">
            <v>0</v>
          </cell>
          <cell r="Q342">
            <v>0</v>
          </cell>
          <cell r="R342">
            <v>693</v>
          </cell>
        </row>
        <row r="343">
          <cell r="B343" t="str">
            <v>00440065</v>
          </cell>
          <cell r="C343">
            <v>0</v>
          </cell>
          <cell r="D343">
            <v>94</v>
          </cell>
          <cell r="E343">
            <v>140</v>
          </cell>
          <cell r="F343">
            <v>138</v>
          </cell>
          <cell r="G343">
            <v>126</v>
          </cell>
          <cell r="H343">
            <v>197</v>
          </cell>
          <cell r="I343">
            <v>188</v>
          </cell>
          <cell r="J343">
            <v>0</v>
          </cell>
          <cell r="K343">
            <v>0</v>
          </cell>
          <cell r="L343">
            <v>0</v>
          </cell>
          <cell r="M343">
            <v>0</v>
          </cell>
          <cell r="N343">
            <v>0</v>
          </cell>
          <cell r="O343">
            <v>0</v>
          </cell>
          <cell r="P343">
            <v>0</v>
          </cell>
          <cell r="Q343">
            <v>0</v>
          </cell>
          <cell r="R343">
            <v>883</v>
          </cell>
        </row>
        <row r="344">
          <cell r="B344" t="str">
            <v>00440003</v>
          </cell>
          <cell r="C344">
            <v>0</v>
          </cell>
          <cell r="D344">
            <v>113</v>
          </cell>
          <cell r="E344">
            <v>153</v>
          </cell>
          <cell r="F344">
            <v>144</v>
          </cell>
          <cell r="G344">
            <v>161</v>
          </cell>
          <cell r="H344">
            <v>156</v>
          </cell>
          <cell r="I344">
            <v>164</v>
          </cell>
          <cell r="J344">
            <v>0</v>
          </cell>
          <cell r="K344">
            <v>0</v>
          </cell>
          <cell r="L344">
            <v>0</v>
          </cell>
          <cell r="M344">
            <v>0</v>
          </cell>
          <cell r="N344">
            <v>0</v>
          </cell>
          <cell r="O344">
            <v>0</v>
          </cell>
          <cell r="P344">
            <v>0</v>
          </cell>
          <cell r="Q344">
            <v>0</v>
          </cell>
          <cell r="R344">
            <v>891</v>
          </cell>
        </row>
        <row r="345">
          <cell r="B345" t="str">
            <v>00440002</v>
          </cell>
          <cell r="C345">
            <v>0</v>
          </cell>
          <cell r="D345">
            <v>115</v>
          </cell>
          <cell r="E345">
            <v>135</v>
          </cell>
          <cell r="F345">
            <v>138</v>
          </cell>
          <cell r="G345">
            <v>136</v>
          </cell>
          <cell r="H345">
            <v>112</v>
          </cell>
          <cell r="I345">
            <v>121</v>
          </cell>
          <cell r="J345">
            <v>0</v>
          </cell>
          <cell r="K345">
            <v>0</v>
          </cell>
          <cell r="L345">
            <v>0</v>
          </cell>
          <cell r="M345">
            <v>0</v>
          </cell>
          <cell r="N345">
            <v>0</v>
          </cell>
          <cell r="O345">
            <v>0</v>
          </cell>
          <cell r="P345">
            <v>0</v>
          </cell>
          <cell r="Q345">
            <v>0</v>
          </cell>
          <cell r="R345">
            <v>757</v>
          </cell>
        </row>
        <row r="346">
          <cell r="B346" t="str">
            <v>00440410</v>
          </cell>
          <cell r="C346">
            <v>0</v>
          </cell>
          <cell r="D346">
            <v>0</v>
          </cell>
          <cell r="E346">
            <v>0</v>
          </cell>
          <cell r="F346">
            <v>0</v>
          </cell>
          <cell r="G346">
            <v>0</v>
          </cell>
          <cell r="H346">
            <v>0</v>
          </cell>
          <cell r="I346">
            <v>0</v>
          </cell>
          <cell r="J346">
            <v>202</v>
          </cell>
          <cell r="K346">
            <v>189</v>
          </cell>
          <cell r="L346">
            <v>173</v>
          </cell>
          <cell r="M346">
            <v>0</v>
          </cell>
          <cell r="N346">
            <v>0</v>
          </cell>
          <cell r="O346">
            <v>0</v>
          </cell>
          <cell r="P346">
            <v>0</v>
          </cell>
          <cell r="Q346">
            <v>0</v>
          </cell>
          <cell r="R346">
            <v>564</v>
          </cell>
        </row>
        <row r="347">
          <cell r="B347" t="str">
            <v>00440078</v>
          </cell>
          <cell r="C347">
            <v>0</v>
          </cell>
          <cell r="D347">
            <v>138</v>
          </cell>
          <cell r="E347">
            <v>152</v>
          </cell>
          <cell r="F347">
            <v>149</v>
          </cell>
          <cell r="G347">
            <v>138</v>
          </cell>
          <cell r="H347">
            <v>156</v>
          </cell>
          <cell r="I347">
            <v>135</v>
          </cell>
          <cell r="J347">
            <v>0</v>
          </cell>
          <cell r="K347">
            <v>0</v>
          </cell>
          <cell r="L347">
            <v>0</v>
          </cell>
          <cell r="M347">
            <v>0</v>
          </cell>
          <cell r="N347">
            <v>0</v>
          </cell>
          <cell r="O347">
            <v>0</v>
          </cell>
          <cell r="P347">
            <v>0</v>
          </cell>
          <cell r="Q347">
            <v>0</v>
          </cell>
          <cell r="R347">
            <v>868</v>
          </cell>
        </row>
        <row r="348">
          <cell r="B348" t="str">
            <v>00440415</v>
          </cell>
          <cell r="C348">
            <v>0</v>
          </cell>
          <cell r="D348">
            <v>0</v>
          </cell>
          <cell r="E348">
            <v>0</v>
          </cell>
          <cell r="F348">
            <v>0</v>
          </cell>
          <cell r="G348">
            <v>0</v>
          </cell>
          <cell r="H348">
            <v>0</v>
          </cell>
          <cell r="I348">
            <v>0</v>
          </cell>
          <cell r="J348">
            <v>171</v>
          </cell>
          <cell r="K348">
            <v>166</v>
          </cell>
          <cell r="L348">
            <v>176</v>
          </cell>
          <cell r="M348">
            <v>0</v>
          </cell>
          <cell r="N348">
            <v>0</v>
          </cell>
          <cell r="O348">
            <v>0</v>
          </cell>
          <cell r="P348">
            <v>0</v>
          </cell>
          <cell r="Q348">
            <v>0</v>
          </cell>
          <cell r="R348">
            <v>513</v>
          </cell>
        </row>
        <row r="349">
          <cell r="B349" t="str">
            <v>00440420</v>
          </cell>
          <cell r="C349">
            <v>0</v>
          </cell>
          <cell r="D349">
            <v>0</v>
          </cell>
          <cell r="E349">
            <v>0</v>
          </cell>
          <cell r="F349">
            <v>0</v>
          </cell>
          <cell r="G349">
            <v>0</v>
          </cell>
          <cell r="H349">
            <v>0</v>
          </cell>
          <cell r="I349">
            <v>0</v>
          </cell>
          <cell r="J349">
            <v>230</v>
          </cell>
          <cell r="K349">
            <v>191</v>
          </cell>
          <cell r="L349">
            <v>208</v>
          </cell>
          <cell r="M349">
            <v>0</v>
          </cell>
          <cell r="N349">
            <v>0</v>
          </cell>
          <cell r="O349">
            <v>0</v>
          </cell>
          <cell r="P349">
            <v>0</v>
          </cell>
          <cell r="Q349">
            <v>0</v>
          </cell>
          <cell r="R349">
            <v>629</v>
          </cell>
        </row>
        <row r="350">
          <cell r="B350" t="str">
            <v>04280305</v>
          </cell>
          <cell r="C350">
            <v>0</v>
          </cell>
          <cell r="D350">
            <v>178</v>
          </cell>
          <cell r="E350">
            <v>182</v>
          </cell>
          <cell r="F350">
            <v>183</v>
          </cell>
          <cell r="G350">
            <v>191</v>
          </cell>
          <cell r="H350">
            <v>191</v>
          </cell>
          <cell r="I350">
            <v>184</v>
          </cell>
          <cell r="J350">
            <v>187</v>
          </cell>
          <cell r="K350">
            <v>139</v>
          </cell>
          <cell r="L350">
            <v>105</v>
          </cell>
          <cell r="M350">
            <v>68</v>
          </cell>
          <cell r="N350">
            <v>0</v>
          </cell>
          <cell r="O350">
            <v>0</v>
          </cell>
          <cell r="P350">
            <v>0</v>
          </cell>
          <cell r="Q350">
            <v>0</v>
          </cell>
          <cell r="R350">
            <v>1608</v>
          </cell>
        </row>
        <row r="351">
          <cell r="B351" t="str">
            <v>00450005</v>
          </cell>
          <cell r="C351">
            <v>31</v>
          </cell>
          <cell r="D351">
            <v>41</v>
          </cell>
          <cell r="E351">
            <v>40</v>
          </cell>
          <cell r="F351">
            <v>39</v>
          </cell>
          <cell r="G351">
            <v>38</v>
          </cell>
          <cell r="H351">
            <v>39</v>
          </cell>
          <cell r="I351">
            <v>42</v>
          </cell>
          <cell r="J351">
            <v>48</v>
          </cell>
          <cell r="K351">
            <v>0</v>
          </cell>
          <cell r="L351">
            <v>0</v>
          </cell>
          <cell r="M351">
            <v>0</v>
          </cell>
          <cell r="N351">
            <v>0</v>
          </cell>
          <cell r="O351">
            <v>0</v>
          </cell>
          <cell r="P351">
            <v>0</v>
          </cell>
          <cell r="Q351">
            <v>0</v>
          </cell>
          <cell r="R351">
            <v>318</v>
          </cell>
        </row>
        <row r="352">
          <cell r="B352" t="str">
            <v>00460001</v>
          </cell>
          <cell r="C352">
            <v>60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60</v>
          </cell>
        </row>
        <row r="353">
          <cell r="B353" t="str">
            <v>00460002</v>
          </cell>
          <cell r="C353">
            <v>64</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64</v>
          </cell>
        </row>
        <row r="354">
          <cell r="B354" t="str">
            <v>00460505</v>
          </cell>
          <cell r="C354">
            <v>13</v>
          </cell>
          <cell r="D354">
            <v>0</v>
          </cell>
          <cell r="E354">
            <v>0</v>
          </cell>
          <cell r="F354">
            <v>0</v>
          </cell>
          <cell r="G354">
            <v>0</v>
          </cell>
          <cell r="H354">
            <v>0</v>
          </cell>
          <cell r="I354">
            <v>0</v>
          </cell>
          <cell r="J354">
            <v>0</v>
          </cell>
          <cell r="K354">
            <v>0</v>
          </cell>
          <cell r="L354">
            <v>0</v>
          </cell>
          <cell r="M354">
            <v>500</v>
          </cell>
          <cell r="N354">
            <v>509</v>
          </cell>
          <cell r="O354">
            <v>492</v>
          </cell>
          <cell r="P354">
            <v>479</v>
          </cell>
          <cell r="Q354">
            <v>16</v>
          </cell>
          <cell r="R354">
            <v>2009</v>
          </cell>
        </row>
        <row r="355">
          <cell r="B355" t="str">
            <v>00460005</v>
          </cell>
          <cell r="C355">
            <v>0</v>
          </cell>
          <cell r="D355">
            <v>83</v>
          </cell>
          <cell r="E355">
            <v>76</v>
          </cell>
          <cell r="F355">
            <v>103</v>
          </cell>
          <cell r="G355">
            <v>72</v>
          </cell>
          <cell r="H355">
            <v>106</v>
          </cell>
          <cell r="I355">
            <v>80</v>
          </cell>
          <cell r="J355">
            <v>74</v>
          </cell>
          <cell r="K355">
            <v>91</v>
          </cell>
          <cell r="L355">
            <v>79</v>
          </cell>
          <cell r="M355">
            <v>0</v>
          </cell>
          <cell r="N355">
            <v>0</v>
          </cell>
          <cell r="O355">
            <v>0</v>
          </cell>
          <cell r="P355">
            <v>0</v>
          </cell>
          <cell r="Q355">
            <v>0</v>
          </cell>
          <cell r="R355">
            <v>764</v>
          </cell>
        </row>
        <row r="356">
          <cell r="B356" t="str">
            <v>00460015</v>
          </cell>
          <cell r="C356">
            <v>0</v>
          </cell>
          <cell r="D356">
            <v>91</v>
          </cell>
          <cell r="E356">
            <v>101</v>
          </cell>
          <cell r="F356">
            <v>93</v>
          </cell>
          <cell r="G356">
            <v>97</v>
          </cell>
          <cell r="H356">
            <v>100</v>
          </cell>
          <cell r="I356">
            <v>92</v>
          </cell>
          <cell r="J356">
            <v>77</v>
          </cell>
          <cell r="K356">
            <v>72</v>
          </cell>
          <cell r="L356">
            <v>75</v>
          </cell>
          <cell r="M356">
            <v>0</v>
          </cell>
          <cell r="N356">
            <v>0</v>
          </cell>
          <cell r="O356">
            <v>0</v>
          </cell>
          <cell r="P356">
            <v>0</v>
          </cell>
          <cell r="Q356">
            <v>0</v>
          </cell>
          <cell r="R356">
            <v>798</v>
          </cell>
        </row>
        <row r="357">
          <cell r="B357" t="str">
            <v>00460025</v>
          </cell>
          <cell r="C357">
            <v>29</v>
          </cell>
          <cell r="D357">
            <v>47</v>
          </cell>
          <cell r="E357">
            <v>66</v>
          </cell>
          <cell r="F357">
            <v>71</v>
          </cell>
          <cell r="G357">
            <v>67</v>
          </cell>
          <cell r="H357">
            <v>71</v>
          </cell>
          <cell r="I357">
            <v>53</v>
          </cell>
          <cell r="J357">
            <v>65</v>
          </cell>
          <cell r="K357">
            <v>52</v>
          </cell>
          <cell r="L357">
            <v>57</v>
          </cell>
          <cell r="M357">
            <v>0</v>
          </cell>
          <cell r="N357">
            <v>0</v>
          </cell>
          <cell r="O357">
            <v>0</v>
          </cell>
          <cell r="P357">
            <v>0</v>
          </cell>
          <cell r="Q357">
            <v>0</v>
          </cell>
          <cell r="R357">
            <v>578</v>
          </cell>
        </row>
        <row r="358">
          <cell r="B358" t="str">
            <v>00460045</v>
          </cell>
          <cell r="C358">
            <v>14</v>
          </cell>
          <cell r="D358">
            <v>58</v>
          </cell>
          <cell r="E358">
            <v>66</v>
          </cell>
          <cell r="F358">
            <v>70</v>
          </cell>
          <cell r="G358">
            <v>74</v>
          </cell>
          <cell r="H358">
            <v>69</v>
          </cell>
          <cell r="I358">
            <v>66</v>
          </cell>
          <cell r="J358">
            <v>66</v>
          </cell>
          <cell r="K358">
            <v>70</v>
          </cell>
          <cell r="L358">
            <v>60</v>
          </cell>
          <cell r="M358">
            <v>0</v>
          </cell>
          <cell r="N358">
            <v>0</v>
          </cell>
          <cell r="O358">
            <v>0</v>
          </cell>
          <cell r="P358">
            <v>0</v>
          </cell>
          <cell r="Q358">
            <v>0</v>
          </cell>
          <cell r="R358">
            <v>613</v>
          </cell>
        </row>
        <row r="359">
          <cell r="B359" t="str">
            <v>00460030</v>
          </cell>
          <cell r="C359">
            <v>0</v>
          </cell>
          <cell r="D359">
            <v>80</v>
          </cell>
          <cell r="E359">
            <v>89</v>
          </cell>
          <cell r="F359">
            <v>88</v>
          </cell>
          <cell r="G359">
            <v>85</v>
          </cell>
          <cell r="H359">
            <v>88</v>
          </cell>
          <cell r="I359">
            <v>79</v>
          </cell>
          <cell r="J359">
            <v>62</v>
          </cell>
          <cell r="K359">
            <v>79</v>
          </cell>
          <cell r="L359">
            <v>61</v>
          </cell>
          <cell r="M359">
            <v>0</v>
          </cell>
          <cell r="N359">
            <v>0</v>
          </cell>
          <cell r="O359">
            <v>0</v>
          </cell>
          <cell r="P359">
            <v>0</v>
          </cell>
          <cell r="Q359">
            <v>0</v>
          </cell>
          <cell r="R359">
            <v>711</v>
          </cell>
        </row>
        <row r="360">
          <cell r="B360" t="str">
            <v>00460020</v>
          </cell>
          <cell r="C360">
            <v>14</v>
          </cell>
          <cell r="D360">
            <v>61</v>
          </cell>
          <cell r="E360">
            <v>58</v>
          </cell>
          <cell r="F360">
            <v>76</v>
          </cell>
          <cell r="G360">
            <v>63</v>
          </cell>
          <cell r="H360">
            <v>70</v>
          </cell>
          <cell r="I360">
            <v>68</v>
          </cell>
          <cell r="J360">
            <v>66</v>
          </cell>
          <cell r="K360">
            <v>66</v>
          </cell>
          <cell r="L360">
            <v>58</v>
          </cell>
          <cell r="M360">
            <v>0</v>
          </cell>
          <cell r="N360">
            <v>0</v>
          </cell>
          <cell r="O360">
            <v>0</v>
          </cell>
          <cell r="P360">
            <v>0</v>
          </cell>
          <cell r="Q360">
            <v>0</v>
          </cell>
          <cell r="R360">
            <v>600</v>
          </cell>
        </row>
        <row r="361">
          <cell r="B361" t="str">
            <v>00460040</v>
          </cell>
          <cell r="C361">
            <v>0</v>
          </cell>
          <cell r="D361">
            <v>96</v>
          </cell>
          <cell r="E361">
            <v>113</v>
          </cell>
          <cell r="F361">
            <v>106</v>
          </cell>
          <cell r="G361">
            <v>111</v>
          </cell>
          <cell r="H361">
            <v>91</v>
          </cell>
          <cell r="I361">
            <v>83</v>
          </cell>
          <cell r="J361">
            <v>88</v>
          </cell>
          <cell r="K361">
            <v>86</v>
          </cell>
          <cell r="L361">
            <v>80</v>
          </cell>
          <cell r="M361">
            <v>0</v>
          </cell>
          <cell r="N361">
            <v>0</v>
          </cell>
          <cell r="O361">
            <v>0</v>
          </cell>
          <cell r="P361">
            <v>0</v>
          </cell>
          <cell r="Q361">
            <v>0</v>
          </cell>
          <cell r="R361">
            <v>854</v>
          </cell>
        </row>
        <row r="362">
          <cell r="B362" t="str">
            <v>00460060</v>
          </cell>
          <cell r="C362">
            <v>68</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68</v>
          </cell>
        </row>
        <row r="363">
          <cell r="B363" t="str">
            <v>00460035</v>
          </cell>
          <cell r="C363">
            <v>0</v>
          </cell>
          <cell r="D363">
            <v>66</v>
          </cell>
          <cell r="E363">
            <v>58</v>
          </cell>
          <cell r="F363">
            <v>71</v>
          </cell>
          <cell r="G363">
            <v>64</v>
          </cell>
          <cell r="H363">
            <v>82</v>
          </cell>
          <cell r="I363">
            <v>63</v>
          </cell>
          <cell r="J363">
            <v>51</v>
          </cell>
          <cell r="K363">
            <v>60</v>
          </cell>
          <cell r="L363">
            <v>61</v>
          </cell>
          <cell r="M363">
            <v>0</v>
          </cell>
          <cell r="N363">
            <v>0</v>
          </cell>
          <cell r="O363">
            <v>0</v>
          </cell>
          <cell r="P363">
            <v>0</v>
          </cell>
          <cell r="Q363">
            <v>0</v>
          </cell>
          <cell r="R363">
            <v>576</v>
          </cell>
        </row>
        <row r="364">
          <cell r="B364" t="str">
            <v>00480505</v>
          </cell>
          <cell r="C364">
            <v>118</v>
          </cell>
          <cell r="D364">
            <v>8</v>
          </cell>
          <cell r="E364">
            <v>0</v>
          </cell>
          <cell r="F364">
            <v>0</v>
          </cell>
          <cell r="G364">
            <v>0</v>
          </cell>
          <cell r="H364">
            <v>0</v>
          </cell>
          <cell r="I364">
            <v>0</v>
          </cell>
          <cell r="J364">
            <v>0</v>
          </cell>
          <cell r="K364">
            <v>0</v>
          </cell>
          <cell r="L364">
            <v>0</v>
          </cell>
          <cell r="M364">
            <v>241</v>
          </cell>
          <cell r="N364">
            <v>249</v>
          </cell>
          <cell r="O364">
            <v>232</v>
          </cell>
          <cell r="P364">
            <v>255</v>
          </cell>
          <cell r="Q364">
            <v>0</v>
          </cell>
          <cell r="R364">
            <v>1103</v>
          </cell>
        </row>
        <row r="365">
          <cell r="B365" t="str">
            <v>00480007</v>
          </cell>
          <cell r="C365">
            <v>0</v>
          </cell>
          <cell r="D365">
            <v>80</v>
          </cell>
          <cell r="E365">
            <v>68</v>
          </cell>
          <cell r="F365">
            <v>68</v>
          </cell>
          <cell r="G365">
            <v>49</v>
          </cell>
          <cell r="H365">
            <v>66</v>
          </cell>
          <cell r="I365">
            <v>57</v>
          </cell>
          <cell r="J365">
            <v>0</v>
          </cell>
          <cell r="K365">
            <v>0</v>
          </cell>
          <cell r="L365">
            <v>0</v>
          </cell>
          <cell r="M365">
            <v>0</v>
          </cell>
          <cell r="N365">
            <v>0</v>
          </cell>
          <cell r="O365">
            <v>0</v>
          </cell>
          <cell r="P365">
            <v>0</v>
          </cell>
          <cell r="Q365">
            <v>0</v>
          </cell>
          <cell r="R365">
            <v>388</v>
          </cell>
        </row>
        <row r="366">
          <cell r="B366" t="str">
            <v>00480035</v>
          </cell>
          <cell r="C366">
            <v>0</v>
          </cell>
          <cell r="D366">
            <v>110</v>
          </cell>
          <cell r="E366">
            <v>78</v>
          </cell>
          <cell r="F366">
            <v>96</v>
          </cell>
          <cell r="G366">
            <v>81</v>
          </cell>
          <cell r="H366">
            <v>77</v>
          </cell>
          <cell r="I366">
            <v>87</v>
          </cell>
          <cell r="J366">
            <v>0</v>
          </cell>
          <cell r="K366">
            <v>0</v>
          </cell>
          <cell r="L366">
            <v>0</v>
          </cell>
          <cell r="M366">
            <v>0</v>
          </cell>
          <cell r="N366">
            <v>0</v>
          </cell>
          <cell r="O366">
            <v>0</v>
          </cell>
          <cell r="P366">
            <v>0</v>
          </cell>
          <cell r="Q366">
            <v>0</v>
          </cell>
          <cell r="R366">
            <v>529</v>
          </cell>
        </row>
        <row r="367">
          <cell r="B367" t="str">
            <v>00480303</v>
          </cell>
          <cell r="C367">
            <v>0</v>
          </cell>
          <cell r="D367">
            <v>0</v>
          </cell>
          <cell r="E367">
            <v>0</v>
          </cell>
          <cell r="F367">
            <v>0</v>
          </cell>
          <cell r="G367">
            <v>0</v>
          </cell>
          <cell r="H367">
            <v>0</v>
          </cell>
          <cell r="I367">
            <v>0</v>
          </cell>
          <cell r="J367">
            <v>271</v>
          </cell>
          <cell r="K367">
            <v>273</v>
          </cell>
          <cell r="L367">
            <v>277</v>
          </cell>
          <cell r="M367">
            <v>0</v>
          </cell>
          <cell r="N367">
            <v>0</v>
          </cell>
          <cell r="O367">
            <v>0</v>
          </cell>
          <cell r="P367">
            <v>0</v>
          </cell>
          <cell r="Q367">
            <v>0</v>
          </cell>
          <cell r="R367">
            <v>821</v>
          </cell>
        </row>
        <row r="368">
          <cell r="B368" t="str">
            <v>00480015</v>
          </cell>
          <cell r="C368">
            <v>0</v>
          </cell>
          <cell r="D368">
            <v>65</v>
          </cell>
          <cell r="E368">
            <v>70</v>
          </cell>
          <cell r="F368">
            <v>61</v>
          </cell>
          <cell r="G368">
            <v>62</v>
          </cell>
          <cell r="H368">
            <v>68</v>
          </cell>
          <cell r="I368">
            <v>60</v>
          </cell>
          <cell r="J368">
            <v>0</v>
          </cell>
          <cell r="K368">
            <v>0</v>
          </cell>
          <cell r="L368">
            <v>0</v>
          </cell>
          <cell r="M368">
            <v>0</v>
          </cell>
          <cell r="N368">
            <v>0</v>
          </cell>
          <cell r="O368">
            <v>0</v>
          </cell>
          <cell r="P368">
            <v>0</v>
          </cell>
          <cell r="Q368">
            <v>0</v>
          </cell>
          <cell r="R368">
            <v>386</v>
          </cell>
        </row>
        <row r="369">
          <cell r="B369" t="str">
            <v>00480020</v>
          </cell>
          <cell r="C369">
            <v>0</v>
          </cell>
          <cell r="D369">
            <v>47</v>
          </cell>
          <cell r="E369">
            <v>66</v>
          </cell>
          <cell r="F369">
            <v>39</v>
          </cell>
          <cell r="G369">
            <v>44</v>
          </cell>
          <cell r="H369">
            <v>58</v>
          </cell>
          <cell r="I369">
            <v>40</v>
          </cell>
          <cell r="J369">
            <v>0</v>
          </cell>
          <cell r="K369">
            <v>0</v>
          </cell>
          <cell r="L369">
            <v>0</v>
          </cell>
          <cell r="M369">
            <v>0</v>
          </cell>
          <cell r="N369">
            <v>0</v>
          </cell>
          <cell r="O369">
            <v>0</v>
          </cell>
          <cell r="P369">
            <v>0</v>
          </cell>
          <cell r="Q369">
            <v>0</v>
          </cell>
          <cell r="R369">
            <v>294</v>
          </cell>
        </row>
        <row r="370">
          <cell r="B370" t="str">
            <v>00490006</v>
          </cell>
          <cell r="C370">
            <v>34</v>
          </cell>
          <cell r="D370">
            <v>46</v>
          </cell>
          <cell r="E370">
            <v>47</v>
          </cell>
          <cell r="F370">
            <v>44</v>
          </cell>
          <cell r="G370">
            <v>45</v>
          </cell>
          <cell r="H370">
            <v>42</v>
          </cell>
          <cell r="I370">
            <v>34</v>
          </cell>
          <cell r="J370">
            <v>35</v>
          </cell>
          <cell r="K370">
            <v>25</v>
          </cell>
          <cell r="L370">
            <v>27</v>
          </cell>
          <cell r="M370">
            <v>0</v>
          </cell>
          <cell r="N370">
            <v>0</v>
          </cell>
          <cell r="O370">
            <v>0</v>
          </cell>
          <cell r="P370">
            <v>0</v>
          </cell>
          <cell r="Q370">
            <v>0</v>
          </cell>
          <cell r="R370">
            <v>379</v>
          </cell>
        </row>
        <row r="371">
          <cell r="B371" t="str">
            <v>00490506</v>
          </cell>
          <cell r="C371">
            <v>0</v>
          </cell>
          <cell r="D371">
            <v>0</v>
          </cell>
          <cell r="E371">
            <v>0</v>
          </cell>
          <cell r="F371">
            <v>0</v>
          </cell>
          <cell r="G371">
            <v>0</v>
          </cell>
          <cell r="H371">
            <v>0</v>
          </cell>
          <cell r="I371">
            <v>0</v>
          </cell>
          <cell r="J371">
            <v>0</v>
          </cell>
          <cell r="K371">
            <v>0</v>
          </cell>
          <cell r="L371">
            <v>0</v>
          </cell>
          <cell r="M371">
            <v>491</v>
          </cell>
          <cell r="N371">
            <v>511</v>
          </cell>
          <cell r="O371">
            <v>490</v>
          </cell>
          <cell r="P371">
            <v>462</v>
          </cell>
          <cell r="Q371">
            <v>2</v>
          </cell>
          <cell r="R371">
            <v>1956</v>
          </cell>
        </row>
        <row r="372">
          <cell r="B372" t="str">
            <v>00490305</v>
          </cell>
          <cell r="C372">
            <v>0</v>
          </cell>
          <cell r="D372">
            <v>0</v>
          </cell>
          <cell r="E372">
            <v>0</v>
          </cell>
          <cell r="F372">
            <v>0</v>
          </cell>
          <cell r="G372">
            <v>0</v>
          </cell>
          <cell r="H372">
            <v>0</v>
          </cell>
          <cell r="I372">
            <v>0</v>
          </cell>
          <cell r="J372">
            <v>87</v>
          </cell>
          <cell r="K372">
            <v>91</v>
          </cell>
          <cell r="L372">
            <v>83</v>
          </cell>
          <cell r="M372">
            <v>0</v>
          </cell>
          <cell r="N372">
            <v>0</v>
          </cell>
          <cell r="O372">
            <v>0</v>
          </cell>
          <cell r="P372">
            <v>0</v>
          </cell>
          <cell r="Q372">
            <v>0</v>
          </cell>
          <cell r="R372">
            <v>261</v>
          </cell>
        </row>
        <row r="373">
          <cell r="B373" t="str">
            <v>00490007</v>
          </cell>
          <cell r="C373">
            <v>53</v>
          </cell>
          <cell r="D373">
            <v>52</v>
          </cell>
          <cell r="E373">
            <v>44</v>
          </cell>
          <cell r="F373">
            <v>44</v>
          </cell>
          <cell r="G373">
            <v>42</v>
          </cell>
          <cell r="H373">
            <v>41</v>
          </cell>
          <cell r="I373">
            <v>35</v>
          </cell>
          <cell r="J373">
            <v>0</v>
          </cell>
          <cell r="K373">
            <v>0</v>
          </cell>
          <cell r="L373">
            <v>0</v>
          </cell>
          <cell r="M373">
            <v>0</v>
          </cell>
          <cell r="N373">
            <v>0</v>
          </cell>
          <cell r="O373">
            <v>0</v>
          </cell>
          <cell r="P373">
            <v>0</v>
          </cell>
          <cell r="Q373">
            <v>0</v>
          </cell>
          <cell r="R373">
            <v>311</v>
          </cell>
        </row>
        <row r="374">
          <cell r="B374" t="str">
            <v>00490090</v>
          </cell>
          <cell r="C374">
            <v>50</v>
          </cell>
          <cell r="D374">
            <v>41</v>
          </cell>
          <cell r="E374">
            <v>40</v>
          </cell>
          <cell r="F374">
            <v>34</v>
          </cell>
          <cell r="G374">
            <v>37</v>
          </cell>
          <cell r="H374">
            <v>38</v>
          </cell>
          <cell r="I374">
            <v>20</v>
          </cell>
          <cell r="J374">
            <v>0</v>
          </cell>
          <cell r="K374">
            <v>0</v>
          </cell>
          <cell r="L374">
            <v>0</v>
          </cell>
          <cell r="M374">
            <v>0</v>
          </cell>
          <cell r="N374">
            <v>0</v>
          </cell>
          <cell r="O374">
            <v>0</v>
          </cell>
          <cell r="P374">
            <v>0</v>
          </cell>
          <cell r="Q374">
            <v>0</v>
          </cell>
          <cell r="R374">
            <v>260</v>
          </cell>
        </row>
        <row r="375">
          <cell r="B375" t="str">
            <v>00490080</v>
          </cell>
          <cell r="C375">
            <v>35</v>
          </cell>
          <cell r="D375">
            <v>55</v>
          </cell>
          <cell r="E375">
            <v>54</v>
          </cell>
          <cell r="F375">
            <v>63</v>
          </cell>
          <cell r="G375">
            <v>60</v>
          </cell>
          <cell r="H375">
            <v>75</v>
          </cell>
          <cell r="I375">
            <v>50</v>
          </cell>
          <cell r="J375">
            <v>0</v>
          </cell>
          <cell r="K375">
            <v>0</v>
          </cell>
          <cell r="L375">
            <v>0</v>
          </cell>
          <cell r="M375">
            <v>0</v>
          </cell>
          <cell r="N375">
            <v>0</v>
          </cell>
          <cell r="O375">
            <v>0</v>
          </cell>
          <cell r="P375">
            <v>0</v>
          </cell>
          <cell r="Q375">
            <v>0</v>
          </cell>
          <cell r="R375">
            <v>392</v>
          </cell>
        </row>
        <row r="376">
          <cell r="B376" t="str">
            <v>00490020</v>
          </cell>
          <cell r="C376">
            <v>25</v>
          </cell>
          <cell r="D376">
            <v>51</v>
          </cell>
          <cell r="E376">
            <v>41</v>
          </cell>
          <cell r="F376">
            <v>39</v>
          </cell>
          <cell r="G376">
            <v>37</v>
          </cell>
          <cell r="H376">
            <v>32</v>
          </cell>
          <cell r="I376">
            <v>28</v>
          </cell>
          <cell r="J376">
            <v>0</v>
          </cell>
          <cell r="K376">
            <v>0</v>
          </cell>
          <cell r="L376">
            <v>0</v>
          </cell>
          <cell r="M376">
            <v>0</v>
          </cell>
          <cell r="N376">
            <v>0</v>
          </cell>
          <cell r="O376">
            <v>0</v>
          </cell>
          <cell r="P376">
            <v>0</v>
          </cell>
          <cell r="Q376">
            <v>0</v>
          </cell>
          <cell r="R376">
            <v>253</v>
          </cell>
        </row>
        <row r="377">
          <cell r="B377" t="str">
            <v>00490065</v>
          </cell>
          <cell r="C377">
            <v>93</v>
          </cell>
          <cell r="D377">
            <v>39</v>
          </cell>
          <cell r="E377">
            <v>39</v>
          </cell>
          <cell r="F377">
            <v>40</v>
          </cell>
          <cell r="G377">
            <v>29</v>
          </cell>
          <cell r="H377">
            <v>30</v>
          </cell>
          <cell r="I377">
            <v>21</v>
          </cell>
          <cell r="J377">
            <v>0</v>
          </cell>
          <cell r="K377">
            <v>0</v>
          </cell>
          <cell r="L377">
            <v>0</v>
          </cell>
          <cell r="M377">
            <v>0</v>
          </cell>
          <cell r="N377">
            <v>0</v>
          </cell>
          <cell r="O377">
            <v>0</v>
          </cell>
          <cell r="P377">
            <v>0</v>
          </cell>
          <cell r="Q377">
            <v>0</v>
          </cell>
          <cell r="R377">
            <v>291</v>
          </cell>
        </row>
        <row r="378">
          <cell r="B378" t="str">
            <v>00490040</v>
          </cell>
          <cell r="C378">
            <v>45</v>
          </cell>
          <cell r="D378">
            <v>42</v>
          </cell>
          <cell r="E378">
            <v>45</v>
          </cell>
          <cell r="F378">
            <v>51</v>
          </cell>
          <cell r="G378">
            <v>28</v>
          </cell>
          <cell r="H378">
            <v>32</v>
          </cell>
          <cell r="I378">
            <v>23</v>
          </cell>
          <cell r="J378">
            <v>0</v>
          </cell>
          <cell r="K378">
            <v>0</v>
          </cell>
          <cell r="L378">
            <v>0</v>
          </cell>
          <cell r="M378">
            <v>0</v>
          </cell>
          <cell r="N378">
            <v>0</v>
          </cell>
          <cell r="O378">
            <v>0</v>
          </cell>
          <cell r="P378">
            <v>0</v>
          </cell>
          <cell r="Q378">
            <v>0</v>
          </cell>
          <cell r="R378">
            <v>266</v>
          </cell>
        </row>
        <row r="379">
          <cell r="B379" t="str">
            <v>00490035</v>
          </cell>
          <cell r="C379">
            <v>30</v>
          </cell>
          <cell r="D379">
            <v>56</v>
          </cell>
          <cell r="E379">
            <v>51</v>
          </cell>
          <cell r="F379">
            <v>50</v>
          </cell>
          <cell r="G379">
            <v>48</v>
          </cell>
          <cell r="H379">
            <v>46</v>
          </cell>
          <cell r="I379">
            <v>44</v>
          </cell>
          <cell r="J379">
            <v>0</v>
          </cell>
          <cell r="K379">
            <v>0</v>
          </cell>
          <cell r="L379">
            <v>0</v>
          </cell>
          <cell r="M379">
            <v>0</v>
          </cell>
          <cell r="N379">
            <v>0</v>
          </cell>
          <cell r="O379">
            <v>0</v>
          </cell>
          <cell r="P379">
            <v>0</v>
          </cell>
          <cell r="Q379">
            <v>0</v>
          </cell>
          <cell r="R379">
            <v>325</v>
          </cell>
        </row>
        <row r="380">
          <cell r="B380" t="str">
            <v>00490005</v>
          </cell>
          <cell r="C380">
            <v>62</v>
          </cell>
          <cell r="D380">
            <v>64</v>
          </cell>
          <cell r="E380">
            <v>50</v>
          </cell>
          <cell r="F380">
            <v>56</v>
          </cell>
          <cell r="G380">
            <v>43</v>
          </cell>
          <cell r="H380">
            <v>44</v>
          </cell>
          <cell r="I380">
            <v>37</v>
          </cell>
          <cell r="J380">
            <v>0</v>
          </cell>
          <cell r="K380">
            <v>0</v>
          </cell>
          <cell r="L380">
            <v>0</v>
          </cell>
          <cell r="M380">
            <v>0</v>
          </cell>
          <cell r="N380">
            <v>0</v>
          </cell>
          <cell r="O380">
            <v>0</v>
          </cell>
          <cell r="P380">
            <v>0</v>
          </cell>
          <cell r="Q380">
            <v>0</v>
          </cell>
          <cell r="R380">
            <v>356</v>
          </cell>
        </row>
        <row r="381">
          <cell r="B381" t="str">
            <v>00490030</v>
          </cell>
          <cell r="C381">
            <v>47</v>
          </cell>
          <cell r="D381">
            <v>51</v>
          </cell>
          <cell r="E381">
            <v>51</v>
          </cell>
          <cell r="F381">
            <v>50</v>
          </cell>
          <cell r="G381">
            <v>44</v>
          </cell>
          <cell r="H381">
            <v>43</v>
          </cell>
          <cell r="I381">
            <v>31</v>
          </cell>
          <cell r="J381">
            <v>0</v>
          </cell>
          <cell r="K381">
            <v>0</v>
          </cell>
          <cell r="L381">
            <v>0</v>
          </cell>
          <cell r="M381">
            <v>0</v>
          </cell>
          <cell r="N381">
            <v>0</v>
          </cell>
          <cell r="O381">
            <v>0</v>
          </cell>
          <cell r="P381">
            <v>0</v>
          </cell>
          <cell r="Q381">
            <v>0</v>
          </cell>
          <cell r="R381">
            <v>317</v>
          </cell>
        </row>
        <row r="382">
          <cell r="B382" t="str">
            <v>00490045</v>
          </cell>
          <cell r="C382">
            <v>48</v>
          </cell>
          <cell r="D382">
            <v>51</v>
          </cell>
          <cell r="E382">
            <v>43</v>
          </cell>
          <cell r="F382">
            <v>42</v>
          </cell>
          <cell r="G382">
            <v>38</v>
          </cell>
          <cell r="H382">
            <v>43</v>
          </cell>
          <cell r="I382">
            <v>41</v>
          </cell>
          <cell r="J382">
            <v>0</v>
          </cell>
          <cell r="K382">
            <v>0</v>
          </cell>
          <cell r="L382">
            <v>0</v>
          </cell>
          <cell r="M382">
            <v>0</v>
          </cell>
          <cell r="N382">
            <v>0</v>
          </cell>
          <cell r="O382">
            <v>0</v>
          </cell>
          <cell r="P382">
            <v>0</v>
          </cell>
          <cell r="Q382">
            <v>0</v>
          </cell>
          <cell r="R382">
            <v>306</v>
          </cell>
        </row>
        <row r="383">
          <cell r="B383" t="str">
            <v>00490050</v>
          </cell>
          <cell r="C383">
            <v>48</v>
          </cell>
          <cell r="D383">
            <v>49</v>
          </cell>
          <cell r="E383">
            <v>45</v>
          </cell>
          <cell r="F383">
            <v>44</v>
          </cell>
          <cell r="G383">
            <v>44</v>
          </cell>
          <cell r="H383">
            <v>41</v>
          </cell>
          <cell r="I383">
            <v>45</v>
          </cell>
          <cell r="J383">
            <v>0</v>
          </cell>
          <cell r="K383">
            <v>0</v>
          </cell>
          <cell r="L383">
            <v>0</v>
          </cell>
          <cell r="M383">
            <v>0</v>
          </cell>
          <cell r="N383">
            <v>0</v>
          </cell>
          <cell r="O383">
            <v>0</v>
          </cell>
          <cell r="P383">
            <v>0</v>
          </cell>
          <cell r="Q383">
            <v>0</v>
          </cell>
          <cell r="R383">
            <v>316</v>
          </cell>
        </row>
        <row r="384">
          <cell r="B384" t="str">
            <v>00490310</v>
          </cell>
          <cell r="C384">
            <v>0</v>
          </cell>
          <cell r="D384">
            <v>0</v>
          </cell>
          <cell r="E384">
            <v>0</v>
          </cell>
          <cell r="F384">
            <v>0</v>
          </cell>
          <cell r="G384">
            <v>0</v>
          </cell>
          <cell r="H384">
            <v>0</v>
          </cell>
          <cell r="I384">
            <v>0</v>
          </cell>
          <cell r="J384">
            <v>89</v>
          </cell>
          <cell r="K384">
            <v>95</v>
          </cell>
          <cell r="L384">
            <v>78</v>
          </cell>
          <cell r="M384">
            <v>0</v>
          </cell>
          <cell r="N384">
            <v>0</v>
          </cell>
          <cell r="O384">
            <v>0</v>
          </cell>
          <cell r="P384">
            <v>0</v>
          </cell>
          <cell r="Q384">
            <v>0</v>
          </cell>
          <cell r="R384">
            <v>262</v>
          </cell>
        </row>
        <row r="385">
          <cell r="B385" t="str">
            <v>00490315</v>
          </cell>
          <cell r="C385">
            <v>0</v>
          </cell>
          <cell r="D385">
            <v>0</v>
          </cell>
          <cell r="E385">
            <v>0</v>
          </cell>
          <cell r="F385">
            <v>0</v>
          </cell>
          <cell r="G385">
            <v>0</v>
          </cell>
          <cell r="H385">
            <v>0</v>
          </cell>
          <cell r="I385">
            <v>0</v>
          </cell>
          <cell r="J385">
            <v>96</v>
          </cell>
          <cell r="K385">
            <v>94</v>
          </cell>
          <cell r="L385">
            <v>85</v>
          </cell>
          <cell r="M385">
            <v>0</v>
          </cell>
          <cell r="N385">
            <v>0</v>
          </cell>
          <cell r="O385">
            <v>0</v>
          </cell>
          <cell r="P385">
            <v>0</v>
          </cell>
          <cell r="Q385">
            <v>0</v>
          </cell>
          <cell r="R385">
            <v>275</v>
          </cell>
        </row>
        <row r="386">
          <cell r="B386" t="str">
            <v>00490320</v>
          </cell>
          <cell r="C386">
            <v>0</v>
          </cell>
          <cell r="D386">
            <v>0</v>
          </cell>
          <cell r="E386">
            <v>0</v>
          </cell>
          <cell r="F386">
            <v>0</v>
          </cell>
          <cell r="G386">
            <v>0</v>
          </cell>
          <cell r="H386">
            <v>0</v>
          </cell>
          <cell r="I386">
            <v>0</v>
          </cell>
          <cell r="J386">
            <v>93</v>
          </cell>
          <cell r="K386">
            <v>93</v>
          </cell>
          <cell r="L386">
            <v>82</v>
          </cell>
          <cell r="M386">
            <v>0</v>
          </cell>
          <cell r="N386">
            <v>0</v>
          </cell>
          <cell r="O386">
            <v>0</v>
          </cell>
          <cell r="P386">
            <v>0</v>
          </cell>
          <cell r="Q386">
            <v>0</v>
          </cell>
          <cell r="R386">
            <v>268</v>
          </cell>
        </row>
        <row r="387">
          <cell r="B387" t="str">
            <v>00500505</v>
          </cell>
          <cell r="C387">
            <v>0</v>
          </cell>
          <cell r="D387">
            <v>0</v>
          </cell>
          <cell r="E387">
            <v>0</v>
          </cell>
          <cell r="F387">
            <v>0</v>
          </cell>
          <cell r="G387">
            <v>0</v>
          </cell>
          <cell r="H387">
            <v>0</v>
          </cell>
          <cell r="I387">
            <v>0</v>
          </cell>
          <cell r="J387">
            <v>0</v>
          </cell>
          <cell r="K387">
            <v>0</v>
          </cell>
          <cell r="L387">
            <v>0</v>
          </cell>
          <cell r="M387">
            <v>235</v>
          </cell>
          <cell r="N387">
            <v>241</v>
          </cell>
          <cell r="O387">
            <v>260</v>
          </cell>
          <cell r="P387">
            <v>215</v>
          </cell>
          <cell r="Q387">
            <v>0</v>
          </cell>
          <cell r="R387">
            <v>951</v>
          </cell>
        </row>
        <row r="388">
          <cell r="B388" t="str">
            <v>00500020</v>
          </cell>
          <cell r="C388">
            <v>0</v>
          </cell>
          <cell r="D388">
            <v>83</v>
          </cell>
          <cell r="E388">
            <v>78</v>
          </cell>
          <cell r="F388">
            <v>73</v>
          </cell>
          <cell r="G388">
            <v>88</v>
          </cell>
          <cell r="H388">
            <v>100</v>
          </cell>
          <cell r="I388">
            <v>70</v>
          </cell>
          <cell r="J388">
            <v>0</v>
          </cell>
          <cell r="K388">
            <v>0</v>
          </cell>
          <cell r="L388">
            <v>0</v>
          </cell>
          <cell r="M388">
            <v>0</v>
          </cell>
          <cell r="N388">
            <v>0</v>
          </cell>
          <cell r="O388">
            <v>0</v>
          </cell>
          <cell r="P388">
            <v>0</v>
          </cell>
          <cell r="Q388">
            <v>0</v>
          </cell>
          <cell r="R388">
            <v>492</v>
          </cell>
        </row>
        <row r="389">
          <cell r="B389" t="str">
            <v>00500017</v>
          </cell>
          <cell r="C389">
            <v>0</v>
          </cell>
          <cell r="D389">
            <v>63</v>
          </cell>
          <cell r="E389">
            <v>85</v>
          </cell>
          <cell r="F389">
            <v>79</v>
          </cell>
          <cell r="G389">
            <v>106</v>
          </cell>
          <cell r="H389">
            <v>87</v>
          </cell>
          <cell r="I389">
            <v>84</v>
          </cell>
          <cell r="J389">
            <v>0</v>
          </cell>
          <cell r="K389">
            <v>0</v>
          </cell>
          <cell r="L389">
            <v>0</v>
          </cell>
          <cell r="M389">
            <v>0</v>
          </cell>
          <cell r="N389">
            <v>0</v>
          </cell>
          <cell r="O389">
            <v>0</v>
          </cell>
          <cell r="P389">
            <v>0</v>
          </cell>
          <cell r="Q389">
            <v>0</v>
          </cell>
          <cell r="R389">
            <v>504</v>
          </cell>
        </row>
        <row r="390">
          <cell r="B390" t="str">
            <v>00500012</v>
          </cell>
          <cell r="C390">
            <v>0</v>
          </cell>
          <cell r="D390">
            <v>96</v>
          </cell>
          <cell r="E390">
            <v>76</v>
          </cell>
          <cell r="F390">
            <v>76</v>
          </cell>
          <cell r="G390">
            <v>89</v>
          </cell>
          <cell r="H390">
            <v>79</v>
          </cell>
          <cell r="I390">
            <v>86</v>
          </cell>
          <cell r="J390">
            <v>0</v>
          </cell>
          <cell r="K390">
            <v>0</v>
          </cell>
          <cell r="L390">
            <v>0</v>
          </cell>
          <cell r="M390">
            <v>0</v>
          </cell>
          <cell r="N390">
            <v>0</v>
          </cell>
          <cell r="O390">
            <v>0</v>
          </cell>
          <cell r="P390">
            <v>0</v>
          </cell>
          <cell r="Q390">
            <v>0</v>
          </cell>
          <cell r="R390">
            <v>502</v>
          </cell>
        </row>
        <row r="391">
          <cell r="B391" t="str">
            <v>00500010</v>
          </cell>
          <cell r="C391">
            <v>90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90</v>
          </cell>
        </row>
        <row r="392">
          <cell r="B392" t="str">
            <v>00500305</v>
          </cell>
          <cell r="C392">
            <v>0</v>
          </cell>
          <cell r="D392">
            <v>0</v>
          </cell>
          <cell r="E392">
            <v>0</v>
          </cell>
          <cell r="F392">
            <v>0</v>
          </cell>
          <cell r="G392">
            <v>0</v>
          </cell>
          <cell r="H392">
            <v>0</v>
          </cell>
          <cell r="I392">
            <v>0</v>
          </cell>
          <cell r="J392">
            <v>258</v>
          </cell>
          <cell r="K392">
            <v>262</v>
          </cell>
          <cell r="L392">
            <v>266</v>
          </cell>
          <cell r="M392">
            <v>0</v>
          </cell>
          <cell r="N392">
            <v>0</v>
          </cell>
          <cell r="O392">
            <v>0</v>
          </cell>
          <cell r="P392">
            <v>0</v>
          </cell>
          <cell r="Q392">
            <v>0</v>
          </cell>
          <cell r="R392">
            <v>786</v>
          </cell>
        </row>
        <row r="393">
          <cell r="B393" t="str">
            <v>04320530</v>
          </cell>
          <cell r="C393">
            <v>0</v>
          </cell>
          <cell r="D393">
            <v>0</v>
          </cell>
          <cell r="E393">
            <v>0</v>
          </cell>
          <cell r="F393">
            <v>0</v>
          </cell>
          <cell r="G393">
            <v>0</v>
          </cell>
          <cell r="H393">
            <v>0</v>
          </cell>
          <cell r="I393">
            <v>0</v>
          </cell>
          <cell r="J393">
            <v>80</v>
          </cell>
          <cell r="K393">
            <v>83</v>
          </cell>
          <cell r="L393">
            <v>80</v>
          </cell>
          <cell r="M393">
            <v>0</v>
          </cell>
          <cell r="N393">
            <v>0</v>
          </cell>
          <cell r="O393">
            <v>0</v>
          </cell>
          <cell r="P393">
            <v>0</v>
          </cell>
          <cell r="Q393">
            <v>0</v>
          </cell>
          <cell r="R393">
            <v>243</v>
          </cell>
        </row>
        <row r="394">
          <cell r="B394" t="str">
            <v>08150605</v>
          </cell>
          <cell r="C394">
            <v>0</v>
          </cell>
          <cell r="D394">
            <v>0</v>
          </cell>
          <cell r="E394">
            <v>0</v>
          </cell>
          <cell r="F394">
            <v>0</v>
          </cell>
          <cell r="G394">
            <v>0</v>
          </cell>
          <cell r="H394">
            <v>0</v>
          </cell>
          <cell r="I394">
            <v>0</v>
          </cell>
          <cell r="J394">
            <v>0</v>
          </cell>
          <cell r="K394">
            <v>0</v>
          </cell>
          <cell r="L394">
            <v>0</v>
          </cell>
          <cell r="M394">
            <v>160</v>
          </cell>
          <cell r="N394">
            <v>151</v>
          </cell>
          <cell r="O394">
            <v>161</v>
          </cell>
          <cell r="P394">
            <v>149</v>
          </cell>
          <cell r="Q394">
            <v>2</v>
          </cell>
          <cell r="R394">
            <v>623</v>
          </cell>
        </row>
        <row r="395">
          <cell r="B395" t="str">
            <v>00510025</v>
          </cell>
          <cell r="C395">
            <v>14</v>
          </cell>
          <cell r="D395">
            <v>51</v>
          </cell>
          <cell r="E395">
            <v>58</v>
          </cell>
          <cell r="F395">
            <v>54</v>
          </cell>
          <cell r="G395">
            <v>73</v>
          </cell>
          <cell r="H395">
            <v>59</v>
          </cell>
          <cell r="I395">
            <v>70</v>
          </cell>
          <cell r="J395">
            <v>70</v>
          </cell>
          <cell r="K395">
            <v>73</v>
          </cell>
          <cell r="L395">
            <v>68</v>
          </cell>
          <cell r="M395">
            <v>0</v>
          </cell>
          <cell r="N395">
            <v>0</v>
          </cell>
          <cell r="O395">
            <v>0</v>
          </cell>
          <cell r="P395">
            <v>0</v>
          </cell>
          <cell r="Q395">
            <v>0</v>
          </cell>
          <cell r="R395">
            <v>590</v>
          </cell>
        </row>
        <row r="396">
          <cell r="B396" t="str">
            <v>00520015</v>
          </cell>
          <cell r="C396">
            <v>45</v>
          </cell>
          <cell r="D396">
            <v>130</v>
          </cell>
          <cell r="E396">
            <v>123</v>
          </cell>
          <cell r="F396">
            <v>119</v>
          </cell>
          <cell r="G396">
            <v>124</v>
          </cell>
          <cell r="H396">
            <v>123</v>
          </cell>
          <cell r="I396">
            <v>126</v>
          </cell>
          <cell r="J396">
            <v>0</v>
          </cell>
          <cell r="K396">
            <v>0</v>
          </cell>
          <cell r="L396">
            <v>0</v>
          </cell>
          <cell r="M396">
            <v>0</v>
          </cell>
          <cell r="N396">
            <v>0</v>
          </cell>
          <cell r="O396">
            <v>0</v>
          </cell>
          <cell r="P396">
            <v>0</v>
          </cell>
          <cell r="Q396">
            <v>0</v>
          </cell>
          <cell r="R396">
            <v>790</v>
          </cell>
        </row>
        <row r="397">
          <cell r="B397" t="str">
            <v>00520405</v>
          </cell>
          <cell r="C397">
            <v>0</v>
          </cell>
          <cell r="D397">
            <v>0</v>
          </cell>
          <cell r="E397">
            <v>0</v>
          </cell>
          <cell r="F397">
            <v>0</v>
          </cell>
          <cell r="G397">
            <v>0</v>
          </cell>
          <cell r="H397">
            <v>0</v>
          </cell>
          <cell r="I397">
            <v>0</v>
          </cell>
          <cell r="J397">
            <v>141</v>
          </cell>
          <cell r="K397">
            <v>116</v>
          </cell>
          <cell r="L397">
            <v>155</v>
          </cell>
          <cell r="M397">
            <v>114</v>
          </cell>
          <cell r="N397">
            <v>100</v>
          </cell>
          <cell r="O397">
            <v>102</v>
          </cell>
          <cell r="P397">
            <v>100</v>
          </cell>
          <cell r="Q397">
            <v>8</v>
          </cell>
          <cell r="R397">
            <v>836</v>
          </cell>
        </row>
        <row r="398">
          <cell r="B398" t="str">
            <v>06350005</v>
          </cell>
          <cell r="C398">
            <v>23</v>
          </cell>
          <cell r="D398">
            <v>15</v>
          </cell>
          <cell r="E398">
            <v>15</v>
          </cell>
          <cell r="F398">
            <v>19</v>
          </cell>
          <cell r="G398">
            <v>20</v>
          </cell>
          <cell r="H398">
            <v>15</v>
          </cell>
          <cell r="I398">
            <v>18</v>
          </cell>
          <cell r="J398">
            <v>0</v>
          </cell>
          <cell r="K398">
            <v>0</v>
          </cell>
          <cell r="L398">
            <v>0</v>
          </cell>
          <cell r="M398">
            <v>0</v>
          </cell>
          <cell r="N398">
            <v>0</v>
          </cell>
          <cell r="O398">
            <v>0</v>
          </cell>
          <cell r="P398">
            <v>0</v>
          </cell>
          <cell r="Q398">
            <v>0</v>
          </cell>
          <cell r="R398">
            <v>125</v>
          </cell>
        </row>
        <row r="399">
          <cell r="B399" t="str">
            <v>06350025</v>
          </cell>
          <cell r="C399">
            <v>22</v>
          </cell>
          <cell r="D399">
            <v>64</v>
          </cell>
          <cell r="E399">
            <v>56</v>
          </cell>
          <cell r="F399">
            <v>57</v>
          </cell>
          <cell r="G399">
            <v>64</v>
          </cell>
          <cell r="H399">
            <v>75</v>
          </cell>
          <cell r="I399">
            <v>84</v>
          </cell>
          <cell r="J399">
            <v>0</v>
          </cell>
          <cell r="K399">
            <v>0</v>
          </cell>
          <cell r="L399">
            <v>0</v>
          </cell>
          <cell r="M399">
            <v>0</v>
          </cell>
          <cell r="N399">
            <v>0</v>
          </cell>
          <cell r="O399">
            <v>0</v>
          </cell>
          <cell r="P399">
            <v>0</v>
          </cell>
          <cell r="Q399">
            <v>0</v>
          </cell>
          <cell r="R399">
            <v>422</v>
          </cell>
        </row>
        <row r="400">
          <cell r="B400" t="str">
            <v>06350035</v>
          </cell>
          <cell r="C400">
            <v>15</v>
          </cell>
          <cell r="D400">
            <v>29</v>
          </cell>
          <cell r="E400">
            <v>17</v>
          </cell>
          <cell r="F400">
            <v>15</v>
          </cell>
          <cell r="G400">
            <v>13</v>
          </cell>
          <cell r="H400">
            <v>24</v>
          </cell>
          <cell r="I400">
            <v>21</v>
          </cell>
          <cell r="J400">
            <v>0</v>
          </cell>
          <cell r="K400">
            <v>0</v>
          </cell>
          <cell r="L400">
            <v>0</v>
          </cell>
          <cell r="M400">
            <v>0</v>
          </cell>
          <cell r="N400">
            <v>0</v>
          </cell>
          <cell r="O400">
            <v>0</v>
          </cell>
          <cell r="P400">
            <v>0</v>
          </cell>
          <cell r="Q400">
            <v>0</v>
          </cell>
          <cell r="R400">
            <v>134</v>
          </cell>
        </row>
        <row r="401">
          <cell r="B401" t="str">
            <v>06350305</v>
          </cell>
          <cell r="C401">
            <v>0</v>
          </cell>
          <cell r="D401">
            <v>0</v>
          </cell>
          <cell r="E401">
            <v>0</v>
          </cell>
          <cell r="F401">
            <v>0</v>
          </cell>
          <cell r="G401">
            <v>0</v>
          </cell>
          <cell r="H401">
            <v>0</v>
          </cell>
          <cell r="I401">
            <v>0</v>
          </cell>
          <cell r="J401">
            <v>111</v>
          </cell>
          <cell r="K401">
            <v>134</v>
          </cell>
          <cell r="L401">
            <v>151</v>
          </cell>
          <cell r="M401">
            <v>0</v>
          </cell>
          <cell r="N401">
            <v>0</v>
          </cell>
          <cell r="O401">
            <v>0</v>
          </cell>
          <cell r="P401">
            <v>0</v>
          </cell>
          <cell r="Q401">
            <v>0</v>
          </cell>
          <cell r="R401">
            <v>396</v>
          </cell>
        </row>
        <row r="402">
          <cell r="B402" t="str">
            <v>06350505</v>
          </cell>
          <cell r="C402">
            <v>0</v>
          </cell>
          <cell r="D402">
            <v>0</v>
          </cell>
          <cell r="E402">
            <v>0</v>
          </cell>
          <cell r="F402">
            <v>0</v>
          </cell>
          <cell r="G402">
            <v>0</v>
          </cell>
          <cell r="H402">
            <v>0</v>
          </cell>
          <cell r="I402">
            <v>0</v>
          </cell>
          <cell r="J402">
            <v>0</v>
          </cell>
          <cell r="K402">
            <v>0</v>
          </cell>
          <cell r="L402">
            <v>0</v>
          </cell>
          <cell r="M402">
            <v>125</v>
          </cell>
          <cell r="N402">
            <v>158</v>
          </cell>
          <cell r="O402">
            <v>121</v>
          </cell>
          <cell r="P402">
            <v>139</v>
          </cell>
          <cell r="Q402">
            <v>0</v>
          </cell>
          <cell r="R402">
            <v>543</v>
          </cell>
        </row>
        <row r="403">
          <cell r="B403" t="str">
            <v>00560030</v>
          </cell>
          <cell r="C403">
            <v>0</v>
          </cell>
          <cell r="D403">
            <v>75</v>
          </cell>
          <cell r="E403">
            <v>99</v>
          </cell>
          <cell r="F403">
            <v>96</v>
          </cell>
          <cell r="G403">
            <v>113</v>
          </cell>
          <cell r="H403">
            <v>112</v>
          </cell>
          <cell r="I403">
            <v>0</v>
          </cell>
          <cell r="J403">
            <v>0</v>
          </cell>
          <cell r="K403">
            <v>0</v>
          </cell>
          <cell r="L403">
            <v>0</v>
          </cell>
          <cell r="M403">
            <v>0</v>
          </cell>
          <cell r="N403">
            <v>0</v>
          </cell>
          <cell r="O403">
            <v>0</v>
          </cell>
          <cell r="P403">
            <v>0</v>
          </cell>
          <cell r="Q403">
            <v>0</v>
          </cell>
          <cell r="R403">
            <v>495</v>
          </cell>
        </row>
        <row r="404">
          <cell r="B404" t="str">
            <v>00560005</v>
          </cell>
          <cell r="C404">
            <v>0</v>
          </cell>
          <cell r="D404">
            <v>95</v>
          </cell>
          <cell r="E404">
            <v>80</v>
          </cell>
          <cell r="F404">
            <v>82</v>
          </cell>
          <cell r="G404">
            <v>88</v>
          </cell>
          <cell r="H404">
            <v>89</v>
          </cell>
          <cell r="I404">
            <v>0</v>
          </cell>
          <cell r="J404">
            <v>0</v>
          </cell>
          <cell r="K404">
            <v>0</v>
          </cell>
          <cell r="L404">
            <v>0</v>
          </cell>
          <cell r="M404">
            <v>0</v>
          </cell>
          <cell r="N404">
            <v>0</v>
          </cell>
          <cell r="O404">
            <v>0</v>
          </cell>
          <cell r="P404">
            <v>0</v>
          </cell>
          <cell r="Q404">
            <v>0</v>
          </cell>
          <cell r="R404">
            <v>434</v>
          </cell>
        </row>
        <row r="405">
          <cell r="B405" t="str">
            <v>00560025</v>
          </cell>
          <cell r="C405">
            <v>0</v>
          </cell>
          <cell r="D405">
            <v>92</v>
          </cell>
          <cell r="E405">
            <v>92</v>
          </cell>
          <cell r="F405">
            <v>107</v>
          </cell>
          <cell r="G405">
            <v>96</v>
          </cell>
          <cell r="H405">
            <v>84</v>
          </cell>
          <cell r="I405">
            <v>0</v>
          </cell>
          <cell r="J405">
            <v>0</v>
          </cell>
          <cell r="K405">
            <v>0</v>
          </cell>
          <cell r="L405">
            <v>0</v>
          </cell>
          <cell r="M405">
            <v>0</v>
          </cell>
          <cell r="N405">
            <v>0</v>
          </cell>
          <cell r="O405">
            <v>0</v>
          </cell>
          <cell r="P405">
            <v>0</v>
          </cell>
          <cell r="Q405">
            <v>0</v>
          </cell>
          <cell r="R405">
            <v>471</v>
          </cell>
        </row>
        <row r="406">
          <cell r="B406" t="str">
            <v>00560505</v>
          </cell>
          <cell r="C406">
            <v>0</v>
          </cell>
          <cell r="D406">
            <v>0</v>
          </cell>
          <cell r="E406">
            <v>0</v>
          </cell>
          <cell r="F406">
            <v>0</v>
          </cell>
          <cell r="G406">
            <v>0</v>
          </cell>
          <cell r="H406">
            <v>0</v>
          </cell>
          <cell r="I406">
            <v>0</v>
          </cell>
          <cell r="J406">
            <v>0</v>
          </cell>
          <cell r="K406">
            <v>0</v>
          </cell>
          <cell r="L406">
            <v>0</v>
          </cell>
          <cell r="M406">
            <v>372</v>
          </cell>
          <cell r="N406">
            <v>347</v>
          </cell>
          <cell r="O406">
            <v>391</v>
          </cell>
          <cell r="P406">
            <v>373</v>
          </cell>
          <cell r="Q406">
            <v>1</v>
          </cell>
          <cell r="R406">
            <v>1484</v>
          </cell>
        </row>
        <row r="407">
          <cell r="B407" t="str">
            <v>00560305</v>
          </cell>
          <cell r="C407">
            <v>0</v>
          </cell>
          <cell r="D407">
            <v>0</v>
          </cell>
          <cell r="E407">
            <v>0</v>
          </cell>
          <cell r="F407">
            <v>0</v>
          </cell>
          <cell r="G407">
            <v>0</v>
          </cell>
          <cell r="H407">
            <v>0</v>
          </cell>
          <cell r="I407">
            <v>170</v>
          </cell>
          <cell r="J407">
            <v>184</v>
          </cell>
          <cell r="K407">
            <v>181</v>
          </cell>
          <cell r="L407">
            <v>190</v>
          </cell>
          <cell r="M407">
            <v>0</v>
          </cell>
          <cell r="N407">
            <v>0</v>
          </cell>
          <cell r="O407">
            <v>0</v>
          </cell>
          <cell r="P407">
            <v>0</v>
          </cell>
          <cell r="Q407">
            <v>0</v>
          </cell>
          <cell r="R407">
            <v>725</v>
          </cell>
        </row>
        <row r="408">
          <cell r="B408" t="str">
            <v>00560001</v>
          </cell>
          <cell r="C408">
            <v>136</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136</v>
          </cell>
        </row>
        <row r="409">
          <cell r="B409" t="str">
            <v>00560310</v>
          </cell>
          <cell r="C409">
            <v>0</v>
          </cell>
          <cell r="D409">
            <v>0</v>
          </cell>
          <cell r="E409">
            <v>0</v>
          </cell>
          <cell r="F409">
            <v>0</v>
          </cell>
          <cell r="G409">
            <v>0</v>
          </cell>
          <cell r="H409">
            <v>0</v>
          </cell>
          <cell r="I409">
            <v>218</v>
          </cell>
          <cell r="J409">
            <v>200</v>
          </cell>
          <cell r="K409">
            <v>208</v>
          </cell>
          <cell r="L409">
            <v>224</v>
          </cell>
          <cell r="M409">
            <v>0</v>
          </cell>
          <cell r="N409">
            <v>0</v>
          </cell>
          <cell r="O409">
            <v>0</v>
          </cell>
          <cell r="P409">
            <v>0</v>
          </cell>
          <cell r="Q409">
            <v>0</v>
          </cell>
          <cell r="R409">
            <v>850</v>
          </cell>
        </row>
        <row r="410">
          <cell r="B410" t="str">
            <v>00560015</v>
          </cell>
          <cell r="C410">
            <v>0</v>
          </cell>
          <cell r="D410">
            <v>70</v>
          </cell>
          <cell r="E410">
            <v>75</v>
          </cell>
          <cell r="F410">
            <v>73</v>
          </cell>
          <cell r="G410">
            <v>85</v>
          </cell>
          <cell r="H410">
            <v>76</v>
          </cell>
          <cell r="I410">
            <v>0</v>
          </cell>
          <cell r="J410">
            <v>0</v>
          </cell>
          <cell r="K410">
            <v>0</v>
          </cell>
          <cell r="L410">
            <v>0</v>
          </cell>
          <cell r="M410">
            <v>0</v>
          </cell>
          <cell r="N410">
            <v>0</v>
          </cell>
          <cell r="O410">
            <v>0</v>
          </cell>
          <cell r="P410">
            <v>0</v>
          </cell>
          <cell r="Q410">
            <v>0</v>
          </cell>
          <cell r="R410">
            <v>379</v>
          </cell>
        </row>
        <row r="411">
          <cell r="B411" t="str">
            <v>00570505</v>
          </cell>
          <cell r="C411">
            <v>0</v>
          </cell>
          <cell r="D411">
            <v>0</v>
          </cell>
          <cell r="E411">
            <v>0</v>
          </cell>
          <cell r="F411">
            <v>0</v>
          </cell>
          <cell r="G411">
            <v>0</v>
          </cell>
          <cell r="H411">
            <v>0</v>
          </cell>
          <cell r="I411">
            <v>0</v>
          </cell>
          <cell r="J411">
            <v>0</v>
          </cell>
          <cell r="K411">
            <v>0</v>
          </cell>
          <cell r="L411">
            <v>0</v>
          </cell>
          <cell r="M411">
            <v>439</v>
          </cell>
          <cell r="N411">
            <v>430</v>
          </cell>
          <cell r="O411">
            <v>384</v>
          </cell>
          <cell r="P411">
            <v>292</v>
          </cell>
          <cell r="Q411">
            <v>0</v>
          </cell>
          <cell r="R411">
            <v>1545</v>
          </cell>
        </row>
        <row r="412">
          <cell r="B412" t="str">
            <v>00570050</v>
          </cell>
          <cell r="C412">
            <v>0</v>
          </cell>
          <cell r="D412">
            <v>0</v>
          </cell>
          <cell r="E412">
            <v>0</v>
          </cell>
          <cell r="F412">
            <v>0</v>
          </cell>
          <cell r="G412">
            <v>0</v>
          </cell>
          <cell r="H412">
            <v>0</v>
          </cell>
          <cell r="I412">
            <v>153</v>
          </cell>
          <cell r="J412">
            <v>147</v>
          </cell>
          <cell r="K412">
            <v>123</v>
          </cell>
          <cell r="L412">
            <v>122</v>
          </cell>
          <cell r="M412">
            <v>0</v>
          </cell>
          <cell r="N412">
            <v>0</v>
          </cell>
          <cell r="O412">
            <v>0</v>
          </cell>
          <cell r="P412">
            <v>0</v>
          </cell>
          <cell r="Q412">
            <v>0</v>
          </cell>
          <cell r="R412">
            <v>545</v>
          </cell>
        </row>
        <row r="413">
          <cell r="B413" t="str">
            <v>00570030</v>
          </cell>
          <cell r="C413">
            <v>0</v>
          </cell>
          <cell r="D413">
            <v>0</v>
          </cell>
          <cell r="E413">
            <v>145</v>
          </cell>
          <cell r="F413">
            <v>200</v>
          </cell>
          <cell r="G413">
            <v>143</v>
          </cell>
          <cell r="H413">
            <v>103</v>
          </cell>
          <cell r="I413">
            <v>0</v>
          </cell>
          <cell r="J413">
            <v>0</v>
          </cell>
          <cell r="K413">
            <v>0</v>
          </cell>
          <cell r="L413">
            <v>0</v>
          </cell>
          <cell r="M413">
            <v>0</v>
          </cell>
          <cell r="N413">
            <v>0</v>
          </cell>
          <cell r="O413">
            <v>0</v>
          </cell>
          <cell r="P413">
            <v>0</v>
          </cell>
          <cell r="Q413">
            <v>0</v>
          </cell>
          <cell r="R413">
            <v>591</v>
          </cell>
        </row>
        <row r="414">
          <cell r="B414" t="str">
            <v>00570045</v>
          </cell>
          <cell r="C414">
            <v>0</v>
          </cell>
          <cell r="D414">
            <v>0</v>
          </cell>
          <cell r="E414">
            <v>0</v>
          </cell>
          <cell r="F414">
            <v>0</v>
          </cell>
          <cell r="G414">
            <v>0</v>
          </cell>
          <cell r="H414">
            <v>0</v>
          </cell>
          <cell r="I414">
            <v>159</v>
          </cell>
          <cell r="J414">
            <v>119</v>
          </cell>
          <cell r="K414">
            <v>131</v>
          </cell>
          <cell r="L414">
            <v>110</v>
          </cell>
          <cell r="M414">
            <v>0</v>
          </cell>
          <cell r="N414">
            <v>0</v>
          </cell>
          <cell r="O414">
            <v>0</v>
          </cell>
          <cell r="P414">
            <v>0</v>
          </cell>
          <cell r="Q414">
            <v>0</v>
          </cell>
          <cell r="R414">
            <v>519</v>
          </cell>
        </row>
        <row r="415">
          <cell r="B415" t="str">
            <v>00570040</v>
          </cell>
          <cell r="C415">
            <v>0</v>
          </cell>
          <cell r="D415">
            <v>0</v>
          </cell>
          <cell r="E415">
            <v>114</v>
          </cell>
          <cell r="F415">
            <v>127</v>
          </cell>
          <cell r="G415">
            <v>176</v>
          </cell>
          <cell r="H415">
            <v>170</v>
          </cell>
          <cell r="I415">
            <v>0</v>
          </cell>
          <cell r="J415">
            <v>0</v>
          </cell>
          <cell r="K415">
            <v>0</v>
          </cell>
          <cell r="L415">
            <v>0</v>
          </cell>
          <cell r="M415">
            <v>0</v>
          </cell>
          <cell r="N415">
            <v>0</v>
          </cell>
          <cell r="O415">
            <v>0</v>
          </cell>
          <cell r="P415">
            <v>0</v>
          </cell>
          <cell r="Q415">
            <v>0</v>
          </cell>
          <cell r="R415">
            <v>587</v>
          </cell>
        </row>
        <row r="416">
          <cell r="B416" t="str">
            <v>00570035</v>
          </cell>
          <cell r="C416">
            <v>0</v>
          </cell>
          <cell r="D416">
            <v>0</v>
          </cell>
          <cell r="E416">
            <v>132</v>
          </cell>
          <cell r="F416">
            <v>157</v>
          </cell>
          <cell r="G416">
            <v>150</v>
          </cell>
          <cell r="H416">
            <v>132</v>
          </cell>
          <cell r="I416">
            <v>0</v>
          </cell>
          <cell r="J416">
            <v>0</v>
          </cell>
          <cell r="K416">
            <v>0</v>
          </cell>
          <cell r="L416">
            <v>0</v>
          </cell>
          <cell r="M416">
            <v>0</v>
          </cell>
          <cell r="N416">
            <v>0</v>
          </cell>
          <cell r="O416">
            <v>0</v>
          </cell>
          <cell r="P416">
            <v>0</v>
          </cell>
          <cell r="Q416">
            <v>0</v>
          </cell>
          <cell r="R416">
            <v>571</v>
          </cell>
        </row>
        <row r="417">
          <cell r="B417" t="str">
            <v>00570055</v>
          </cell>
          <cell r="C417">
            <v>0</v>
          </cell>
          <cell r="D417">
            <v>0</v>
          </cell>
          <cell r="E417">
            <v>0</v>
          </cell>
          <cell r="F417">
            <v>0</v>
          </cell>
          <cell r="G417">
            <v>0</v>
          </cell>
          <cell r="H417">
            <v>0</v>
          </cell>
          <cell r="I417">
            <v>154</v>
          </cell>
          <cell r="J417">
            <v>142</v>
          </cell>
          <cell r="K417">
            <v>133</v>
          </cell>
          <cell r="L417">
            <v>147</v>
          </cell>
          <cell r="M417">
            <v>0</v>
          </cell>
          <cell r="N417">
            <v>0</v>
          </cell>
          <cell r="O417">
            <v>0</v>
          </cell>
          <cell r="P417">
            <v>0</v>
          </cell>
          <cell r="Q417">
            <v>0</v>
          </cell>
          <cell r="R417">
            <v>576</v>
          </cell>
        </row>
        <row r="418">
          <cell r="B418" t="str">
            <v>00570003</v>
          </cell>
          <cell r="C418">
            <v>269</v>
          </cell>
          <cell r="D418">
            <v>557</v>
          </cell>
          <cell r="E418">
            <v>37</v>
          </cell>
          <cell r="F418">
            <v>0</v>
          </cell>
          <cell r="G418">
            <v>0</v>
          </cell>
          <cell r="H418">
            <v>0</v>
          </cell>
          <cell r="I418">
            <v>0</v>
          </cell>
          <cell r="J418">
            <v>0</v>
          </cell>
          <cell r="K418">
            <v>0</v>
          </cell>
          <cell r="L418">
            <v>0</v>
          </cell>
          <cell r="M418">
            <v>0</v>
          </cell>
          <cell r="N418">
            <v>0</v>
          </cell>
          <cell r="O418">
            <v>0</v>
          </cell>
          <cell r="P418">
            <v>0</v>
          </cell>
          <cell r="Q418">
            <v>0</v>
          </cell>
          <cell r="R418">
            <v>863</v>
          </cell>
        </row>
        <row r="419">
          <cell r="B419" t="str">
            <v>00570025</v>
          </cell>
          <cell r="C419">
            <v>0</v>
          </cell>
          <cell r="D419">
            <v>0</v>
          </cell>
          <cell r="E419">
            <v>117</v>
          </cell>
          <cell r="F419">
            <v>138</v>
          </cell>
          <cell r="G419">
            <v>150</v>
          </cell>
          <cell r="H419">
            <v>136</v>
          </cell>
          <cell r="I419">
            <v>0</v>
          </cell>
          <cell r="J419">
            <v>0</v>
          </cell>
          <cell r="K419">
            <v>0</v>
          </cell>
          <cell r="L419">
            <v>0</v>
          </cell>
          <cell r="M419">
            <v>0</v>
          </cell>
          <cell r="N419">
            <v>0</v>
          </cell>
          <cell r="O419">
            <v>0</v>
          </cell>
          <cell r="P419">
            <v>0</v>
          </cell>
          <cell r="Q419">
            <v>0</v>
          </cell>
          <cell r="R419">
            <v>541</v>
          </cell>
        </row>
        <row r="420">
          <cell r="B420" t="str">
            <v>06320025</v>
          </cell>
          <cell r="C420">
            <v>15</v>
          </cell>
          <cell r="D420">
            <v>22</v>
          </cell>
          <cell r="E420">
            <v>14</v>
          </cell>
          <cell r="F420">
            <v>19</v>
          </cell>
          <cell r="G420">
            <v>12</v>
          </cell>
          <cell r="H420">
            <v>19</v>
          </cell>
          <cell r="I420">
            <v>19</v>
          </cell>
          <cell r="J420">
            <v>20</v>
          </cell>
          <cell r="K420">
            <v>0</v>
          </cell>
          <cell r="L420">
            <v>0</v>
          </cell>
          <cell r="M420">
            <v>0</v>
          </cell>
          <cell r="N420">
            <v>0</v>
          </cell>
          <cell r="O420">
            <v>0</v>
          </cell>
          <cell r="P420">
            <v>0</v>
          </cell>
          <cell r="Q420">
            <v>0</v>
          </cell>
          <cell r="R420">
            <v>140</v>
          </cell>
        </row>
        <row r="421">
          <cell r="B421" t="str">
            <v>00610003</v>
          </cell>
          <cell r="C421">
            <v>0</v>
          </cell>
          <cell r="D421">
            <v>70</v>
          </cell>
          <cell r="E421">
            <v>65</v>
          </cell>
          <cell r="F421">
            <v>66</v>
          </cell>
          <cell r="G421">
            <v>79</v>
          </cell>
          <cell r="H421">
            <v>73</v>
          </cell>
          <cell r="I421">
            <v>72</v>
          </cell>
          <cell r="J421">
            <v>0</v>
          </cell>
          <cell r="K421">
            <v>0</v>
          </cell>
          <cell r="L421">
            <v>0</v>
          </cell>
          <cell r="M421">
            <v>0</v>
          </cell>
          <cell r="N421">
            <v>0</v>
          </cell>
          <cell r="O421">
            <v>0</v>
          </cell>
          <cell r="P421">
            <v>0</v>
          </cell>
          <cell r="Q421">
            <v>0</v>
          </cell>
          <cell r="R421">
            <v>425</v>
          </cell>
        </row>
        <row r="422">
          <cell r="B422" t="str">
            <v>00610010</v>
          </cell>
          <cell r="C422">
            <v>0</v>
          </cell>
          <cell r="D422">
            <v>98</v>
          </cell>
          <cell r="E422">
            <v>81</v>
          </cell>
          <cell r="F422">
            <v>90</v>
          </cell>
          <cell r="G422">
            <v>0</v>
          </cell>
          <cell r="H422">
            <v>0</v>
          </cell>
          <cell r="I422">
            <v>0</v>
          </cell>
          <cell r="J422">
            <v>0</v>
          </cell>
          <cell r="K422">
            <v>0</v>
          </cell>
          <cell r="L422">
            <v>0</v>
          </cell>
          <cell r="M422">
            <v>0</v>
          </cell>
          <cell r="N422">
            <v>0</v>
          </cell>
          <cell r="O422">
            <v>0</v>
          </cell>
          <cell r="P422">
            <v>0</v>
          </cell>
          <cell r="Q422">
            <v>0</v>
          </cell>
          <cell r="R422">
            <v>269</v>
          </cell>
        </row>
        <row r="423">
          <cell r="B423" t="str">
            <v>00610305</v>
          </cell>
          <cell r="C423">
            <v>0</v>
          </cell>
          <cell r="D423">
            <v>0</v>
          </cell>
          <cell r="E423">
            <v>0</v>
          </cell>
          <cell r="F423">
            <v>0</v>
          </cell>
          <cell r="G423">
            <v>0</v>
          </cell>
          <cell r="H423">
            <v>0</v>
          </cell>
          <cell r="I423">
            <v>0</v>
          </cell>
          <cell r="J423">
            <v>244</v>
          </cell>
          <cell r="K423">
            <v>279</v>
          </cell>
          <cell r="L423">
            <v>265</v>
          </cell>
          <cell r="M423">
            <v>0</v>
          </cell>
          <cell r="N423">
            <v>0</v>
          </cell>
          <cell r="O423">
            <v>0</v>
          </cell>
          <cell r="P423">
            <v>0</v>
          </cell>
          <cell r="Q423">
            <v>0</v>
          </cell>
          <cell r="R423">
            <v>788</v>
          </cell>
        </row>
        <row r="424">
          <cell r="B424" t="str">
            <v>00610015</v>
          </cell>
          <cell r="C424">
            <v>17</v>
          </cell>
          <cell r="D424">
            <v>68</v>
          </cell>
          <cell r="E424">
            <v>79</v>
          </cell>
          <cell r="F424">
            <v>74</v>
          </cell>
          <cell r="G424">
            <v>76</v>
          </cell>
          <cell r="H424">
            <v>77</v>
          </cell>
          <cell r="I424">
            <v>61</v>
          </cell>
          <cell r="J424">
            <v>0</v>
          </cell>
          <cell r="K424">
            <v>0</v>
          </cell>
          <cell r="L424">
            <v>0</v>
          </cell>
          <cell r="M424">
            <v>0</v>
          </cell>
          <cell r="N424">
            <v>0</v>
          </cell>
          <cell r="O424">
            <v>0</v>
          </cell>
          <cell r="P424">
            <v>0</v>
          </cell>
          <cell r="Q424">
            <v>0</v>
          </cell>
          <cell r="R424">
            <v>452</v>
          </cell>
        </row>
        <row r="425">
          <cell r="B425" t="str">
            <v>00610020</v>
          </cell>
          <cell r="C425">
            <v>0</v>
          </cell>
          <cell r="D425">
            <v>47</v>
          </cell>
          <cell r="E425">
            <v>74</v>
          </cell>
          <cell r="F425">
            <v>56</v>
          </cell>
          <cell r="G425">
            <v>61</v>
          </cell>
          <cell r="H425">
            <v>68</v>
          </cell>
          <cell r="I425">
            <v>60</v>
          </cell>
          <cell r="J425">
            <v>0</v>
          </cell>
          <cell r="K425">
            <v>0</v>
          </cell>
          <cell r="L425">
            <v>0</v>
          </cell>
          <cell r="M425">
            <v>0</v>
          </cell>
          <cell r="N425">
            <v>0</v>
          </cell>
          <cell r="O425">
            <v>0</v>
          </cell>
          <cell r="P425">
            <v>0</v>
          </cell>
          <cell r="Q425">
            <v>0</v>
          </cell>
          <cell r="R425">
            <v>366</v>
          </cell>
        </row>
        <row r="426">
          <cell r="B426" t="str">
            <v>00610021</v>
          </cell>
          <cell r="C426">
            <v>0</v>
          </cell>
          <cell r="D426">
            <v>0</v>
          </cell>
          <cell r="E426">
            <v>0</v>
          </cell>
          <cell r="F426">
            <v>0</v>
          </cell>
          <cell r="G426">
            <v>0</v>
          </cell>
          <cell r="H426">
            <v>0</v>
          </cell>
          <cell r="I426">
            <v>0</v>
          </cell>
          <cell r="J426">
            <v>1</v>
          </cell>
          <cell r="K426">
            <v>10</v>
          </cell>
          <cell r="L426">
            <v>13</v>
          </cell>
          <cell r="M426">
            <v>30</v>
          </cell>
          <cell r="N426">
            <v>20</v>
          </cell>
          <cell r="O426">
            <v>19</v>
          </cell>
          <cell r="P426">
            <v>12</v>
          </cell>
          <cell r="Q426">
            <v>1</v>
          </cell>
          <cell r="R426">
            <v>106</v>
          </cell>
        </row>
        <row r="427">
          <cell r="B427" t="str">
            <v>00610510</v>
          </cell>
          <cell r="C427">
            <v>0</v>
          </cell>
          <cell r="D427">
            <v>0</v>
          </cell>
          <cell r="E427">
            <v>0</v>
          </cell>
          <cell r="F427">
            <v>0</v>
          </cell>
          <cell r="G427">
            <v>0</v>
          </cell>
          <cell r="H427">
            <v>0</v>
          </cell>
          <cell r="I427">
            <v>0</v>
          </cell>
          <cell r="J427">
            <v>0</v>
          </cell>
          <cell r="K427">
            <v>0</v>
          </cell>
          <cell r="L427">
            <v>0</v>
          </cell>
          <cell r="M427">
            <v>343</v>
          </cell>
          <cell r="N427">
            <v>380</v>
          </cell>
          <cell r="O427">
            <v>331</v>
          </cell>
          <cell r="P427">
            <v>355</v>
          </cell>
          <cell r="Q427">
            <v>21</v>
          </cell>
          <cell r="R427">
            <v>1430</v>
          </cell>
        </row>
        <row r="428">
          <cell r="B428" t="str">
            <v>00610505</v>
          </cell>
          <cell r="C428">
            <v>0</v>
          </cell>
          <cell r="D428">
            <v>0</v>
          </cell>
          <cell r="E428">
            <v>0</v>
          </cell>
          <cell r="F428">
            <v>0</v>
          </cell>
          <cell r="G428">
            <v>0</v>
          </cell>
          <cell r="H428">
            <v>0</v>
          </cell>
          <cell r="I428">
            <v>0</v>
          </cell>
          <cell r="J428">
            <v>0</v>
          </cell>
          <cell r="K428">
            <v>0</v>
          </cell>
          <cell r="L428">
            <v>0</v>
          </cell>
          <cell r="M428">
            <v>236</v>
          </cell>
          <cell r="N428">
            <v>204</v>
          </cell>
          <cell r="O428">
            <v>255</v>
          </cell>
          <cell r="P428">
            <v>246</v>
          </cell>
          <cell r="Q428">
            <v>6</v>
          </cell>
          <cell r="R428">
            <v>947</v>
          </cell>
        </row>
        <row r="429">
          <cell r="B429" t="str">
            <v>00610310</v>
          </cell>
          <cell r="C429">
            <v>0</v>
          </cell>
          <cell r="D429">
            <v>0</v>
          </cell>
          <cell r="E429">
            <v>0</v>
          </cell>
          <cell r="F429">
            <v>0</v>
          </cell>
          <cell r="G429">
            <v>0</v>
          </cell>
          <cell r="H429">
            <v>0</v>
          </cell>
          <cell r="I429">
            <v>0</v>
          </cell>
          <cell r="J429">
            <v>264</v>
          </cell>
          <cell r="K429">
            <v>236</v>
          </cell>
          <cell r="L429">
            <v>269</v>
          </cell>
          <cell r="M429">
            <v>0</v>
          </cell>
          <cell r="N429">
            <v>0</v>
          </cell>
          <cell r="O429">
            <v>0</v>
          </cell>
          <cell r="P429">
            <v>0</v>
          </cell>
          <cell r="Q429">
            <v>0</v>
          </cell>
          <cell r="R429">
            <v>769</v>
          </cell>
        </row>
        <row r="430">
          <cell r="B430" t="str">
            <v>00610050</v>
          </cell>
          <cell r="C430">
            <v>0</v>
          </cell>
          <cell r="D430">
            <v>74</v>
          </cell>
          <cell r="E430">
            <v>65</v>
          </cell>
          <cell r="F430">
            <v>78</v>
          </cell>
          <cell r="G430">
            <v>85</v>
          </cell>
          <cell r="H430">
            <v>73</v>
          </cell>
          <cell r="I430">
            <v>73</v>
          </cell>
          <cell r="J430">
            <v>0</v>
          </cell>
          <cell r="K430">
            <v>0</v>
          </cell>
          <cell r="L430">
            <v>0</v>
          </cell>
          <cell r="M430">
            <v>0</v>
          </cell>
          <cell r="N430">
            <v>0</v>
          </cell>
          <cell r="O430">
            <v>0</v>
          </cell>
          <cell r="P430">
            <v>0</v>
          </cell>
          <cell r="Q430">
            <v>0</v>
          </cell>
          <cell r="R430">
            <v>448</v>
          </cell>
        </row>
        <row r="431">
          <cell r="B431" t="str">
            <v>00610090</v>
          </cell>
          <cell r="C431">
            <v>0</v>
          </cell>
          <cell r="D431">
            <v>68</v>
          </cell>
          <cell r="E431">
            <v>72</v>
          </cell>
          <cell r="F431">
            <v>59</v>
          </cell>
          <cell r="G431">
            <v>70</v>
          </cell>
          <cell r="H431">
            <v>64</v>
          </cell>
          <cell r="I431">
            <v>58</v>
          </cell>
          <cell r="J431">
            <v>0</v>
          </cell>
          <cell r="K431">
            <v>0</v>
          </cell>
          <cell r="L431">
            <v>0</v>
          </cell>
          <cell r="M431">
            <v>0</v>
          </cell>
          <cell r="N431">
            <v>0</v>
          </cell>
          <cell r="O431">
            <v>0</v>
          </cell>
          <cell r="P431">
            <v>0</v>
          </cell>
          <cell r="Q431">
            <v>0</v>
          </cell>
          <cell r="R431">
            <v>391</v>
          </cell>
        </row>
        <row r="432">
          <cell r="B432" t="str">
            <v>00610040</v>
          </cell>
          <cell r="C432">
            <v>0</v>
          </cell>
          <cell r="D432">
            <v>41</v>
          </cell>
          <cell r="E432">
            <v>57</v>
          </cell>
          <cell r="F432">
            <v>53</v>
          </cell>
          <cell r="G432">
            <v>47</v>
          </cell>
          <cell r="H432">
            <v>55</v>
          </cell>
          <cell r="I432">
            <v>52</v>
          </cell>
          <cell r="J432">
            <v>0</v>
          </cell>
          <cell r="K432">
            <v>0</v>
          </cell>
          <cell r="L432">
            <v>0</v>
          </cell>
          <cell r="M432">
            <v>0</v>
          </cell>
          <cell r="N432">
            <v>0</v>
          </cell>
          <cell r="O432">
            <v>0</v>
          </cell>
          <cell r="P432">
            <v>0</v>
          </cell>
          <cell r="Q432">
            <v>0</v>
          </cell>
          <cell r="R432">
            <v>305</v>
          </cell>
        </row>
        <row r="433">
          <cell r="B433" t="str">
            <v>00610022</v>
          </cell>
          <cell r="C433">
            <v>0</v>
          </cell>
          <cell r="D433">
            <v>25</v>
          </cell>
          <cell r="E433">
            <v>22</v>
          </cell>
          <cell r="F433">
            <v>30</v>
          </cell>
          <cell r="G433">
            <v>116</v>
          </cell>
          <cell r="H433">
            <v>119</v>
          </cell>
          <cell r="I433">
            <v>110</v>
          </cell>
          <cell r="J433">
            <v>0</v>
          </cell>
          <cell r="K433">
            <v>0</v>
          </cell>
          <cell r="L433">
            <v>0</v>
          </cell>
          <cell r="M433">
            <v>0</v>
          </cell>
          <cell r="N433">
            <v>0</v>
          </cell>
          <cell r="O433">
            <v>0</v>
          </cell>
          <cell r="P433">
            <v>0</v>
          </cell>
          <cell r="Q433">
            <v>0</v>
          </cell>
          <cell r="R433">
            <v>422</v>
          </cell>
        </row>
        <row r="434">
          <cell r="B434" t="str">
            <v>00610065</v>
          </cell>
          <cell r="C434">
            <v>0</v>
          </cell>
          <cell r="D434">
            <v>50</v>
          </cell>
          <cell r="E434">
            <v>46</v>
          </cell>
          <cell r="F434">
            <v>45</v>
          </cell>
          <cell r="G434">
            <v>48</v>
          </cell>
          <cell r="H434">
            <v>51</v>
          </cell>
          <cell r="I434">
            <v>44</v>
          </cell>
          <cell r="J434">
            <v>0</v>
          </cell>
          <cell r="K434">
            <v>0</v>
          </cell>
          <cell r="L434">
            <v>0</v>
          </cell>
          <cell r="M434">
            <v>0</v>
          </cell>
          <cell r="N434">
            <v>0</v>
          </cell>
          <cell r="O434">
            <v>0</v>
          </cell>
          <cell r="P434">
            <v>0</v>
          </cell>
          <cell r="Q434">
            <v>0</v>
          </cell>
          <cell r="R434">
            <v>284</v>
          </cell>
        </row>
        <row r="435">
          <cell r="B435" t="str">
            <v>00610001</v>
          </cell>
          <cell r="C435">
            <v>281</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281</v>
          </cell>
        </row>
        <row r="436">
          <cell r="B436" t="str">
            <v>04180305</v>
          </cell>
          <cell r="C436">
            <v>0</v>
          </cell>
          <cell r="D436">
            <v>0</v>
          </cell>
          <cell r="E436">
            <v>0</v>
          </cell>
          <cell r="F436">
            <v>0</v>
          </cell>
          <cell r="G436">
            <v>0</v>
          </cell>
          <cell r="H436">
            <v>0</v>
          </cell>
          <cell r="I436">
            <v>0</v>
          </cell>
          <cell r="J436">
            <v>143</v>
          </cell>
          <cell r="K436">
            <v>125</v>
          </cell>
          <cell r="L436">
            <v>127</v>
          </cell>
          <cell r="M436">
            <v>0</v>
          </cell>
          <cell r="N436">
            <v>0</v>
          </cell>
          <cell r="O436">
            <v>0</v>
          </cell>
          <cell r="P436">
            <v>0</v>
          </cell>
          <cell r="Q436">
            <v>0</v>
          </cell>
          <cell r="R436">
            <v>395</v>
          </cell>
        </row>
        <row r="437">
          <cell r="B437" t="str">
            <v>04370505</v>
          </cell>
          <cell r="C437">
            <v>0</v>
          </cell>
          <cell r="D437">
            <v>0</v>
          </cell>
          <cell r="E437">
            <v>0</v>
          </cell>
          <cell r="F437">
            <v>0</v>
          </cell>
          <cell r="G437">
            <v>0</v>
          </cell>
          <cell r="H437">
            <v>0</v>
          </cell>
          <cell r="I437">
            <v>0</v>
          </cell>
          <cell r="J437">
            <v>0</v>
          </cell>
          <cell r="K437">
            <v>0</v>
          </cell>
          <cell r="L437">
            <v>0</v>
          </cell>
          <cell r="M437">
            <v>111</v>
          </cell>
          <cell r="N437">
            <v>67</v>
          </cell>
          <cell r="O437">
            <v>51</v>
          </cell>
          <cell r="P437">
            <v>50</v>
          </cell>
          <cell r="Q437">
            <v>0</v>
          </cell>
          <cell r="R437">
            <v>279</v>
          </cell>
        </row>
        <row r="438">
          <cell r="B438" t="str">
            <v>35040505</v>
          </cell>
          <cell r="C438">
            <v>0</v>
          </cell>
          <cell r="D438">
            <v>0</v>
          </cell>
          <cell r="E438">
            <v>0</v>
          </cell>
          <cell r="F438">
            <v>0</v>
          </cell>
          <cell r="G438">
            <v>0</v>
          </cell>
          <cell r="H438">
            <v>0</v>
          </cell>
          <cell r="I438">
            <v>0</v>
          </cell>
          <cell r="J438">
            <v>0</v>
          </cell>
          <cell r="K438">
            <v>0</v>
          </cell>
          <cell r="L438">
            <v>0</v>
          </cell>
          <cell r="M438">
            <v>114</v>
          </cell>
          <cell r="N438">
            <v>71</v>
          </cell>
          <cell r="O438">
            <v>56</v>
          </cell>
          <cell r="P438">
            <v>40</v>
          </cell>
          <cell r="Q438">
            <v>0</v>
          </cell>
          <cell r="R438">
            <v>281</v>
          </cell>
        </row>
        <row r="439">
          <cell r="B439" t="str">
            <v>35070505</v>
          </cell>
          <cell r="C439">
            <v>0</v>
          </cell>
          <cell r="D439">
            <v>0</v>
          </cell>
          <cell r="E439">
            <v>0</v>
          </cell>
          <cell r="F439">
            <v>0</v>
          </cell>
          <cell r="G439">
            <v>0</v>
          </cell>
          <cell r="H439">
            <v>0</v>
          </cell>
          <cell r="I439">
            <v>0</v>
          </cell>
          <cell r="J439">
            <v>0</v>
          </cell>
          <cell r="K439">
            <v>0</v>
          </cell>
          <cell r="L439">
            <v>0</v>
          </cell>
          <cell r="M439">
            <v>102</v>
          </cell>
          <cell r="N439">
            <v>55</v>
          </cell>
          <cell r="O439">
            <v>20</v>
          </cell>
          <cell r="P439">
            <v>0</v>
          </cell>
          <cell r="Q439">
            <v>0</v>
          </cell>
          <cell r="R439">
            <v>177</v>
          </cell>
        </row>
        <row r="440">
          <cell r="B440" t="str">
            <v>00630010</v>
          </cell>
          <cell r="C440">
            <v>0</v>
          </cell>
          <cell r="D440">
            <v>16</v>
          </cell>
          <cell r="E440">
            <v>18</v>
          </cell>
          <cell r="F440">
            <v>19</v>
          </cell>
          <cell r="G440">
            <v>32</v>
          </cell>
          <cell r="H440">
            <v>19</v>
          </cell>
          <cell r="I440">
            <v>18</v>
          </cell>
          <cell r="J440">
            <v>16</v>
          </cell>
          <cell r="K440">
            <v>19</v>
          </cell>
          <cell r="L440">
            <v>16</v>
          </cell>
          <cell r="M440">
            <v>0</v>
          </cell>
          <cell r="N440">
            <v>0</v>
          </cell>
          <cell r="O440">
            <v>0</v>
          </cell>
          <cell r="P440">
            <v>0</v>
          </cell>
          <cell r="Q440">
            <v>0</v>
          </cell>
          <cell r="R440">
            <v>173</v>
          </cell>
        </row>
        <row r="441">
          <cell r="B441" t="str">
            <v>00640050</v>
          </cell>
          <cell r="C441">
            <v>95</v>
          </cell>
          <cell r="D441">
            <v>139</v>
          </cell>
          <cell r="E441">
            <v>139</v>
          </cell>
          <cell r="F441">
            <v>147</v>
          </cell>
          <cell r="G441">
            <v>186</v>
          </cell>
          <cell r="H441">
            <v>0</v>
          </cell>
          <cell r="I441">
            <v>0</v>
          </cell>
          <cell r="J441">
            <v>0</v>
          </cell>
          <cell r="K441">
            <v>0</v>
          </cell>
          <cell r="L441">
            <v>0</v>
          </cell>
          <cell r="M441">
            <v>0</v>
          </cell>
          <cell r="N441">
            <v>0</v>
          </cell>
          <cell r="O441">
            <v>0</v>
          </cell>
          <cell r="P441">
            <v>0</v>
          </cell>
          <cell r="Q441">
            <v>0</v>
          </cell>
          <cell r="R441">
            <v>706</v>
          </cell>
        </row>
        <row r="442">
          <cell r="B442" t="str">
            <v>00640305</v>
          </cell>
          <cell r="C442">
            <v>0</v>
          </cell>
          <cell r="D442">
            <v>0</v>
          </cell>
          <cell r="E442">
            <v>0</v>
          </cell>
          <cell r="F442">
            <v>0</v>
          </cell>
          <cell r="G442">
            <v>0</v>
          </cell>
          <cell r="H442">
            <v>166</v>
          </cell>
          <cell r="I442">
            <v>145</v>
          </cell>
          <cell r="J442">
            <v>123</v>
          </cell>
          <cell r="K442">
            <v>127</v>
          </cell>
          <cell r="L442">
            <v>139</v>
          </cell>
          <cell r="M442">
            <v>0</v>
          </cell>
          <cell r="N442">
            <v>0</v>
          </cell>
          <cell r="O442">
            <v>0</v>
          </cell>
          <cell r="P442">
            <v>0</v>
          </cell>
          <cell r="Q442">
            <v>0</v>
          </cell>
          <cell r="R442">
            <v>700</v>
          </cell>
        </row>
        <row r="443">
          <cell r="B443" t="str">
            <v>00640505</v>
          </cell>
          <cell r="C443">
            <v>26</v>
          </cell>
          <cell r="D443">
            <v>0</v>
          </cell>
          <cell r="E443">
            <v>0</v>
          </cell>
          <cell r="F443">
            <v>0</v>
          </cell>
          <cell r="G443">
            <v>0</v>
          </cell>
          <cell r="H443">
            <v>0</v>
          </cell>
          <cell r="I443">
            <v>0</v>
          </cell>
          <cell r="J443">
            <v>0</v>
          </cell>
          <cell r="K443">
            <v>0</v>
          </cell>
          <cell r="L443">
            <v>0</v>
          </cell>
          <cell r="M443">
            <v>115</v>
          </cell>
          <cell r="N443">
            <v>110</v>
          </cell>
          <cell r="O443">
            <v>110</v>
          </cell>
          <cell r="P443">
            <v>102</v>
          </cell>
          <cell r="Q443">
            <v>3</v>
          </cell>
          <cell r="R443">
            <v>466</v>
          </cell>
        </row>
        <row r="444">
          <cell r="B444" t="str">
            <v>04380505</v>
          </cell>
          <cell r="C444">
            <v>20</v>
          </cell>
          <cell r="D444">
            <v>18</v>
          </cell>
          <cell r="E444">
            <v>22</v>
          </cell>
          <cell r="F444">
            <v>21</v>
          </cell>
          <cell r="G444">
            <v>21</v>
          </cell>
          <cell r="H444">
            <v>20</v>
          </cell>
          <cell r="I444">
            <v>19</v>
          </cell>
          <cell r="J444">
            <v>20</v>
          </cell>
          <cell r="K444">
            <v>20</v>
          </cell>
          <cell r="L444">
            <v>23</v>
          </cell>
          <cell r="M444">
            <v>46</v>
          </cell>
          <cell r="N444">
            <v>47</v>
          </cell>
          <cell r="O444">
            <v>30</v>
          </cell>
          <cell r="P444">
            <v>32</v>
          </cell>
          <cell r="Q444">
            <v>0</v>
          </cell>
          <cell r="R444">
            <v>359</v>
          </cell>
        </row>
        <row r="445">
          <cell r="B445" t="str">
            <v>00650505</v>
          </cell>
          <cell r="C445">
            <v>0</v>
          </cell>
          <cell r="D445">
            <v>0</v>
          </cell>
          <cell r="E445">
            <v>0</v>
          </cell>
          <cell r="F445">
            <v>0</v>
          </cell>
          <cell r="G445">
            <v>0</v>
          </cell>
          <cell r="H445">
            <v>0</v>
          </cell>
          <cell r="I445">
            <v>0</v>
          </cell>
          <cell r="J445">
            <v>143</v>
          </cell>
          <cell r="K445">
            <v>128</v>
          </cell>
          <cell r="L445">
            <v>134</v>
          </cell>
          <cell r="M445">
            <v>127</v>
          </cell>
          <cell r="N445">
            <v>116</v>
          </cell>
          <cell r="O445">
            <v>97</v>
          </cell>
          <cell r="P445">
            <v>93</v>
          </cell>
          <cell r="Q445">
            <v>0</v>
          </cell>
          <cell r="R445">
            <v>838</v>
          </cell>
        </row>
        <row r="446">
          <cell r="B446" t="str">
            <v>00650005</v>
          </cell>
          <cell r="C446">
            <v>0</v>
          </cell>
          <cell r="D446">
            <v>0</v>
          </cell>
          <cell r="E446">
            <v>0</v>
          </cell>
          <cell r="F446">
            <v>0</v>
          </cell>
          <cell r="G446">
            <v>136</v>
          </cell>
          <cell r="H446">
            <v>126</v>
          </cell>
          <cell r="I446">
            <v>120</v>
          </cell>
          <cell r="J446">
            <v>0</v>
          </cell>
          <cell r="K446">
            <v>0</v>
          </cell>
          <cell r="L446">
            <v>0</v>
          </cell>
          <cell r="M446">
            <v>0</v>
          </cell>
          <cell r="N446">
            <v>0</v>
          </cell>
          <cell r="O446">
            <v>0</v>
          </cell>
          <cell r="P446">
            <v>0</v>
          </cell>
          <cell r="Q446">
            <v>0</v>
          </cell>
          <cell r="R446">
            <v>382</v>
          </cell>
        </row>
        <row r="447">
          <cell r="B447" t="str">
            <v>00650010</v>
          </cell>
          <cell r="C447">
            <v>24</v>
          </cell>
          <cell r="D447">
            <v>105</v>
          </cell>
          <cell r="E447">
            <v>110</v>
          </cell>
          <cell r="F447">
            <v>127</v>
          </cell>
          <cell r="G447">
            <v>0</v>
          </cell>
          <cell r="H447">
            <v>0</v>
          </cell>
          <cell r="I447">
            <v>0</v>
          </cell>
          <cell r="J447">
            <v>0</v>
          </cell>
          <cell r="K447">
            <v>0</v>
          </cell>
          <cell r="L447">
            <v>0</v>
          </cell>
          <cell r="M447">
            <v>0</v>
          </cell>
          <cell r="N447">
            <v>0</v>
          </cell>
          <cell r="O447">
            <v>0</v>
          </cell>
          <cell r="P447">
            <v>0</v>
          </cell>
          <cell r="Q447">
            <v>0</v>
          </cell>
          <cell r="R447">
            <v>366</v>
          </cell>
        </row>
        <row r="448">
          <cell r="B448" t="str">
            <v>35030205</v>
          </cell>
          <cell r="C448">
            <v>0</v>
          </cell>
          <cell r="D448">
            <v>100</v>
          </cell>
          <cell r="E448">
            <v>110</v>
          </cell>
          <cell r="F448">
            <v>94</v>
          </cell>
          <cell r="G448">
            <v>122</v>
          </cell>
          <cell r="H448">
            <v>90</v>
          </cell>
          <cell r="I448">
            <v>65</v>
          </cell>
          <cell r="J448">
            <v>65</v>
          </cell>
          <cell r="K448">
            <v>0</v>
          </cell>
          <cell r="L448">
            <v>0</v>
          </cell>
          <cell r="M448">
            <v>0</v>
          </cell>
          <cell r="N448">
            <v>0</v>
          </cell>
          <cell r="O448">
            <v>0</v>
          </cell>
          <cell r="P448">
            <v>0</v>
          </cell>
          <cell r="Q448">
            <v>0</v>
          </cell>
          <cell r="R448">
            <v>646</v>
          </cell>
        </row>
        <row r="449">
          <cell r="B449" t="str">
            <v>04360305</v>
          </cell>
          <cell r="C449">
            <v>0</v>
          </cell>
          <cell r="D449">
            <v>0</v>
          </cell>
          <cell r="E449">
            <v>0</v>
          </cell>
          <cell r="F449">
            <v>0</v>
          </cell>
          <cell r="G449">
            <v>0</v>
          </cell>
          <cell r="H449">
            <v>0</v>
          </cell>
          <cell r="I449">
            <v>0</v>
          </cell>
          <cell r="J449">
            <v>33</v>
          </cell>
          <cell r="K449">
            <v>50</v>
          </cell>
          <cell r="L449">
            <v>57</v>
          </cell>
          <cell r="M449">
            <v>64</v>
          </cell>
          <cell r="N449">
            <v>60</v>
          </cell>
          <cell r="O449">
            <v>57</v>
          </cell>
          <cell r="P449">
            <v>53</v>
          </cell>
          <cell r="Q449">
            <v>0</v>
          </cell>
          <cell r="R449">
            <v>374</v>
          </cell>
        </row>
        <row r="450">
          <cell r="B450" t="str">
            <v>04260205</v>
          </cell>
          <cell r="C450">
            <v>40</v>
          </cell>
          <cell r="D450">
            <v>42</v>
          </cell>
          <cell r="E450">
            <v>40</v>
          </cell>
          <cell r="F450">
            <v>42</v>
          </cell>
          <cell r="G450">
            <v>38</v>
          </cell>
          <cell r="H450">
            <v>40</v>
          </cell>
          <cell r="I450">
            <v>38</v>
          </cell>
          <cell r="J450">
            <v>0</v>
          </cell>
          <cell r="K450">
            <v>0</v>
          </cell>
          <cell r="L450">
            <v>0</v>
          </cell>
          <cell r="M450">
            <v>0</v>
          </cell>
          <cell r="N450">
            <v>0</v>
          </cell>
          <cell r="O450">
            <v>0</v>
          </cell>
          <cell r="P450">
            <v>0</v>
          </cell>
          <cell r="Q450">
            <v>0</v>
          </cell>
          <cell r="R450">
            <v>280</v>
          </cell>
        </row>
        <row r="451">
          <cell r="B451" t="str">
            <v>04400205</v>
          </cell>
          <cell r="C451">
            <v>43</v>
          </cell>
          <cell r="D451">
            <v>43</v>
          </cell>
          <cell r="E451">
            <v>50</v>
          </cell>
          <cell r="F451">
            <v>47</v>
          </cell>
          <cell r="G451">
            <v>48</v>
          </cell>
          <cell r="H451">
            <v>44</v>
          </cell>
          <cell r="I451">
            <v>37</v>
          </cell>
          <cell r="J451">
            <v>20</v>
          </cell>
          <cell r="K451">
            <v>22</v>
          </cell>
          <cell r="L451">
            <v>46</v>
          </cell>
          <cell r="M451">
            <v>0</v>
          </cell>
          <cell r="N451">
            <v>0</v>
          </cell>
          <cell r="O451">
            <v>0</v>
          </cell>
          <cell r="P451">
            <v>0</v>
          </cell>
          <cell r="Q451">
            <v>0</v>
          </cell>
          <cell r="R451">
            <v>400</v>
          </cell>
        </row>
        <row r="452">
          <cell r="B452" t="str">
            <v>04310205</v>
          </cell>
          <cell r="C452">
            <v>41</v>
          </cell>
          <cell r="D452">
            <v>42</v>
          </cell>
          <cell r="E452">
            <v>42</v>
          </cell>
          <cell r="F452">
            <v>42</v>
          </cell>
          <cell r="G452">
            <v>42</v>
          </cell>
          <cell r="H452">
            <v>39</v>
          </cell>
          <cell r="I452">
            <v>32</v>
          </cell>
          <cell r="J452">
            <v>0</v>
          </cell>
          <cell r="K452">
            <v>0</v>
          </cell>
          <cell r="L452">
            <v>0</v>
          </cell>
          <cell r="M452">
            <v>0</v>
          </cell>
          <cell r="N452">
            <v>0</v>
          </cell>
          <cell r="O452">
            <v>0</v>
          </cell>
          <cell r="P452">
            <v>0</v>
          </cell>
          <cell r="Q452">
            <v>0</v>
          </cell>
          <cell r="R452">
            <v>280</v>
          </cell>
        </row>
        <row r="453">
          <cell r="B453" t="str">
            <v>00670005</v>
          </cell>
          <cell r="C453">
            <v>6</v>
          </cell>
          <cell r="D453">
            <v>67</v>
          </cell>
          <cell r="E453">
            <v>90</v>
          </cell>
          <cell r="F453">
            <v>75</v>
          </cell>
          <cell r="G453">
            <v>81</v>
          </cell>
          <cell r="H453">
            <v>83</v>
          </cell>
          <cell r="I453">
            <v>71</v>
          </cell>
          <cell r="J453">
            <v>0</v>
          </cell>
          <cell r="K453">
            <v>0</v>
          </cell>
          <cell r="L453">
            <v>0</v>
          </cell>
          <cell r="M453">
            <v>0</v>
          </cell>
          <cell r="N453">
            <v>0</v>
          </cell>
          <cell r="O453">
            <v>0</v>
          </cell>
          <cell r="P453">
            <v>0</v>
          </cell>
          <cell r="Q453">
            <v>0</v>
          </cell>
          <cell r="R453">
            <v>473</v>
          </cell>
        </row>
        <row r="454">
          <cell r="B454" t="str">
            <v>00670305</v>
          </cell>
          <cell r="C454">
            <v>0</v>
          </cell>
          <cell r="D454">
            <v>0</v>
          </cell>
          <cell r="E454">
            <v>0</v>
          </cell>
          <cell r="F454">
            <v>0</v>
          </cell>
          <cell r="G454">
            <v>0</v>
          </cell>
          <cell r="H454">
            <v>0</v>
          </cell>
          <cell r="I454">
            <v>0</v>
          </cell>
          <cell r="J454">
            <v>239</v>
          </cell>
          <cell r="K454">
            <v>249</v>
          </cell>
          <cell r="L454">
            <v>227</v>
          </cell>
          <cell r="M454">
            <v>0</v>
          </cell>
          <cell r="N454">
            <v>0</v>
          </cell>
          <cell r="O454">
            <v>0</v>
          </cell>
          <cell r="P454">
            <v>0</v>
          </cell>
          <cell r="Q454">
            <v>0</v>
          </cell>
          <cell r="R454">
            <v>715</v>
          </cell>
        </row>
        <row r="455">
          <cell r="B455" t="str">
            <v>00670020</v>
          </cell>
          <cell r="C455">
            <v>9</v>
          </cell>
          <cell r="D455">
            <v>71</v>
          </cell>
          <cell r="E455">
            <v>75</v>
          </cell>
          <cell r="F455">
            <v>70</v>
          </cell>
          <cell r="G455">
            <v>81</v>
          </cell>
          <cell r="H455">
            <v>75</v>
          </cell>
          <cell r="I455">
            <v>86</v>
          </cell>
          <cell r="J455">
            <v>0</v>
          </cell>
          <cell r="K455">
            <v>0</v>
          </cell>
          <cell r="L455">
            <v>0</v>
          </cell>
          <cell r="M455">
            <v>0</v>
          </cell>
          <cell r="N455">
            <v>0</v>
          </cell>
          <cell r="O455">
            <v>0</v>
          </cell>
          <cell r="P455">
            <v>0</v>
          </cell>
          <cell r="Q455">
            <v>0</v>
          </cell>
          <cell r="R455">
            <v>467</v>
          </cell>
        </row>
        <row r="456">
          <cell r="B456" t="str">
            <v>00670030</v>
          </cell>
          <cell r="C456">
            <v>5</v>
          </cell>
          <cell r="D456">
            <v>71</v>
          </cell>
          <cell r="E456">
            <v>72</v>
          </cell>
          <cell r="F456">
            <v>71</v>
          </cell>
          <cell r="G456">
            <v>83</v>
          </cell>
          <cell r="H456">
            <v>76</v>
          </cell>
          <cell r="I456">
            <v>75</v>
          </cell>
          <cell r="J456">
            <v>0</v>
          </cell>
          <cell r="K456">
            <v>0</v>
          </cell>
          <cell r="L456">
            <v>0</v>
          </cell>
          <cell r="M456">
            <v>0</v>
          </cell>
          <cell r="N456">
            <v>0</v>
          </cell>
          <cell r="O456">
            <v>0</v>
          </cell>
          <cell r="P456">
            <v>0</v>
          </cell>
          <cell r="Q456">
            <v>0</v>
          </cell>
          <cell r="R456">
            <v>453</v>
          </cell>
        </row>
        <row r="457">
          <cell r="B457" t="str">
            <v>06400505</v>
          </cell>
          <cell r="C457">
            <v>0</v>
          </cell>
          <cell r="D457">
            <v>0</v>
          </cell>
          <cell r="E457">
            <v>0</v>
          </cell>
          <cell r="F457">
            <v>0</v>
          </cell>
          <cell r="G457">
            <v>0</v>
          </cell>
          <cell r="H457">
            <v>0</v>
          </cell>
          <cell r="I457">
            <v>0</v>
          </cell>
          <cell r="J457">
            <v>0</v>
          </cell>
          <cell r="K457">
            <v>0</v>
          </cell>
          <cell r="L457">
            <v>0</v>
          </cell>
          <cell r="M457">
            <v>301</v>
          </cell>
          <cell r="N457">
            <v>334</v>
          </cell>
          <cell r="O457">
            <v>325</v>
          </cell>
          <cell r="P457">
            <v>315</v>
          </cell>
          <cell r="Q457">
            <v>1</v>
          </cell>
          <cell r="R457">
            <v>1276</v>
          </cell>
        </row>
        <row r="458">
          <cell r="B458" t="str">
            <v>04390050</v>
          </cell>
          <cell r="C458">
            <v>46</v>
          </cell>
          <cell r="D458">
            <v>46</v>
          </cell>
          <cell r="E458">
            <v>50</v>
          </cell>
          <cell r="F458">
            <v>50</v>
          </cell>
          <cell r="G458">
            <v>51</v>
          </cell>
          <cell r="H458">
            <v>50</v>
          </cell>
          <cell r="I458">
            <v>50</v>
          </cell>
          <cell r="J458">
            <v>44</v>
          </cell>
          <cell r="K458">
            <v>41</v>
          </cell>
          <cell r="L458">
            <v>22</v>
          </cell>
          <cell r="M458">
            <v>0</v>
          </cell>
          <cell r="N458">
            <v>0</v>
          </cell>
          <cell r="O458">
            <v>0</v>
          </cell>
          <cell r="P458">
            <v>0</v>
          </cell>
          <cell r="Q458">
            <v>0</v>
          </cell>
          <cell r="R458">
            <v>450</v>
          </cell>
        </row>
        <row r="459">
          <cell r="B459" t="str">
            <v>00680005</v>
          </cell>
          <cell r="C459">
            <v>9</v>
          </cell>
          <cell r="D459">
            <v>17</v>
          </cell>
          <cell r="E459">
            <v>15</v>
          </cell>
          <cell r="F459">
            <v>15</v>
          </cell>
          <cell r="G459">
            <v>16</v>
          </cell>
          <cell r="H459">
            <v>19</v>
          </cell>
          <cell r="I459">
            <v>24</v>
          </cell>
          <cell r="J459">
            <v>26</v>
          </cell>
          <cell r="K459">
            <v>0</v>
          </cell>
          <cell r="L459">
            <v>0</v>
          </cell>
          <cell r="M459">
            <v>0</v>
          </cell>
          <cell r="N459">
            <v>0</v>
          </cell>
          <cell r="O459">
            <v>0</v>
          </cell>
          <cell r="P459">
            <v>0</v>
          </cell>
          <cell r="Q459">
            <v>0</v>
          </cell>
          <cell r="R459">
            <v>141</v>
          </cell>
        </row>
        <row r="460">
          <cell r="B460" t="str">
            <v>00710505</v>
          </cell>
          <cell r="C460">
            <v>0</v>
          </cell>
          <cell r="D460">
            <v>0</v>
          </cell>
          <cell r="E460">
            <v>0</v>
          </cell>
          <cell r="F460">
            <v>0</v>
          </cell>
          <cell r="G460">
            <v>0</v>
          </cell>
          <cell r="H460">
            <v>0</v>
          </cell>
          <cell r="I460">
            <v>0</v>
          </cell>
          <cell r="J460">
            <v>0</v>
          </cell>
          <cell r="K460">
            <v>0</v>
          </cell>
          <cell r="L460">
            <v>0</v>
          </cell>
          <cell r="M460">
            <v>230</v>
          </cell>
          <cell r="N460">
            <v>251</v>
          </cell>
          <cell r="O460">
            <v>231</v>
          </cell>
          <cell r="P460">
            <v>260</v>
          </cell>
          <cell r="Q460">
            <v>2</v>
          </cell>
          <cell r="R460">
            <v>974</v>
          </cell>
        </row>
        <row r="461">
          <cell r="B461" t="str">
            <v>00710015</v>
          </cell>
          <cell r="C461">
            <v>0</v>
          </cell>
          <cell r="D461">
            <v>16</v>
          </cell>
          <cell r="E461">
            <v>66</v>
          </cell>
          <cell r="F461">
            <v>57</v>
          </cell>
          <cell r="G461">
            <v>54</v>
          </cell>
          <cell r="H461">
            <v>57</v>
          </cell>
          <cell r="I461">
            <v>52</v>
          </cell>
          <cell r="J461">
            <v>0</v>
          </cell>
          <cell r="K461">
            <v>0</v>
          </cell>
          <cell r="L461">
            <v>0</v>
          </cell>
          <cell r="M461">
            <v>0</v>
          </cell>
          <cell r="N461">
            <v>0</v>
          </cell>
          <cell r="O461">
            <v>0</v>
          </cell>
          <cell r="P461">
            <v>0</v>
          </cell>
          <cell r="Q461">
            <v>0</v>
          </cell>
          <cell r="R461">
            <v>302</v>
          </cell>
        </row>
        <row r="462">
          <cell r="B462" t="str">
            <v>00710010</v>
          </cell>
          <cell r="C462">
            <v>0</v>
          </cell>
          <cell r="D462">
            <v>50</v>
          </cell>
          <cell r="E462">
            <v>65</v>
          </cell>
          <cell r="F462">
            <v>67</v>
          </cell>
          <cell r="G462">
            <v>61</v>
          </cell>
          <cell r="H462">
            <v>71</v>
          </cell>
          <cell r="I462">
            <v>60</v>
          </cell>
          <cell r="J462">
            <v>0</v>
          </cell>
          <cell r="K462">
            <v>0</v>
          </cell>
          <cell r="L462">
            <v>0</v>
          </cell>
          <cell r="M462">
            <v>0</v>
          </cell>
          <cell r="N462">
            <v>0</v>
          </cell>
          <cell r="O462">
            <v>0</v>
          </cell>
          <cell r="P462">
            <v>0</v>
          </cell>
          <cell r="Q462">
            <v>0</v>
          </cell>
          <cell r="R462">
            <v>374</v>
          </cell>
        </row>
        <row r="463">
          <cell r="B463" t="str">
            <v>00710305</v>
          </cell>
          <cell r="C463">
            <v>0</v>
          </cell>
          <cell r="D463">
            <v>0</v>
          </cell>
          <cell r="E463">
            <v>0</v>
          </cell>
          <cell r="F463">
            <v>0</v>
          </cell>
          <cell r="G463">
            <v>0</v>
          </cell>
          <cell r="H463">
            <v>0</v>
          </cell>
          <cell r="I463">
            <v>0</v>
          </cell>
          <cell r="J463">
            <v>288</v>
          </cell>
          <cell r="K463">
            <v>266</v>
          </cell>
          <cell r="L463">
            <v>284</v>
          </cell>
          <cell r="M463">
            <v>0</v>
          </cell>
          <cell r="N463">
            <v>0</v>
          </cell>
          <cell r="O463">
            <v>0</v>
          </cell>
          <cell r="P463">
            <v>0</v>
          </cell>
          <cell r="Q463">
            <v>0</v>
          </cell>
          <cell r="R463">
            <v>838</v>
          </cell>
        </row>
        <row r="464">
          <cell r="B464" t="str">
            <v>00710032</v>
          </cell>
          <cell r="C464">
            <v>0</v>
          </cell>
          <cell r="D464">
            <v>37</v>
          </cell>
          <cell r="E464">
            <v>42</v>
          </cell>
          <cell r="F464">
            <v>44</v>
          </cell>
          <cell r="G464">
            <v>51</v>
          </cell>
          <cell r="H464">
            <v>49</v>
          </cell>
          <cell r="I464">
            <v>63</v>
          </cell>
          <cell r="J464">
            <v>0</v>
          </cell>
          <cell r="K464">
            <v>0</v>
          </cell>
          <cell r="L464">
            <v>0</v>
          </cell>
          <cell r="M464">
            <v>0</v>
          </cell>
          <cell r="N464">
            <v>0</v>
          </cell>
          <cell r="O464">
            <v>0</v>
          </cell>
          <cell r="P464">
            <v>0</v>
          </cell>
          <cell r="Q464">
            <v>0</v>
          </cell>
          <cell r="R464">
            <v>286</v>
          </cell>
        </row>
        <row r="465">
          <cell r="B465" t="str">
            <v>00710030</v>
          </cell>
          <cell r="C465">
            <v>46</v>
          </cell>
          <cell r="D465">
            <v>12</v>
          </cell>
          <cell r="E465">
            <v>37</v>
          </cell>
          <cell r="F465">
            <v>53</v>
          </cell>
          <cell r="G465">
            <v>47</v>
          </cell>
          <cell r="H465">
            <v>45</v>
          </cell>
          <cell r="I465">
            <v>38</v>
          </cell>
          <cell r="J465">
            <v>0</v>
          </cell>
          <cell r="K465">
            <v>0</v>
          </cell>
          <cell r="L465">
            <v>0</v>
          </cell>
          <cell r="M465">
            <v>0</v>
          </cell>
          <cell r="N465">
            <v>0</v>
          </cell>
          <cell r="O465">
            <v>0</v>
          </cell>
          <cell r="P465">
            <v>0</v>
          </cell>
          <cell r="Q465">
            <v>0</v>
          </cell>
          <cell r="R465">
            <v>278</v>
          </cell>
        </row>
        <row r="466">
          <cell r="B466" t="str">
            <v>00710045</v>
          </cell>
          <cell r="C466">
            <v>0</v>
          </cell>
          <cell r="D466">
            <v>52</v>
          </cell>
          <cell r="E466">
            <v>48</v>
          </cell>
          <cell r="F466">
            <v>62</v>
          </cell>
          <cell r="G466">
            <v>57</v>
          </cell>
          <cell r="H466">
            <v>45</v>
          </cell>
          <cell r="I466">
            <v>63</v>
          </cell>
          <cell r="J466">
            <v>0</v>
          </cell>
          <cell r="K466">
            <v>0</v>
          </cell>
          <cell r="L466">
            <v>0</v>
          </cell>
          <cell r="M466">
            <v>0</v>
          </cell>
          <cell r="N466">
            <v>0</v>
          </cell>
          <cell r="O466">
            <v>0</v>
          </cell>
          <cell r="P466">
            <v>0</v>
          </cell>
          <cell r="Q466">
            <v>0</v>
          </cell>
          <cell r="R466">
            <v>327</v>
          </cell>
        </row>
        <row r="467">
          <cell r="B467" t="str">
            <v>00720005</v>
          </cell>
          <cell r="C467">
            <v>66</v>
          </cell>
          <cell r="D467">
            <v>95</v>
          </cell>
          <cell r="E467">
            <v>0</v>
          </cell>
          <cell r="F467">
            <v>0</v>
          </cell>
          <cell r="G467">
            <v>0</v>
          </cell>
          <cell r="H467">
            <v>0</v>
          </cell>
          <cell r="I467">
            <v>0</v>
          </cell>
          <cell r="J467">
            <v>0</v>
          </cell>
          <cell r="K467">
            <v>0</v>
          </cell>
          <cell r="L467">
            <v>0</v>
          </cell>
          <cell r="M467">
            <v>0</v>
          </cell>
          <cell r="N467">
            <v>0</v>
          </cell>
          <cell r="O467">
            <v>0</v>
          </cell>
          <cell r="P467">
            <v>0</v>
          </cell>
          <cell r="Q467">
            <v>0</v>
          </cell>
          <cell r="R467">
            <v>161</v>
          </cell>
        </row>
        <row r="468">
          <cell r="B468" t="str">
            <v>00720505</v>
          </cell>
          <cell r="C468">
            <v>0</v>
          </cell>
          <cell r="D468">
            <v>0</v>
          </cell>
          <cell r="E468">
            <v>0</v>
          </cell>
          <cell r="F468">
            <v>0</v>
          </cell>
          <cell r="G468">
            <v>0</v>
          </cell>
          <cell r="H468">
            <v>0</v>
          </cell>
          <cell r="I468">
            <v>0</v>
          </cell>
          <cell r="J468">
            <v>0</v>
          </cell>
          <cell r="K468">
            <v>0</v>
          </cell>
          <cell r="L468">
            <v>0</v>
          </cell>
          <cell r="M468">
            <v>269</v>
          </cell>
          <cell r="N468">
            <v>270</v>
          </cell>
          <cell r="O468">
            <v>270</v>
          </cell>
          <cell r="P468">
            <v>255</v>
          </cell>
          <cell r="Q468">
            <v>0</v>
          </cell>
          <cell r="R468">
            <v>1064</v>
          </cell>
        </row>
        <row r="469">
          <cell r="B469" t="str">
            <v>00720050</v>
          </cell>
          <cell r="C469">
            <v>0</v>
          </cell>
          <cell r="D469">
            <v>0</v>
          </cell>
          <cell r="E469">
            <v>0</v>
          </cell>
          <cell r="F469">
            <v>0</v>
          </cell>
          <cell r="G469">
            <v>0</v>
          </cell>
          <cell r="H469">
            <v>0</v>
          </cell>
          <cell r="I469">
            <v>0</v>
          </cell>
          <cell r="J469">
            <v>300</v>
          </cell>
          <cell r="K469">
            <v>334</v>
          </cell>
          <cell r="L469">
            <v>331</v>
          </cell>
          <cell r="M469">
            <v>0</v>
          </cell>
          <cell r="N469">
            <v>0</v>
          </cell>
          <cell r="O469">
            <v>0</v>
          </cell>
          <cell r="P469">
            <v>0</v>
          </cell>
          <cell r="Q469">
            <v>0</v>
          </cell>
          <cell r="R469">
            <v>965</v>
          </cell>
        </row>
        <row r="470">
          <cell r="B470" t="str">
            <v>00720030</v>
          </cell>
          <cell r="C470">
            <v>0</v>
          </cell>
          <cell r="D470">
            <v>66</v>
          </cell>
          <cell r="E470">
            <v>76</v>
          </cell>
          <cell r="F470">
            <v>74</v>
          </cell>
          <cell r="G470">
            <v>61</v>
          </cell>
          <cell r="H470">
            <v>75</v>
          </cell>
          <cell r="I470">
            <v>77</v>
          </cell>
          <cell r="J470">
            <v>0</v>
          </cell>
          <cell r="K470">
            <v>0</v>
          </cell>
          <cell r="L470">
            <v>0</v>
          </cell>
          <cell r="M470">
            <v>0</v>
          </cell>
          <cell r="N470">
            <v>0</v>
          </cell>
          <cell r="O470">
            <v>0</v>
          </cell>
          <cell r="P470">
            <v>0</v>
          </cell>
          <cell r="Q470">
            <v>0</v>
          </cell>
          <cell r="R470">
            <v>429</v>
          </cell>
        </row>
        <row r="471">
          <cell r="B471" t="str">
            <v>00720040</v>
          </cell>
          <cell r="C471">
            <v>0</v>
          </cell>
          <cell r="D471">
            <v>75</v>
          </cell>
          <cell r="E471">
            <v>97</v>
          </cell>
          <cell r="F471">
            <v>100</v>
          </cell>
          <cell r="G471">
            <v>99</v>
          </cell>
          <cell r="H471">
            <v>122</v>
          </cell>
          <cell r="I471">
            <v>124</v>
          </cell>
          <cell r="J471">
            <v>0</v>
          </cell>
          <cell r="K471">
            <v>0</v>
          </cell>
          <cell r="L471">
            <v>0</v>
          </cell>
          <cell r="M471">
            <v>0</v>
          </cell>
          <cell r="N471">
            <v>0</v>
          </cell>
          <cell r="O471">
            <v>0</v>
          </cell>
          <cell r="P471">
            <v>0</v>
          </cell>
          <cell r="Q471">
            <v>0</v>
          </cell>
          <cell r="R471">
            <v>617</v>
          </cell>
        </row>
        <row r="472">
          <cell r="B472" t="str">
            <v>00720015</v>
          </cell>
          <cell r="C472">
            <v>0</v>
          </cell>
          <cell r="D472">
            <v>0</v>
          </cell>
          <cell r="E472">
            <v>68</v>
          </cell>
          <cell r="F472">
            <v>82</v>
          </cell>
          <cell r="G472">
            <v>80</v>
          </cell>
          <cell r="H472">
            <v>92</v>
          </cell>
          <cell r="I472">
            <v>97</v>
          </cell>
          <cell r="J472">
            <v>0</v>
          </cell>
          <cell r="K472">
            <v>0</v>
          </cell>
          <cell r="L472">
            <v>0</v>
          </cell>
          <cell r="M472">
            <v>0</v>
          </cell>
          <cell r="N472">
            <v>0</v>
          </cell>
          <cell r="O472">
            <v>0</v>
          </cell>
          <cell r="P472">
            <v>0</v>
          </cell>
          <cell r="Q472">
            <v>0</v>
          </cell>
          <cell r="R472">
            <v>419</v>
          </cell>
        </row>
        <row r="473">
          <cell r="B473" t="str">
            <v>00730010</v>
          </cell>
          <cell r="C473">
            <v>0</v>
          </cell>
          <cell r="D473">
            <v>0</v>
          </cell>
          <cell r="E473">
            <v>54</v>
          </cell>
          <cell r="F473">
            <v>55</v>
          </cell>
          <cell r="G473">
            <v>72</v>
          </cell>
          <cell r="H473">
            <v>72</v>
          </cell>
          <cell r="I473">
            <v>55</v>
          </cell>
          <cell r="J473">
            <v>0</v>
          </cell>
          <cell r="K473">
            <v>0</v>
          </cell>
          <cell r="L473">
            <v>0</v>
          </cell>
          <cell r="M473">
            <v>0</v>
          </cell>
          <cell r="N473">
            <v>0</v>
          </cell>
          <cell r="O473">
            <v>0</v>
          </cell>
          <cell r="P473">
            <v>0</v>
          </cell>
          <cell r="Q473">
            <v>0</v>
          </cell>
          <cell r="R473">
            <v>308</v>
          </cell>
        </row>
        <row r="474">
          <cell r="B474" t="str">
            <v>00730505</v>
          </cell>
          <cell r="C474">
            <v>0</v>
          </cell>
          <cell r="D474">
            <v>0</v>
          </cell>
          <cell r="E474">
            <v>0</v>
          </cell>
          <cell r="F474">
            <v>0</v>
          </cell>
          <cell r="G474">
            <v>0</v>
          </cell>
          <cell r="H474">
            <v>0</v>
          </cell>
          <cell r="I474">
            <v>0</v>
          </cell>
          <cell r="J474">
            <v>0</v>
          </cell>
          <cell r="K474">
            <v>0</v>
          </cell>
          <cell r="L474">
            <v>0</v>
          </cell>
          <cell r="M474">
            <v>208</v>
          </cell>
          <cell r="N474">
            <v>180</v>
          </cell>
          <cell r="O474">
            <v>160</v>
          </cell>
          <cell r="P474">
            <v>191</v>
          </cell>
          <cell r="Q474">
            <v>0</v>
          </cell>
          <cell r="R474">
            <v>739</v>
          </cell>
        </row>
        <row r="475">
          <cell r="B475" t="str">
            <v>00730305</v>
          </cell>
          <cell r="C475">
            <v>0</v>
          </cell>
          <cell r="D475">
            <v>0</v>
          </cell>
          <cell r="E475">
            <v>0</v>
          </cell>
          <cell r="F475">
            <v>0</v>
          </cell>
          <cell r="G475">
            <v>0</v>
          </cell>
          <cell r="H475">
            <v>0</v>
          </cell>
          <cell r="I475">
            <v>0</v>
          </cell>
          <cell r="J475">
            <v>203</v>
          </cell>
          <cell r="K475">
            <v>213</v>
          </cell>
          <cell r="L475">
            <v>215</v>
          </cell>
          <cell r="M475">
            <v>0</v>
          </cell>
          <cell r="N475">
            <v>0</v>
          </cell>
          <cell r="O475">
            <v>0</v>
          </cell>
          <cell r="P475">
            <v>0</v>
          </cell>
          <cell r="Q475">
            <v>0</v>
          </cell>
          <cell r="R475">
            <v>631</v>
          </cell>
        </row>
        <row r="476">
          <cell r="B476" t="str">
            <v>00730005</v>
          </cell>
          <cell r="C476">
            <v>95</v>
          </cell>
          <cell r="D476">
            <v>187</v>
          </cell>
          <cell r="E476">
            <v>0</v>
          </cell>
          <cell r="F476">
            <v>0</v>
          </cell>
          <cell r="G476">
            <v>0</v>
          </cell>
          <cell r="H476">
            <v>0</v>
          </cell>
          <cell r="I476">
            <v>0</v>
          </cell>
          <cell r="J476">
            <v>0</v>
          </cell>
          <cell r="K476">
            <v>0</v>
          </cell>
          <cell r="L476">
            <v>0</v>
          </cell>
          <cell r="M476">
            <v>0</v>
          </cell>
          <cell r="N476">
            <v>0</v>
          </cell>
          <cell r="O476">
            <v>0</v>
          </cell>
          <cell r="P476">
            <v>0</v>
          </cell>
          <cell r="Q476">
            <v>0</v>
          </cell>
          <cell r="R476">
            <v>282</v>
          </cell>
        </row>
        <row r="477">
          <cell r="B477" t="str">
            <v>00730025</v>
          </cell>
          <cell r="C477">
            <v>0</v>
          </cell>
          <cell r="D477">
            <v>0</v>
          </cell>
          <cell r="E477">
            <v>38</v>
          </cell>
          <cell r="F477">
            <v>52</v>
          </cell>
          <cell r="G477">
            <v>66</v>
          </cell>
          <cell r="H477">
            <v>64</v>
          </cell>
          <cell r="I477">
            <v>58</v>
          </cell>
          <cell r="J477">
            <v>0</v>
          </cell>
          <cell r="K477">
            <v>0</v>
          </cell>
          <cell r="L477">
            <v>0</v>
          </cell>
          <cell r="M477">
            <v>0</v>
          </cell>
          <cell r="N477">
            <v>0</v>
          </cell>
          <cell r="O477">
            <v>0</v>
          </cell>
          <cell r="P477">
            <v>0</v>
          </cell>
          <cell r="Q477">
            <v>0</v>
          </cell>
          <cell r="R477">
            <v>278</v>
          </cell>
        </row>
        <row r="478">
          <cell r="B478" t="str">
            <v>00730030</v>
          </cell>
          <cell r="C478">
            <v>0</v>
          </cell>
          <cell r="D478">
            <v>0</v>
          </cell>
          <cell r="E478">
            <v>52</v>
          </cell>
          <cell r="F478">
            <v>56</v>
          </cell>
          <cell r="G478">
            <v>47</v>
          </cell>
          <cell r="H478">
            <v>65</v>
          </cell>
          <cell r="I478">
            <v>52</v>
          </cell>
          <cell r="J478">
            <v>0</v>
          </cell>
          <cell r="K478">
            <v>0</v>
          </cell>
          <cell r="L478">
            <v>0</v>
          </cell>
          <cell r="M478">
            <v>0</v>
          </cell>
          <cell r="N478">
            <v>0</v>
          </cell>
          <cell r="O478">
            <v>0</v>
          </cell>
          <cell r="P478">
            <v>0</v>
          </cell>
          <cell r="Q478">
            <v>0</v>
          </cell>
          <cell r="R478">
            <v>272</v>
          </cell>
        </row>
        <row r="479">
          <cell r="B479" t="str">
            <v>00730045</v>
          </cell>
          <cell r="C479">
            <v>0</v>
          </cell>
          <cell r="D479">
            <v>0</v>
          </cell>
          <cell r="E479">
            <v>34</v>
          </cell>
          <cell r="F479">
            <v>31</v>
          </cell>
          <cell r="G479">
            <v>35</v>
          </cell>
          <cell r="H479">
            <v>43</v>
          </cell>
          <cell r="I479">
            <v>40</v>
          </cell>
          <cell r="J479">
            <v>0</v>
          </cell>
          <cell r="K479">
            <v>0</v>
          </cell>
          <cell r="L479">
            <v>0</v>
          </cell>
          <cell r="M479">
            <v>0</v>
          </cell>
          <cell r="N479">
            <v>0</v>
          </cell>
          <cell r="O479">
            <v>0</v>
          </cell>
          <cell r="P479">
            <v>0</v>
          </cell>
          <cell r="Q479">
            <v>0</v>
          </cell>
          <cell r="R479">
            <v>183</v>
          </cell>
        </row>
        <row r="480">
          <cell r="B480" t="str">
            <v>00740015</v>
          </cell>
          <cell r="C480">
            <v>39</v>
          </cell>
          <cell r="D480">
            <v>49</v>
          </cell>
          <cell r="E480">
            <v>39</v>
          </cell>
          <cell r="F480">
            <v>52</v>
          </cell>
          <cell r="G480">
            <v>52</v>
          </cell>
          <cell r="H480">
            <v>51</v>
          </cell>
          <cell r="I480">
            <v>59</v>
          </cell>
          <cell r="J480">
            <v>60</v>
          </cell>
          <cell r="K480">
            <v>0</v>
          </cell>
          <cell r="L480">
            <v>0</v>
          </cell>
          <cell r="M480">
            <v>0</v>
          </cell>
          <cell r="N480">
            <v>0</v>
          </cell>
          <cell r="O480">
            <v>0</v>
          </cell>
          <cell r="P480">
            <v>0</v>
          </cell>
          <cell r="Q480">
            <v>0</v>
          </cell>
          <cell r="R480">
            <v>401</v>
          </cell>
        </row>
        <row r="481">
          <cell r="B481" t="str">
            <v>06450505</v>
          </cell>
          <cell r="C481">
            <v>0</v>
          </cell>
          <cell r="D481">
            <v>0</v>
          </cell>
          <cell r="E481">
            <v>0</v>
          </cell>
          <cell r="F481">
            <v>0</v>
          </cell>
          <cell r="G481">
            <v>0</v>
          </cell>
          <cell r="H481">
            <v>0</v>
          </cell>
          <cell r="I481">
            <v>0</v>
          </cell>
          <cell r="J481">
            <v>4</v>
          </cell>
          <cell r="K481">
            <v>0</v>
          </cell>
          <cell r="L481">
            <v>221</v>
          </cell>
          <cell r="M481">
            <v>194</v>
          </cell>
          <cell r="N481">
            <v>201</v>
          </cell>
          <cell r="O481">
            <v>202</v>
          </cell>
          <cell r="P481">
            <v>181</v>
          </cell>
          <cell r="Q481">
            <v>0</v>
          </cell>
          <cell r="R481">
            <v>1003</v>
          </cell>
        </row>
        <row r="482">
          <cell r="B482" t="str">
            <v>06450005</v>
          </cell>
          <cell r="C482">
            <v>0</v>
          </cell>
          <cell r="D482">
            <v>76</v>
          </cell>
          <cell r="E482">
            <v>91</v>
          </cell>
          <cell r="F482">
            <v>95</v>
          </cell>
          <cell r="G482">
            <v>90</v>
          </cell>
          <cell r="H482">
            <v>1</v>
          </cell>
          <cell r="I482">
            <v>0</v>
          </cell>
          <cell r="J482">
            <v>0</v>
          </cell>
          <cell r="K482">
            <v>0</v>
          </cell>
          <cell r="L482">
            <v>0</v>
          </cell>
          <cell r="M482">
            <v>0</v>
          </cell>
          <cell r="N482">
            <v>0</v>
          </cell>
          <cell r="O482">
            <v>0</v>
          </cell>
          <cell r="P482">
            <v>0</v>
          </cell>
          <cell r="Q482">
            <v>0</v>
          </cell>
          <cell r="R482">
            <v>353</v>
          </cell>
        </row>
        <row r="483">
          <cell r="B483" t="str">
            <v>06450015</v>
          </cell>
          <cell r="C483">
            <v>76</v>
          </cell>
          <cell r="D483">
            <v>53</v>
          </cell>
          <cell r="E483">
            <v>63</v>
          </cell>
          <cell r="F483">
            <v>53</v>
          </cell>
          <cell r="G483">
            <v>61</v>
          </cell>
          <cell r="H483">
            <v>0</v>
          </cell>
          <cell r="I483">
            <v>0</v>
          </cell>
          <cell r="J483">
            <v>0</v>
          </cell>
          <cell r="K483">
            <v>0</v>
          </cell>
          <cell r="L483">
            <v>0</v>
          </cell>
          <cell r="M483">
            <v>0</v>
          </cell>
          <cell r="N483">
            <v>0</v>
          </cell>
          <cell r="O483">
            <v>0</v>
          </cell>
          <cell r="P483">
            <v>0</v>
          </cell>
          <cell r="Q483">
            <v>0</v>
          </cell>
          <cell r="R483">
            <v>306</v>
          </cell>
        </row>
        <row r="484">
          <cell r="B484" t="str">
            <v>06450305</v>
          </cell>
          <cell r="C484">
            <v>0</v>
          </cell>
          <cell r="D484">
            <v>0</v>
          </cell>
          <cell r="E484">
            <v>0</v>
          </cell>
          <cell r="F484">
            <v>0</v>
          </cell>
          <cell r="G484">
            <v>0</v>
          </cell>
          <cell r="H484">
            <v>0</v>
          </cell>
          <cell r="I484">
            <v>0</v>
          </cell>
          <cell r="J484">
            <v>194</v>
          </cell>
          <cell r="K484">
            <v>229</v>
          </cell>
          <cell r="L484">
            <v>0</v>
          </cell>
          <cell r="M484">
            <v>0</v>
          </cell>
          <cell r="N484">
            <v>0</v>
          </cell>
          <cell r="O484">
            <v>0</v>
          </cell>
          <cell r="P484">
            <v>0</v>
          </cell>
          <cell r="Q484">
            <v>0</v>
          </cell>
          <cell r="R484">
            <v>423</v>
          </cell>
        </row>
        <row r="485">
          <cell r="B485" t="str">
            <v>06450050</v>
          </cell>
          <cell r="C485">
            <v>0</v>
          </cell>
          <cell r="D485">
            <v>0</v>
          </cell>
          <cell r="E485">
            <v>0</v>
          </cell>
          <cell r="F485">
            <v>0</v>
          </cell>
          <cell r="G485">
            <v>0</v>
          </cell>
          <cell r="H485">
            <v>272</v>
          </cell>
          <cell r="I485">
            <v>242</v>
          </cell>
          <cell r="J485">
            <v>0</v>
          </cell>
          <cell r="K485">
            <v>0</v>
          </cell>
          <cell r="L485">
            <v>0</v>
          </cell>
          <cell r="M485">
            <v>0</v>
          </cell>
          <cell r="N485">
            <v>0</v>
          </cell>
          <cell r="O485">
            <v>0</v>
          </cell>
          <cell r="P485">
            <v>0</v>
          </cell>
          <cell r="Q485">
            <v>0</v>
          </cell>
          <cell r="R485">
            <v>514</v>
          </cell>
        </row>
        <row r="486">
          <cell r="B486" t="str">
            <v>06450025</v>
          </cell>
          <cell r="C486">
            <v>0</v>
          </cell>
          <cell r="D486">
            <v>101</v>
          </cell>
          <cell r="E486">
            <v>109</v>
          </cell>
          <cell r="F486">
            <v>106</v>
          </cell>
          <cell r="G486">
            <v>109</v>
          </cell>
          <cell r="H486">
            <v>0</v>
          </cell>
          <cell r="I486">
            <v>0</v>
          </cell>
          <cell r="J486">
            <v>0</v>
          </cell>
          <cell r="K486">
            <v>0</v>
          </cell>
          <cell r="L486">
            <v>0</v>
          </cell>
          <cell r="M486">
            <v>0</v>
          </cell>
          <cell r="N486">
            <v>0</v>
          </cell>
          <cell r="O486">
            <v>0</v>
          </cell>
          <cell r="P486">
            <v>0</v>
          </cell>
          <cell r="Q486">
            <v>0</v>
          </cell>
          <cell r="R486">
            <v>425</v>
          </cell>
        </row>
        <row r="487">
          <cell r="B487" t="str">
            <v>06500005</v>
          </cell>
          <cell r="C487">
            <v>0</v>
          </cell>
          <cell r="D487">
            <v>81</v>
          </cell>
          <cell r="E487">
            <v>80</v>
          </cell>
          <cell r="F487">
            <v>79</v>
          </cell>
          <cell r="G487">
            <v>100</v>
          </cell>
          <cell r="H487">
            <v>80</v>
          </cell>
          <cell r="I487">
            <v>0</v>
          </cell>
          <cell r="J487">
            <v>0</v>
          </cell>
          <cell r="K487">
            <v>0</v>
          </cell>
          <cell r="L487">
            <v>0</v>
          </cell>
          <cell r="M487">
            <v>0</v>
          </cell>
          <cell r="N487">
            <v>0</v>
          </cell>
          <cell r="O487">
            <v>0</v>
          </cell>
          <cell r="P487">
            <v>0</v>
          </cell>
          <cell r="Q487">
            <v>0</v>
          </cell>
          <cell r="R487">
            <v>420</v>
          </cell>
        </row>
        <row r="488">
          <cell r="B488" t="str">
            <v>06500305</v>
          </cell>
          <cell r="C488">
            <v>0</v>
          </cell>
          <cell r="D488">
            <v>0</v>
          </cell>
          <cell r="E488">
            <v>0</v>
          </cell>
          <cell r="F488">
            <v>0</v>
          </cell>
          <cell r="G488">
            <v>0</v>
          </cell>
          <cell r="H488">
            <v>0</v>
          </cell>
          <cell r="I488">
            <v>99</v>
          </cell>
          <cell r="J488">
            <v>94</v>
          </cell>
          <cell r="K488">
            <v>84</v>
          </cell>
          <cell r="L488">
            <v>119</v>
          </cell>
          <cell r="M488">
            <v>0</v>
          </cell>
          <cell r="N488">
            <v>0</v>
          </cell>
          <cell r="O488">
            <v>0</v>
          </cell>
          <cell r="P488">
            <v>0</v>
          </cell>
          <cell r="Q488">
            <v>0</v>
          </cell>
          <cell r="R488">
            <v>396</v>
          </cell>
        </row>
        <row r="489">
          <cell r="B489" t="str">
            <v>06500505</v>
          </cell>
          <cell r="C489">
            <v>84</v>
          </cell>
          <cell r="D489">
            <v>0</v>
          </cell>
          <cell r="E489">
            <v>0</v>
          </cell>
          <cell r="F489">
            <v>0</v>
          </cell>
          <cell r="G489">
            <v>0</v>
          </cell>
          <cell r="H489">
            <v>0</v>
          </cell>
          <cell r="I489">
            <v>0</v>
          </cell>
          <cell r="J489">
            <v>0</v>
          </cell>
          <cell r="K489">
            <v>0</v>
          </cell>
          <cell r="L489">
            <v>0</v>
          </cell>
          <cell r="M489">
            <v>191</v>
          </cell>
          <cell r="N489">
            <v>219</v>
          </cell>
          <cell r="O489">
            <v>207</v>
          </cell>
          <cell r="P489">
            <v>227</v>
          </cell>
          <cell r="Q489">
            <v>0</v>
          </cell>
          <cell r="R489">
            <v>928</v>
          </cell>
        </row>
        <row r="490">
          <cell r="B490" t="str">
            <v>06500310</v>
          </cell>
          <cell r="C490">
            <v>0</v>
          </cell>
          <cell r="D490">
            <v>0</v>
          </cell>
          <cell r="E490">
            <v>0</v>
          </cell>
          <cell r="F490">
            <v>0</v>
          </cell>
          <cell r="G490">
            <v>0</v>
          </cell>
          <cell r="H490">
            <v>0</v>
          </cell>
          <cell r="I490">
            <v>148</v>
          </cell>
          <cell r="J490">
            <v>146</v>
          </cell>
          <cell r="K490">
            <v>145</v>
          </cell>
          <cell r="L490">
            <v>136</v>
          </cell>
          <cell r="M490">
            <v>0</v>
          </cell>
          <cell r="N490">
            <v>0</v>
          </cell>
          <cell r="O490">
            <v>0</v>
          </cell>
          <cell r="P490">
            <v>0</v>
          </cell>
          <cell r="Q490">
            <v>0</v>
          </cell>
          <cell r="R490">
            <v>575</v>
          </cell>
        </row>
        <row r="491">
          <cell r="B491" t="str">
            <v>06500010</v>
          </cell>
          <cell r="C491">
            <v>0</v>
          </cell>
          <cell r="D491">
            <v>92</v>
          </cell>
          <cell r="E491">
            <v>111</v>
          </cell>
          <cell r="F491">
            <v>102</v>
          </cell>
          <cell r="G491">
            <v>128</v>
          </cell>
          <cell r="H491">
            <v>131</v>
          </cell>
          <cell r="I491">
            <v>0</v>
          </cell>
          <cell r="J491">
            <v>0</v>
          </cell>
          <cell r="K491">
            <v>0</v>
          </cell>
          <cell r="L491">
            <v>0</v>
          </cell>
          <cell r="M491">
            <v>0</v>
          </cell>
          <cell r="N491">
            <v>0</v>
          </cell>
          <cell r="O491">
            <v>0</v>
          </cell>
          <cell r="P491">
            <v>0</v>
          </cell>
          <cell r="Q491">
            <v>0</v>
          </cell>
          <cell r="R491">
            <v>564</v>
          </cell>
        </row>
        <row r="492">
          <cell r="B492" t="str">
            <v>00770015</v>
          </cell>
          <cell r="C492">
            <v>0</v>
          </cell>
          <cell r="D492">
            <v>0</v>
          </cell>
          <cell r="E492">
            <v>0</v>
          </cell>
          <cell r="F492">
            <v>83</v>
          </cell>
          <cell r="G492">
            <v>80</v>
          </cell>
          <cell r="H492">
            <v>111</v>
          </cell>
          <cell r="I492">
            <v>130</v>
          </cell>
          <cell r="J492">
            <v>0</v>
          </cell>
          <cell r="K492">
            <v>0</v>
          </cell>
          <cell r="L492">
            <v>0</v>
          </cell>
          <cell r="M492">
            <v>0</v>
          </cell>
          <cell r="N492">
            <v>0</v>
          </cell>
          <cell r="O492">
            <v>0</v>
          </cell>
          <cell r="P492">
            <v>0</v>
          </cell>
          <cell r="Q492">
            <v>0</v>
          </cell>
          <cell r="R492">
            <v>404</v>
          </cell>
        </row>
        <row r="493">
          <cell r="B493" t="str">
            <v>00770505</v>
          </cell>
          <cell r="C493">
            <v>0</v>
          </cell>
          <cell r="D493">
            <v>0</v>
          </cell>
          <cell r="E493">
            <v>0</v>
          </cell>
          <cell r="F493">
            <v>0</v>
          </cell>
          <cell r="G493">
            <v>0</v>
          </cell>
          <cell r="H493">
            <v>0</v>
          </cell>
          <cell r="I493">
            <v>0</v>
          </cell>
          <cell r="J493">
            <v>0</v>
          </cell>
          <cell r="K493">
            <v>0</v>
          </cell>
          <cell r="L493">
            <v>0</v>
          </cell>
          <cell r="M493">
            <v>106</v>
          </cell>
          <cell r="N493">
            <v>99</v>
          </cell>
          <cell r="O493">
            <v>84</v>
          </cell>
          <cell r="P493">
            <v>104</v>
          </cell>
          <cell r="Q493">
            <v>1</v>
          </cell>
          <cell r="R493">
            <v>394</v>
          </cell>
        </row>
        <row r="494">
          <cell r="B494" t="str">
            <v>00770305</v>
          </cell>
          <cell r="C494">
            <v>0</v>
          </cell>
          <cell r="D494">
            <v>0</v>
          </cell>
          <cell r="E494">
            <v>0</v>
          </cell>
          <cell r="F494">
            <v>0</v>
          </cell>
          <cell r="G494">
            <v>0</v>
          </cell>
          <cell r="H494">
            <v>0</v>
          </cell>
          <cell r="I494">
            <v>0</v>
          </cell>
          <cell r="J494">
            <v>105</v>
          </cell>
          <cell r="K494">
            <v>123</v>
          </cell>
          <cell r="L494">
            <v>132</v>
          </cell>
          <cell r="M494">
            <v>0</v>
          </cell>
          <cell r="N494">
            <v>0</v>
          </cell>
          <cell r="O494">
            <v>0</v>
          </cell>
          <cell r="P494">
            <v>0</v>
          </cell>
          <cell r="Q494">
            <v>0</v>
          </cell>
          <cell r="R494">
            <v>360</v>
          </cell>
        </row>
        <row r="495">
          <cell r="B495" t="str">
            <v>00770005</v>
          </cell>
          <cell r="C495">
            <v>52</v>
          </cell>
          <cell r="D495">
            <v>79</v>
          </cell>
          <cell r="E495">
            <v>99</v>
          </cell>
          <cell r="F495">
            <v>0</v>
          </cell>
          <cell r="G495">
            <v>0</v>
          </cell>
          <cell r="H495">
            <v>0</v>
          </cell>
          <cell r="I495">
            <v>0</v>
          </cell>
          <cell r="J495">
            <v>0</v>
          </cell>
          <cell r="K495">
            <v>0</v>
          </cell>
          <cell r="L495">
            <v>0</v>
          </cell>
          <cell r="M495">
            <v>0</v>
          </cell>
          <cell r="N495">
            <v>0</v>
          </cell>
          <cell r="O495">
            <v>0</v>
          </cell>
          <cell r="P495">
            <v>0</v>
          </cell>
          <cell r="Q495">
            <v>0</v>
          </cell>
          <cell r="R495">
            <v>230</v>
          </cell>
        </row>
        <row r="496">
          <cell r="B496" t="str">
            <v>00780005</v>
          </cell>
          <cell r="C496">
            <v>12</v>
          </cell>
          <cell r="D496">
            <v>64</v>
          </cell>
          <cell r="E496">
            <v>72</v>
          </cell>
          <cell r="F496">
            <v>68</v>
          </cell>
          <cell r="G496">
            <v>83</v>
          </cell>
          <cell r="H496">
            <v>96</v>
          </cell>
          <cell r="I496">
            <v>88</v>
          </cell>
          <cell r="J496">
            <v>0</v>
          </cell>
          <cell r="K496">
            <v>0</v>
          </cell>
          <cell r="L496">
            <v>0</v>
          </cell>
          <cell r="M496">
            <v>0</v>
          </cell>
          <cell r="N496">
            <v>0</v>
          </cell>
          <cell r="O496">
            <v>0</v>
          </cell>
          <cell r="P496">
            <v>0</v>
          </cell>
          <cell r="Q496">
            <v>0</v>
          </cell>
          <cell r="R496">
            <v>483</v>
          </cell>
        </row>
        <row r="497">
          <cell r="B497" t="str">
            <v>06550505</v>
          </cell>
          <cell r="C497">
            <v>0</v>
          </cell>
          <cell r="D497">
            <v>0</v>
          </cell>
          <cell r="E497">
            <v>0</v>
          </cell>
          <cell r="F497">
            <v>0</v>
          </cell>
          <cell r="G497">
            <v>0</v>
          </cell>
          <cell r="H497">
            <v>0</v>
          </cell>
          <cell r="I497">
            <v>0</v>
          </cell>
          <cell r="J497">
            <v>0</v>
          </cell>
          <cell r="K497">
            <v>0</v>
          </cell>
          <cell r="L497">
            <v>0</v>
          </cell>
          <cell r="M497">
            <v>173</v>
          </cell>
          <cell r="N497">
            <v>154</v>
          </cell>
          <cell r="O497">
            <v>167</v>
          </cell>
          <cell r="P497">
            <v>158</v>
          </cell>
          <cell r="Q497">
            <v>0</v>
          </cell>
          <cell r="R497">
            <v>652</v>
          </cell>
        </row>
        <row r="498">
          <cell r="B498" t="str">
            <v>06550405</v>
          </cell>
          <cell r="C498">
            <v>0</v>
          </cell>
          <cell r="D498">
            <v>0</v>
          </cell>
          <cell r="E498">
            <v>0</v>
          </cell>
          <cell r="F498">
            <v>0</v>
          </cell>
          <cell r="G498">
            <v>0</v>
          </cell>
          <cell r="H498">
            <v>0</v>
          </cell>
          <cell r="I498">
            <v>0</v>
          </cell>
          <cell r="J498">
            <v>172</v>
          </cell>
          <cell r="K498">
            <v>174</v>
          </cell>
          <cell r="L498">
            <v>177</v>
          </cell>
          <cell r="M498">
            <v>0</v>
          </cell>
          <cell r="N498">
            <v>0</v>
          </cell>
          <cell r="O498">
            <v>0</v>
          </cell>
          <cell r="P498">
            <v>0</v>
          </cell>
          <cell r="Q498">
            <v>0</v>
          </cell>
          <cell r="R498">
            <v>523</v>
          </cell>
        </row>
        <row r="499">
          <cell r="B499" t="str">
            <v>00790035</v>
          </cell>
          <cell r="C499">
            <v>0</v>
          </cell>
          <cell r="D499">
            <v>84</v>
          </cell>
          <cell r="E499">
            <v>69</v>
          </cell>
          <cell r="F499">
            <v>69</v>
          </cell>
          <cell r="G499">
            <v>77</v>
          </cell>
          <cell r="H499">
            <v>85</v>
          </cell>
          <cell r="I499">
            <v>79</v>
          </cell>
          <cell r="J499">
            <v>0</v>
          </cell>
          <cell r="K499">
            <v>0</v>
          </cell>
          <cell r="L499">
            <v>0</v>
          </cell>
          <cell r="M499">
            <v>0</v>
          </cell>
          <cell r="N499">
            <v>0</v>
          </cell>
          <cell r="O499">
            <v>0</v>
          </cell>
          <cell r="P499">
            <v>0</v>
          </cell>
          <cell r="Q499">
            <v>0</v>
          </cell>
          <cell r="R499">
            <v>463</v>
          </cell>
        </row>
        <row r="500">
          <cell r="B500" t="str">
            <v>00790505</v>
          </cell>
          <cell r="C500">
            <v>0</v>
          </cell>
          <cell r="D500">
            <v>0</v>
          </cell>
          <cell r="E500">
            <v>0</v>
          </cell>
          <cell r="F500">
            <v>0</v>
          </cell>
          <cell r="G500">
            <v>0</v>
          </cell>
          <cell r="H500">
            <v>0</v>
          </cell>
          <cell r="I500">
            <v>0</v>
          </cell>
          <cell r="J500">
            <v>0</v>
          </cell>
          <cell r="K500">
            <v>0</v>
          </cell>
          <cell r="L500">
            <v>0</v>
          </cell>
          <cell r="M500">
            <v>220</v>
          </cell>
          <cell r="N500">
            <v>204</v>
          </cell>
          <cell r="O500">
            <v>190</v>
          </cell>
          <cell r="P500">
            <v>187</v>
          </cell>
          <cell r="Q500">
            <v>0</v>
          </cell>
          <cell r="R500">
            <v>801</v>
          </cell>
        </row>
        <row r="501">
          <cell r="B501" t="str">
            <v>00790045</v>
          </cell>
          <cell r="C501">
            <v>0</v>
          </cell>
          <cell r="D501">
            <v>79</v>
          </cell>
          <cell r="E501">
            <v>87</v>
          </cell>
          <cell r="F501">
            <v>78</v>
          </cell>
          <cell r="G501">
            <v>98</v>
          </cell>
          <cell r="H501">
            <v>86</v>
          </cell>
          <cell r="I501">
            <v>80</v>
          </cell>
          <cell r="J501">
            <v>0</v>
          </cell>
          <cell r="K501">
            <v>0</v>
          </cell>
          <cell r="L501">
            <v>0</v>
          </cell>
          <cell r="M501">
            <v>0</v>
          </cell>
          <cell r="N501">
            <v>0</v>
          </cell>
          <cell r="O501">
            <v>0</v>
          </cell>
          <cell r="P501">
            <v>0</v>
          </cell>
          <cell r="Q501">
            <v>0</v>
          </cell>
          <cell r="R501">
            <v>508</v>
          </cell>
        </row>
        <row r="502">
          <cell r="B502" t="str">
            <v>00790030</v>
          </cell>
          <cell r="C502">
            <v>0</v>
          </cell>
          <cell r="D502">
            <v>40</v>
          </cell>
          <cell r="E502">
            <v>51</v>
          </cell>
          <cell r="F502">
            <v>51</v>
          </cell>
          <cell r="G502">
            <v>49</v>
          </cell>
          <cell r="H502">
            <v>49</v>
          </cell>
          <cell r="I502">
            <v>40</v>
          </cell>
          <cell r="J502">
            <v>0</v>
          </cell>
          <cell r="K502">
            <v>0</v>
          </cell>
          <cell r="L502">
            <v>0</v>
          </cell>
          <cell r="M502">
            <v>0</v>
          </cell>
          <cell r="N502">
            <v>0</v>
          </cell>
          <cell r="O502">
            <v>0</v>
          </cell>
          <cell r="P502">
            <v>0</v>
          </cell>
          <cell r="Q502">
            <v>0</v>
          </cell>
          <cell r="R502">
            <v>280</v>
          </cell>
        </row>
        <row r="503">
          <cell r="B503" t="str">
            <v>00790020</v>
          </cell>
          <cell r="C503">
            <v>53</v>
          </cell>
          <cell r="D503">
            <v>68</v>
          </cell>
          <cell r="E503">
            <v>66</v>
          </cell>
          <cell r="F503">
            <v>94</v>
          </cell>
          <cell r="G503">
            <v>88</v>
          </cell>
          <cell r="H503">
            <v>100</v>
          </cell>
          <cell r="I503">
            <v>77</v>
          </cell>
          <cell r="J503">
            <v>0</v>
          </cell>
          <cell r="K503">
            <v>0</v>
          </cell>
          <cell r="L503">
            <v>0</v>
          </cell>
          <cell r="M503">
            <v>0</v>
          </cell>
          <cell r="N503">
            <v>0</v>
          </cell>
          <cell r="O503">
            <v>0</v>
          </cell>
          <cell r="P503">
            <v>0</v>
          </cell>
          <cell r="Q503">
            <v>0</v>
          </cell>
          <cell r="R503">
            <v>546</v>
          </cell>
        </row>
        <row r="504">
          <cell r="B504" t="str">
            <v>00790410</v>
          </cell>
          <cell r="C504">
            <v>0</v>
          </cell>
          <cell r="D504">
            <v>0</v>
          </cell>
          <cell r="E504">
            <v>0</v>
          </cell>
          <cell r="F504">
            <v>0</v>
          </cell>
          <cell r="G504">
            <v>0</v>
          </cell>
          <cell r="H504">
            <v>0</v>
          </cell>
          <cell r="I504">
            <v>0</v>
          </cell>
          <cell r="J504">
            <v>277</v>
          </cell>
          <cell r="K504">
            <v>301</v>
          </cell>
          <cell r="L504">
            <v>323</v>
          </cell>
          <cell r="M504">
            <v>0</v>
          </cell>
          <cell r="N504">
            <v>0</v>
          </cell>
          <cell r="O504">
            <v>0</v>
          </cell>
          <cell r="P504">
            <v>0</v>
          </cell>
          <cell r="Q504">
            <v>0</v>
          </cell>
          <cell r="R504">
            <v>901</v>
          </cell>
        </row>
        <row r="505">
          <cell r="B505" t="str">
            <v>04070405</v>
          </cell>
          <cell r="C505">
            <v>41</v>
          </cell>
          <cell r="D505">
            <v>44</v>
          </cell>
          <cell r="E505">
            <v>43</v>
          </cell>
          <cell r="F505">
            <v>44</v>
          </cell>
          <cell r="G505">
            <v>44</v>
          </cell>
          <cell r="H505">
            <v>44</v>
          </cell>
          <cell r="I505">
            <v>32</v>
          </cell>
          <cell r="J505">
            <v>0</v>
          </cell>
          <cell r="K505">
            <v>0</v>
          </cell>
          <cell r="L505">
            <v>0</v>
          </cell>
          <cell r="M505">
            <v>0</v>
          </cell>
          <cell r="N505">
            <v>0</v>
          </cell>
          <cell r="O505">
            <v>0</v>
          </cell>
          <cell r="P505">
            <v>0</v>
          </cell>
          <cell r="Q505">
            <v>0</v>
          </cell>
          <cell r="R505">
            <v>292</v>
          </cell>
        </row>
        <row r="506">
          <cell r="B506" t="str">
            <v>06580020</v>
          </cell>
          <cell r="C506">
            <v>66</v>
          </cell>
          <cell r="D506">
            <v>147</v>
          </cell>
          <cell r="E506">
            <v>135</v>
          </cell>
          <cell r="F506">
            <v>0</v>
          </cell>
          <cell r="G506">
            <v>0</v>
          </cell>
          <cell r="H506">
            <v>0</v>
          </cell>
          <cell r="I506">
            <v>0</v>
          </cell>
          <cell r="J506">
            <v>0</v>
          </cell>
          <cell r="K506">
            <v>0</v>
          </cell>
          <cell r="L506">
            <v>0</v>
          </cell>
          <cell r="M506">
            <v>0</v>
          </cell>
          <cell r="N506">
            <v>0</v>
          </cell>
          <cell r="O506">
            <v>0</v>
          </cell>
          <cell r="P506">
            <v>0</v>
          </cell>
          <cell r="Q506">
            <v>0</v>
          </cell>
          <cell r="R506">
            <v>348</v>
          </cell>
        </row>
        <row r="507">
          <cell r="B507" t="str">
            <v>06580310</v>
          </cell>
          <cell r="C507">
            <v>0</v>
          </cell>
          <cell r="D507">
            <v>0</v>
          </cell>
          <cell r="E507">
            <v>0</v>
          </cell>
          <cell r="F507">
            <v>0</v>
          </cell>
          <cell r="G507">
            <v>0</v>
          </cell>
          <cell r="H507">
            <v>0</v>
          </cell>
          <cell r="I507">
            <v>148</v>
          </cell>
          <cell r="J507">
            <v>175</v>
          </cell>
          <cell r="K507">
            <v>176</v>
          </cell>
          <cell r="L507">
            <v>205</v>
          </cell>
          <cell r="M507">
            <v>0</v>
          </cell>
          <cell r="N507">
            <v>0</v>
          </cell>
          <cell r="O507">
            <v>0</v>
          </cell>
          <cell r="P507">
            <v>0</v>
          </cell>
          <cell r="Q507">
            <v>0</v>
          </cell>
          <cell r="R507">
            <v>704</v>
          </cell>
        </row>
        <row r="508">
          <cell r="B508" t="str">
            <v>06580005</v>
          </cell>
          <cell r="C508">
            <v>0</v>
          </cell>
          <cell r="D508">
            <v>0</v>
          </cell>
          <cell r="E508">
            <v>0</v>
          </cell>
          <cell r="F508">
            <v>129</v>
          </cell>
          <cell r="G508">
            <v>127</v>
          </cell>
          <cell r="H508">
            <v>117</v>
          </cell>
          <cell r="I508">
            <v>0</v>
          </cell>
          <cell r="J508">
            <v>0</v>
          </cell>
          <cell r="K508">
            <v>0</v>
          </cell>
          <cell r="L508">
            <v>0</v>
          </cell>
          <cell r="M508">
            <v>0</v>
          </cell>
          <cell r="N508">
            <v>0</v>
          </cell>
          <cell r="O508">
            <v>0</v>
          </cell>
          <cell r="P508">
            <v>0</v>
          </cell>
          <cell r="Q508">
            <v>0</v>
          </cell>
          <cell r="R508">
            <v>373</v>
          </cell>
        </row>
        <row r="509">
          <cell r="B509" t="str">
            <v>06580305</v>
          </cell>
          <cell r="C509">
            <v>0</v>
          </cell>
          <cell r="D509">
            <v>0</v>
          </cell>
          <cell r="E509">
            <v>0</v>
          </cell>
          <cell r="F509">
            <v>0</v>
          </cell>
          <cell r="G509">
            <v>0</v>
          </cell>
          <cell r="H509">
            <v>0</v>
          </cell>
          <cell r="I509">
            <v>142</v>
          </cell>
          <cell r="J509">
            <v>147</v>
          </cell>
          <cell r="K509">
            <v>166</v>
          </cell>
          <cell r="L509">
            <v>162</v>
          </cell>
          <cell r="M509">
            <v>0</v>
          </cell>
          <cell r="N509">
            <v>0</v>
          </cell>
          <cell r="O509">
            <v>0</v>
          </cell>
          <cell r="P509">
            <v>0</v>
          </cell>
          <cell r="Q509">
            <v>0</v>
          </cell>
          <cell r="R509">
            <v>617</v>
          </cell>
        </row>
        <row r="510">
          <cell r="B510" t="str">
            <v>06580030</v>
          </cell>
          <cell r="C510">
            <v>0</v>
          </cell>
          <cell r="D510">
            <v>0</v>
          </cell>
          <cell r="E510">
            <v>0</v>
          </cell>
          <cell r="F510">
            <v>154</v>
          </cell>
          <cell r="G510">
            <v>176</v>
          </cell>
          <cell r="H510">
            <v>166</v>
          </cell>
          <cell r="I510">
            <v>0</v>
          </cell>
          <cell r="J510">
            <v>0</v>
          </cell>
          <cell r="K510">
            <v>0</v>
          </cell>
          <cell r="L510">
            <v>0</v>
          </cell>
          <cell r="M510">
            <v>0</v>
          </cell>
          <cell r="N510">
            <v>0</v>
          </cell>
          <cell r="O510">
            <v>0</v>
          </cell>
          <cell r="P510">
            <v>0</v>
          </cell>
          <cell r="Q510">
            <v>0</v>
          </cell>
          <cell r="R510">
            <v>496</v>
          </cell>
        </row>
        <row r="511">
          <cell r="B511" t="str">
            <v>06580010</v>
          </cell>
          <cell r="C511">
            <v>44</v>
          </cell>
          <cell r="D511">
            <v>95</v>
          </cell>
          <cell r="E511">
            <v>120</v>
          </cell>
          <cell r="F511">
            <v>0</v>
          </cell>
          <cell r="G511">
            <v>0</v>
          </cell>
          <cell r="H511">
            <v>0</v>
          </cell>
          <cell r="I511">
            <v>0</v>
          </cell>
          <cell r="J511">
            <v>0</v>
          </cell>
          <cell r="K511">
            <v>0</v>
          </cell>
          <cell r="L511">
            <v>0</v>
          </cell>
          <cell r="M511">
            <v>0</v>
          </cell>
          <cell r="N511">
            <v>0</v>
          </cell>
          <cell r="O511">
            <v>0</v>
          </cell>
          <cell r="P511">
            <v>0</v>
          </cell>
          <cell r="Q511">
            <v>0</v>
          </cell>
          <cell r="R511">
            <v>259</v>
          </cell>
        </row>
        <row r="512">
          <cell r="B512" t="str">
            <v>06580505</v>
          </cell>
          <cell r="C512">
            <v>0</v>
          </cell>
          <cell r="D512">
            <v>0</v>
          </cell>
          <cell r="E512">
            <v>0</v>
          </cell>
          <cell r="F512">
            <v>0</v>
          </cell>
          <cell r="G512">
            <v>0</v>
          </cell>
          <cell r="H512">
            <v>0</v>
          </cell>
          <cell r="I512">
            <v>0</v>
          </cell>
          <cell r="J512">
            <v>0</v>
          </cell>
          <cell r="K512">
            <v>0</v>
          </cell>
          <cell r="L512">
            <v>0</v>
          </cell>
          <cell r="M512">
            <v>293</v>
          </cell>
          <cell r="N512">
            <v>269</v>
          </cell>
          <cell r="O512">
            <v>303</v>
          </cell>
          <cell r="P512">
            <v>300</v>
          </cell>
          <cell r="Q512">
            <v>1</v>
          </cell>
          <cell r="R512">
            <v>1166</v>
          </cell>
        </row>
        <row r="513">
          <cell r="B513" t="str">
            <v>00820004</v>
          </cell>
          <cell r="C513">
            <v>0</v>
          </cell>
          <cell r="D513">
            <v>0</v>
          </cell>
          <cell r="E513">
            <v>0</v>
          </cell>
          <cell r="F513">
            <v>0</v>
          </cell>
          <cell r="G513">
            <v>225</v>
          </cell>
          <cell r="H513">
            <v>242</v>
          </cell>
          <cell r="I513">
            <v>239</v>
          </cell>
          <cell r="J513">
            <v>0</v>
          </cell>
          <cell r="K513">
            <v>0</v>
          </cell>
          <cell r="L513">
            <v>0</v>
          </cell>
          <cell r="M513">
            <v>0</v>
          </cell>
          <cell r="N513">
            <v>0</v>
          </cell>
          <cell r="O513">
            <v>0</v>
          </cell>
          <cell r="P513">
            <v>0</v>
          </cell>
          <cell r="Q513">
            <v>0</v>
          </cell>
          <cell r="R513">
            <v>706</v>
          </cell>
        </row>
        <row r="514">
          <cell r="B514" t="str">
            <v>00820006</v>
          </cell>
          <cell r="C514">
            <v>65</v>
          </cell>
          <cell r="D514">
            <v>166</v>
          </cell>
          <cell r="E514">
            <v>200</v>
          </cell>
          <cell r="F514">
            <v>176</v>
          </cell>
          <cell r="G514">
            <v>0</v>
          </cell>
          <cell r="H514">
            <v>0</v>
          </cell>
          <cell r="I514">
            <v>0</v>
          </cell>
          <cell r="J514">
            <v>0</v>
          </cell>
          <cell r="K514">
            <v>0</v>
          </cell>
          <cell r="L514">
            <v>0</v>
          </cell>
          <cell r="M514">
            <v>0</v>
          </cell>
          <cell r="N514">
            <v>0</v>
          </cell>
          <cell r="O514">
            <v>0</v>
          </cell>
          <cell r="P514">
            <v>0</v>
          </cell>
          <cell r="Q514">
            <v>0</v>
          </cell>
          <cell r="R514">
            <v>607</v>
          </cell>
        </row>
        <row r="515">
          <cell r="B515" t="str">
            <v>00820505</v>
          </cell>
          <cell r="C515">
            <v>0</v>
          </cell>
          <cell r="D515">
            <v>0</v>
          </cell>
          <cell r="E515">
            <v>0</v>
          </cell>
          <cell r="F515">
            <v>0</v>
          </cell>
          <cell r="G515">
            <v>0</v>
          </cell>
          <cell r="H515">
            <v>0</v>
          </cell>
          <cell r="I515">
            <v>0</v>
          </cell>
          <cell r="J515">
            <v>0</v>
          </cell>
          <cell r="K515">
            <v>0</v>
          </cell>
          <cell r="L515">
            <v>0</v>
          </cell>
          <cell r="M515">
            <v>259</v>
          </cell>
          <cell r="N515">
            <v>251</v>
          </cell>
          <cell r="O515">
            <v>275</v>
          </cell>
          <cell r="P515">
            <v>272</v>
          </cell>
          <cell r="Q515">
            <v>0</v>
          </cell>
          <cell r="R515">
            <v>1057</v>
          </cell>
        </row>
        <row r="516">
          <cell r="B516" t="str">
            <v>00820305</v>
          </cell>
          <cell r="C516">
            <v>0</v>
          </cell>
          <cell r="D516">
            <v>0</v>
          </cell>
          <cell r="E516">
            <v>0</v>
          </cell>
          <cell r="F516">
            <v>0</v>
          </cell>
          <cell r="G516">
            <v>0</v>
          </cell>
          <cell r="H516">
            <v>0</v>
          </cell>
          <cell r="I516">
            <v>0</v>
          </cell>
          <cell r="J516">
            <v>243</v>
          </cell>
          <cell r="K516">
            <v>243</v>
          </cell>
          <cell r="L516">
            <v>265</v>
          </cell>
          <cell r="M516">
            <v>0</v>
          </cell>
          <cell r="N516">
            <v>0</v>
          </cell>
          <cell r="O516">
            <v>0</v>
          </cell>
          <cell r="P516">
            <v>0</v>
          </cell>
          <cell r="Q516">
            <v>0</v>
          </cell>
          <cell r="R516">
            <v>751</v>
          </cell>
        </row>
        <row r="517">
          <cell r="B517" t="str">
            <v>00830005</v>
          </cell>
          <cell r="C517">
            <v>113</v>
          </cell>
          <cell r="D517">
            <v>142</v>
          </cell>
          <cell r="E517">
            <v>161</v>
          </cell>
          <cell r="F517">
            <v>145</v>
          </cell>
          <cell r="G517">
            <v>0</v>
          </cell>
          <cell r="H517">
            <v>0</v>
          </cell>
          <cell r="I517">
            <v>0</v>
          </cell>
          <cell r="J517">
            <v>0</v>
          </cell>
          <cell r="K517">
            <v>0</v>
          </cell>
          <cell r="L517">
            <v>0</v>
          </cell>
          <cell r="M517">
            <v>0</v>
          </cell>
          <cell r="N517">
            <v>0</v>
          </cell>
          <cell r="O517">
            <v>0</v>
          </cell>
          <cell r="P517">
            <v>0</v>
          </cell>
          <cell r="Q517">
            <v>0</v>
          </cell>
          <cell r="R517">
            <v>561</v>
          </cell>
        </row>
        <row r="518">
          <cell r="B518" t="str">
            <v>00830505</v>
          </cell>
          <cell r="C518">
            <v>0</v>
          </cell>
          <cell r="D518">
            <v>0</v>
          </cell>
          <cell r="E518">
            <v>0</v>
          </cell>
          <cell r="F518">
            <v>0</v>
          </cell>
          <cell r="G518">
            <v>0</v>
          </cell>
          <cell r="H518">
            <v>0</v>
          </cell>
          <cell r="I518">
            <v>0</v>
          </cell>
          <cell r="J518">
            <v>0</v>
          </cell>
          <cell r="K518">
            <v>196</v>
          </cell>
          <cell r="L518">
            <v>188</v>
          </cell>
          <cell r="M518">
            <v>175</v>
          </cell>
          <cell r="N518">
            <v>146</v>
          </cell>
          <cell r="O518">
            <v>168</v>
          </cell>
          <cell r="P518">
            <v>178</v>
          </cell>
          <cell r="Q518">
            <v>0</v>
          </cell>
          <cell r="R518">
            <v>1051</v>
          </cell>
        </row>
        <row r="519">
          <cell r="B519" t="str">
            <v>00830010</v>
          </cell>
          <cell r="C519">
            <v>0</v>
          </cell>
          <cell r="D519">
            <v>0</v>
          </cell>
          <cell r="E519">
            <v>0</v>
          </cell>
          <cell r="F519">
            <v>0</v>
          </cell>
          <cell r="G519">
            <v>162</v>
          </cell>
          <cell r="H519">
            <v>164</v>
          </cell>
          <cell r="I519">
            <v>177</v>
          </cell>
          <cell r="J519">
            <v>187</v>
          </cell>
          <cell r="K519">
            <v>0</v>
          </cell>
          <cell r="L519">
            <v>0</v>
          </cell>
          <cell r="M519">
            <v>0</v>
          </cell>
          <cell r="N519">
            <v>0</v>
          </cell>
          <cell r="O519">
            <v>0</v>
          </cell>
          <cell r="P519">
            <v>0</v>
          </cell>
          <cell r="Q519">
            <v>0</v>
          </cell>
          <cell r="R519">
            <v>690</v>
          </cell>
        </row>
        <row r="520">
          <cell r="B520" t="str">
            <v>00870305</v>
          </cell>
          <cell r="C520">
            <v>0</v>
          </cell>
          <cell r="D520">
            <v>0</v>
          </cell>
          <cell r="E520">
            <v>0</v>
          </cell>
          <cell r="F520">
            <v>0</v>
          </cell>
          <cell r="G520">
            <v>0</v>
          </cell>
          <cell r="H520">
            <v>0</v>
          </cell>
          <cell r="I520">
            <v>0</v>
          </cell>
          <cell r="J520">
            <v>214</v>
          </cell>
          <cell r="K520">
            <v>225</v>
          </cell>
          <cell r="L520">
            <v>189</v>
          </cell>
          <cell r="M520">
            <v>0</v>
          </cell>
          <cell r="N520">
            <v>0</v>
          </cell>
          <cell r="O520">
            <v>0</v>
          </cell>
          <cell r="P520">
            <v>0</v>
          </cell>
          <cell r="Q520">
            <v>0</v>
          </cell>
          <cell r="R520">
            <v>628</v>
          </cell>
        </row>
        <row r="521">
          <cell r="B521" t="str">
            <v>00870505</v>
          </cell>
          <cell r="C521">
            <v>0</v>
          </cell>
          <cell r="D521">
            <v>0</v>
          </cell>
          <cell r="E521">
            <v>0</v>
          </cell>
          <cell r="F521">
            <v>0</v>
          </cell>
          <cell r="G521">
            <v>0</v>
          </cell>
          <cell r="H521">
            <v>0</v>
          </cell>
          <cell r="I521">
            <v>0</v>
          </cell>
          <cell r="J521">
            <v>0</v>
          </cell>
          <cell r="K521">
            <v>0</v>
          </cell>
          <cell r="L521">
            <v>0</v>
          </cell>
          <cell r="M521">
            <v>226</v>
          </cell>
          <cell r="N521">
            <v>210</v>
          </cell>
          <cell r="O521">
            <v>215</v>
          </cell>
          <cell r="P521">
            <v>218</v>
          </cell>
          <cell r="Q521">
            <v>1</v>
          </cell>
          <cell r="R521">
            <v>870</v>
          </cell>
        </row>
        <row r="522">
          <cell r="B522" t="str">
            <v>00870010</v>
          </cell>
          <cell r="C522">
            <v>0</v>
          </cell>
          <cell r="D522">
            <v>0</v>
          </cell>
          <cell r="E522">
            <v>0</v>
          </cell>
          <cell r="F522">
            <v>0</v>
          </cell>
          <cell r="G522">
            <v>98</v>
          </cell>
          <cell r="H522">
            <v>80</v>
          </cell>
          <cell r="I522">
            <v>91</v>
          </cell>
          <cell r="J522">
            <v>0</v>
          </cell>
          <cell r="K522">
            <v>0</v>
          </cell>
          <cell r="L522">
            <v>0</v>
          </cell>
          <cell r="M522">
            <v>0</v>
          </cell>
          <cell r="N522">
            <v>0</v>
          </cell>
          <cell r="O522">
            <v>0</v>
          </cell>
          <cell r="P522">
            <v>0</v>
          </cell>
          <cell r="Q522">
            <v>0</v>
          </cell>
          <cell r="R522">
            <v>269</v>
          </cell>
        </row>
        <row r="523">
          <cell r="B523" t="str">
            <v>00870013</v>
          </cell>
          <cell r="C523">
            <v>41</v>
          </cell>
          <cell r="D523">
            <v>171</v>
          </cell>
          <cell r="E523">
            <v>169</v>
          </cell>
          <cell r="F523">
            <v>182</v>
          </cell>
          <cell r="G523">
            <v>0</v>
          </cell>
          <cell r="H523">
            <v>0</v>
          </cell>
          <cell r="I523">
            <v>0</v>
          </cell>
          <cell r="J523">
            <v>0</v>
          </cell>
          <cell r="K523">
            <v>0</v>
          </cell>
          <cell r="L523">
            <v>0</v>
          </cell>
          <cell r="M523">
            <v>0</v>
          </cell>
          <cell r="N523">
            <v>0</v>
          </cell>
          <cell r="O523">
            <v>0</v>
          </cell>
          <cell r="P523">
            <v>0</v>
          </cell>
          <cell r="Q523">
            <v>0</v>
          </cell>
          <cell r="R523">
            <v>563</v>
          </cell>
        </row>
        <row r="524">
          <cell r="B524" t="str">
            <v>00870015</v>
          </cell>
          <cell r="C524">
            <v>0</v>
          </cell>
          <cell r="D524">
            <v>0</v>
          </cell>
          <cell r="E524">
            <v>0</v>
          </cell>
          <cell r="F524">
            <v>0</v>
          </cell>
          <cell r="G524">
            <v>100</v>
          </cell>
          <cell r="H524">
            <v>99</v>
          </cell>
          <cell r="I524">
            <v>101</v>
          </cell>
          <cell r="J524">
            <v>0</v>
          </cell>
          <cell r="K524">
            <v>0</v>
          </cell>
          <cell r="L524">
            <v>0</v>
          </cell>
          <cell r="M524">
            <v>0</v>
          </cell>
          <cell r="N524">
            <v>0</v>
          </cell>
          <cell r="O524">
            <v>0</v>
          </cell>
          <cell r="P524">
            <v>0</v>
          </cell>
          <cell r="Q524">
            <v>0</v>
          </cell>
          <cell r="R524">
            <v>300</v>
          </cell>
        </row>
        <row r="525">
          <cell r="B525" t="str">
            <v>00850005</v>
          </cell>
          <cell r="C525">
            <v>11</v>
          </cell>
          <cell r="D525">
            <v>27</v>
          </cell>
          <cell r="E525">
            <v>29</v>
          </cell>
          <cell r="F525">
            <v>25</v>
          </cell>
          <cell r="G525">
            <v>24</v>
          </cell>
          <cell r="H525">
            <v>38</v>
          </cell>
          <cell r="I525">
            <v>28</v>
          </cell>
          <cell r="J525">
            <v>0</v>
          </cell>
          <cell r="K525">
            <v>0</v>
          </cell>
          <cell r="L525">
            <v>0</v>
          </cell>
          <cell r="M525">
            <v>0</v>
          </cell>
          <cell r="N525">
            <v>0</v>
          </cell>
          <cell r="O525">
            <v>0</v>
          </cell>
          <cell r="P525">
            <v>0</v>
          </cell>
          <cell r="Q525">
            <v>0</v>
          </cell>
          <cell r="R525">
            <v>182</v>
          </cell>
        </row>
        <row r="526">
          <cell r="B526" t="str">
            <v>00860005</v>
          </cell>
          <cell r="C526">
            <v>0</v>
          </cell>
          <cell r="D526">
            <v>43</v>
          </cell>
          <cell r="E526">
            <v>42</v>
          </cell>
          <cell r="F526">
            <v>43</v>
          </cell>
          <cell r="G526">
            <v>41</v>
          </cell>
          <cell r="H526">
            <v>25</v>
          </cell>
          <cell r="I526">
            <v>0</v>
          </cell>
          <cell r="J526">
            <v>0</v>
          </cell>
          <cell r="K526">
            <v>0</v>
          </cell>
          <cell r="L526">
            <v>0</v>
          </cell>
          <cell r="M526">
            <v>0</v>
          </cell>
          <cell r="N526">
            <v>0</v>
          </cell>
          <cell r="O526">
            <v>0</v>
          </cell>
          <cell r="P526">
            <v>0</v>
          </cell>
          <cell r="Q526">
            <v>0</v>
          </cell>
          <cell r="R526">
            <v>194</v>
          </cell>
        </row>
        <row r="527">
          <cell r="B527" t="str">
            <v>00860505</v>
          </cell>
          <cell r="C527">
            <v>0</v>
          </cell>
          <cell r="D527">
            <v>0</v>
          </cell>
          <cell r="E527">
            <v>0</v>
          </cell>
          <cell r="F527">
            <v>0</v>
          </cell>
          <cell r="G527">
            <v>0</v>
          </cell>
          <cell r="H527">
            <v>0</v>
          </cell>
          <cell r="I527">
            <v>0</v>
          </cell>
          <cell r="J527">
            <v>0</v>
          </cell>
          <cell r="K527">
            <v>0</v>
          </cell>
          <cell r="L527">
            <v>0</v>
          </cell>
          <cell r="M527">
            <v>129</v>
          </cell>
          <cell r="N527">
            <v>132</v>
          </cell>
          <cell r="O527">
            <v>103</v>
          </cell>
          <cell r="P527">
            <v>103</v>
          </cell>
          <cell r="Q527">
            <v>4</v>
          </cell>
          <cell r="R527">
            <v>471</v>
          </cell>
        </row>
        <row r="528">
          <cell r="B528" t="str">
            <v>00860010</v>
          </cell>
          <cell r="C528">
            <v>43</v>
          </cell>
          <cell r="D528">
            <v>41</v>
          </cell>
          <cell r="E528">
            <v>40</v>
          </cell>
          <cell r="F528">
            <v>44</v>
          </cell>
          <cell r="G528">
            <v>40</v>
          </cell>
          <cell r="H528">
            <v>48</v>
          </cell>
          <cell r="I528">
            <v>0</v>
          </cell>
          <cell r="J528">
            <v>0</v>
          </cell>
          <cell r="K528">
            <v>0</v>
          </cell>
          <cell r="L528">
            <v>0</v>
          </cell>
          <cell r="M528">
            <v>0</v>
          </cell>
          <cell r="N528">
            <v>0</v>
          </cell>
          <cell r="O528">
            <v>0</v>
          </cell>
          <cell r="P528">
            <v>0</v>
          </cell>
          <cell r="Q528">
            <v>0</v>
          </cell>
          <cell r="R528">
            <v>256</v>
          </cell>
        </row>
        <row r="529">
          <cell r="B529" t="str">
            <v>00860020</v>
          </cell>
          <cell r="C529">
            <v>0</v>
          </cell>
          <cell r="D529">
            <v>43</v>
          </cell>
          <cell r="E529">
            <v>38</v>
          </cell>
          <cell r="F529">
            <v>43</v>
          </cell>
          <cell r="G529">
            <v>20</v>
          </cell>
          <cell r="H529">
            <v>48</v>
          </cell>
          <cell r="I529">
            <v>0</v>
          </cell>
          <cell r="J529">
            <v>0</v>
          </cell>
          <cell r="K529">
            <v>0</v>
          </cell>
          <cell r="L529">
            <v>0</v>
          </cell>
          <cell r="M529">
            <v>0</v>
          </cell>
          <cell r="N529">
            <v>0</v>
          </cell>
          <cell r="O529">
            <v>0</v>
          </cell>
          <cell r="P529">
            <v>0</v>
          </cell>
          <cell r="Q529">
            <v>0</v>
          </cell>
          <cell r="R529">
            <v>192</v>
          </cell>
        </row>
        <row r="530">
          <cell r="B530" t="str">
            <v>00860305</v>
          </cell>
          <cell r="C530">
            <v>0</v>
          </cell>
          <cell r="D530">
            <v>0</v>
          </cell>
          <cell r="E530">
            <v>0</v>
          </cell>
          <cell r="F530">
            <v>0</v>
          </cell>
          <cell r="G530">
            <v>0</v>
          </cell>
          <cell r="H530">
            <v>0</v>
          </cell>
          <cell r="I530">
            <v>105</v>
          </cell>
          <cell r="J530">
            <v>109</v>
          </cell>
          <cell r="K530">
            <v>124</v>
          </cell>
          <cell r="L530">
            <v>111</v>
          </cell>
          <cell r="M530">
            <v>0</v>
          </cell>
          <cell r="N530">
            <v>0</v>
          </cell>
          <cell r="O530">
            <v>0</v>
          </cell>
          <cell r="P530">
            <v>0</v>
          </cell>
          <cell r="Q530">
            <v>0</v>
          </cell>
          <cell r="R530">
            <v>449</v>
          </cell>
        </row>
        <row r="531">
          <cell r="B531" t="str">
            <v>00880003</v>
          </cell>
          <cell r="C531">
            <v>16</v>
          </cell>
          <cell r="D531">
            <v>66</v>
          </cell>
          <cell r="E531">
            <v>81</v>
          </cell>
          <cell r="F531">
            <v>90</v>
          </cell>
          <cell r="G531">
            <v>0</v>
          </cell>
          <cell r="H531">
            <v>0</v>
          </cell>
          <cell r="I531">
            <v>0</v>
          </cell>
          <cell r="J531">
            <v>0</v>
          </cell>
          <cell r="K531">
            <v>0</v>
          </cell>
          <cell r="L531">
            <v>0</v>
          </cell>
          <cell r="M531">
            <v>0</v>
          </cell>
          <cell r="N531">
            <v>0</v>
          </cell>
          <cell r="O531">
            <v>0</v>
          </cell>
          <cell r="P531">
            <v>0</v>
          </cell>
          <cell r="Q531">
            <v>0</v>
          </cell>
          <cell r="R531">
            <v>253</v>
          </cell>
        </row>
        <row r="532">
          <cell r="B532" t="str">
            <v>00880405</v>
          </cell>
          <cell r="C532">
            <v>0</v>
          </cell>
          <cell r="D532">
            <v>0</v>
          </cell>
          <cell r="E532">
            <v>0</v>
          </cell>
          <cell r="F532">
            <v>0</v>
          </cell>
          <cell r="G532">
            <v>0</v>
          </cell>
          <cell r="H532">
            <v>0</v>
          </cell>
          <cell r="I532">
            <v>0</v>
          </cell>
          <cell r="J532">
            <v>300</v>
          </cell>
          <cell r="K532">
            <v>294</v>
          </cell>
          <cell r="L532">
            <v>293</v>
          </cell>
          <cell r="M532">
            <v>0</v>
          </cell>
          <cell r="N532">
            <v>0</v>
          </cell>
          <cell r="O532">
            <v>0</v>
          </cell>
          <cell r="P532">
            <v>0</v>
          </cell>
          <cell r="Q532">
            <v>0</v>
          </cell>
          <cell r="R532">
            <v>887</v>
          </cell>
        </row>
        <row r="533">
          <cell r="B533" t="str">
            <v>00880020</v>
          </cell>
          <cell r="C533">
            <v>14</v>
          </cell>
          <cell r="D533">
            <v>75</v>
          </cell>
          <cell r="E533">
            <v>64</v>
          </cell>
          <cell r="F533">
            <v>80</v>
          </cell>
          <cell r="G533">
            <v>0</v>
          </cell>
          <cell r="H533">
            <v>0</v>
          </cell>
          <cell r="I533">
            <v>0</v>
          </cell>
          <cell r="J533">
            <v>0</v>
          </cell>
          <cell r="K533">
            <v>0</v>
          </cell>
          <cell r="L533">
            <v>0</v>
          </cell>
          <cell r="M533">
            <v>0</v>
          </cell>
          <cell r="N533">
            <v>0</v>
          </cell>
          <cell r="O533">
            <v>0</v>
          </cell>
          <cell r="P533">
            <v>0</v>
          </cell>
          <cell r="Q533">
            <v>0</v>
          </cell>
          <cell r="R533">
            <v>233</v>
          </cell>
        </row>
        <row r="534">
          <cell r="B534" t="str">
            <v>00880505</v>
          </cell>
          <cell r="C534">
            <v>0</v>
          </cell>
          <cell r="D534">
            <v>0</v>
          </cell>
          <cell r="E534">
            <v>0</v>
          </cell>
          <cell r="F534">
            <v>0</v>
          </cell>
          <cell r="G534">
            <v>0</v>
          </cell>
          <cell r="H534">
            <v>0</v>
          </cell>
          <cell r="I534">
            <v>0</v>
          </cell>
          <cell r="J534">
            <v>0</v>
          </cell>
          <cell r="K534">
            <v>0</v>
          </cell>
          <cell r="L534">
            <v>0</v>
          </cell>
          <cell r="M534">
            <v>267</v>
          </cell>
          <cell r="N534">
            <v>302</v>
          </cell>
          <cell r="O534">
            <v>326</v>
          </cell>
          <cell r="P534">
            <v>304</v>
          </cell>
          <cell r="Q534">
            <v>0</v>
          </cell>
          <cell r="R534">
            <v>1199</v>
          </cell>
        </row>
        <row r="535">
          <cell r="B535" t="str">
            <v>00880015</v>
          </cell>
          <cell r="C535">
            <v>48</v>
          </cell>
          <cell r="D535">
            <v>91</v>
          </cell>
          <cell r="E535">
            <v>99</v>
          </cell>
          <cell r="F535">
            <v>105</v>
          </cell>
          <cell r="G535">
            <v>0</v>
          </cell>
          <cell r="H535">
            <v>0</v>
          </cell>
          <cell r="I535">
            <v>0</v>
          </cell>
          <cell r="J535">
            <v>0</v>
          </cell>
          <cell r="K535">
            <v>0</v>
          </cell>
          <cell r="L535">
            <v>0</v>
          </cell>
          <cell r="M535">
            <v>0</v>
          </cell>
          <cell r="N535">
            <v>0</v>
          </cell>
          <cell r="O535">
            <v>0</v>
          </cell>
          <cell r="P535">
            <v>0</v>
          </cell>
          <cell r="Q535">
            <v>0</v>
          </cell>
          <cell r="R535">
            <v>343</v>
          </cell>
        </row>
        <row r="536">
          <cell r="B536" t="str">
            <v>00880025</v>
          </cell>
          <cell r="C536">
            <v>0</v>
          </cell>
          <cell r="D536">
            <v>0</v>
          </cell>
          <cell r="E536">
            <v>0</v>
          </cell>
          <cell r="F536">
            <v>0</v>
          </cell>
          <cell r="G536">
            <v>255</v>
          </cell>
          <cell r="H536">
            <v>296</v>
          </cell>
          <cell r="I536">
            <v>284</v>
          </cell>
          <cell r="J536">
            <v>0</v>
          </cell>
          <cell r="K536">
            <v>0</v>
          </cell>
          <cell r="L536">
            <v>0</v>
          </cell>
          <cell r="M536">
            <v>0</v>
          </cell>
          <cell r="N536">
            <v>0</v>
          </cell>
          <cell r="O536">
            <v>0</v>
          </cell>
          <cell r="P536">
            <v>0</v>
          </cell>
          <cell r="Q536">
            <v>0</v>
          </cell>
          <cell r="R536">
            <v>835</v>
          </cell>
        </row>
        <row r="537">
          <cell r="B537" t="str">
            <v>00890005</v>
          </cell>
          <cell r="C537">
            <v>5</v>
          </cell>
          <cell r="D537">
            <v>37</v>
          </cell>
          <cell r="E537">
            <v>36</v>
          </cell>
          <cell r="F537">
            <v>46</v>
          </cell>
          <cell r="G537">
            <v>42</v>
          </cell>
          <cell r="H537">
            <v>32</v>
          </cell>
          <cell r="I537">
            <v>42</v>
          </cell>
          <cell r="J537">
            <v>34</v>
          </cell>
          <cell r="K537">
            <v>34</v>
          </cell>
          <cell r="L537">
            <v>40</v>
          </cell>
          <cell r="M537">
            <v>0</v>
          </cell>
          <cell r="N537">
            <v>0</v>
          </cell>
          <cell r="O537">
            <v>0</v>
          </cell>
          <cell r="P537">
            <v>0</v>
          </cell>
          <cell r="Q537">
            <v>0</v>
          </cell>
          <cell r="R537">
            <v>348</v>
          </cell>
        </row>
        <row r="538">
          <cell r="B538" t="str">
            <v>04520505</v>
          </cell>
          <cell r="C538">
            <v>0</v>
          </cell>
          <cell r="D538">
            <v>0</v>
          </cell>
          <cell r="E538">
            <v>0</v>
          </cell>
          <cell r="F538">
            <v>0</v>
          </cell>
          <cell r="G538">
            <v>0</v>
          </cell>
          <cell r="H538">
            <v>0</v>
          </cell>
          <cell r="I538">
            <v>0</v>
          </cell>
          <cell r="J538">
            <v>0</v>
          </cell>
          <cell r="K538">
            <v>0</v>
          </cell>
          <cell r="L538">
            <v>0</v>
          </cell>
          <cell r="M538">
            <v>105</v>
          </cell>
          <cell r="N538">
            <v>88</v>
          </cell>
          <cell r="O538">
            <v>79</v>
          </cell>
          <cell r="P538">
            <v>87</v>
          </cell>
          <cell r="Q538">
            <v>0</v>
          </cell>
          <cell r="R538">
            <v>359</v>
          </cell>
        </row>
        <row r="539">
          <cell r="B539" t="str">
            <v>00910030</v>
          </cell>
          <cell r="C539">
            <v>26</v>
          </cell>
          <cell r="D539">
            <v>11</v>
          </cell>
          <cell r="E539">
            <v>19</v>
          </cell>
          <cell r="F539">
            <v>11</v>
          </cell>
          <cell r="G539">
            <v>17</v>
          </cell>
          <cell r="H539">
            <v>18</v>
          </cell>
          <cell r="I539">
            <v>22</v>
          </cell>
          <cell r="J539">
            <v>12</v>
          </cell>
          <cell r="K539">
            <v>0</v>
          </cell>
          <cell r="L539">
            <v>0</v>
          </cell>
          <cell r="M539">
            <v>0</v>
          </cell>
          <cell r="N539">
            <v>0</v>
          </cell>
          <cell r="O539">
            <v>0</v>
          </cell>
          <cell r="P539">
            <v>0</v>
          </cell>
          <cell r="Q539">
            <v>0</v>
          </cell>
          <cell r="R539">
            <v>136</v>
          </cell>
        </row>
        <row r="540">
          <cell r="B540" t="str">
            <v>08170505</v>
          </cell>
          <cell r="C540">
            <v>0</v>
          </cell>
          <cell r="D540">
            <v>0</v>
          </cell>
          <cell r="E540">
            <v>0</v>
          </cell>
          <cell r="F540">
            <v>0</v>
          </cell>
          <cell r="G540">
            <v>0</v>
          </cell>
          <cell r="H540">
            <v>0</v>
          </cell>
          <cell r="I540">
            <v>0</v>
          </cell>
          <cell r="J540">
            <v>0</v>
          </cell>
          <cell r="K540">
            <v>0</v>
          </cell>
          <cell r="L540">
            <v>0</v>
          </cell>
          <cell r="M540">
            <v>360</v>
          </cell>
          <cell r="N540">
            <v>349</v>
          </cell>
          <cell r="O540">
            <v>338</v>
          </cell>
          <cell r="P540">
            <v>260</v>
          </cell>
          <cell r="Q540">
            <v>0</v>
          </cell>
          <cell r="R540">
            <v>1307</v>
          </cell>
        </row>
        <row r="541">
          <cell r="B541" t="str">
            <v>00930003</v>
          </cell>
          <cell r="C541">
            <v>209</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209</v>
          </cell>
        </row>
        <row r="542">
          <cell r="B542" t="str">
            <v>00930030</v>
          </cell>
          <cell r="C542">
            <v>0</v>
          </cell>
          <cell r="D542">
            <v>0</v>
          </cell>
          <cell r="E542">
            <v>2</v>
          </cell>
          <cell r="F542">
            <v>4</v>
          </cell>
          <cell r="G542">
            <v>5</v>
          </cell>
          <cell r="H542">
            <v>8</v>
          </cell>
          <cell r="I542">
            <v>6</v>
          </cell>
          <cell r="J542">
            <v>4</v>
          </cell>
          <cell r="K542">
            <v>4</v>
          </cell>
          <cell r="L542">
            <v>0</v>
          </cell>
          <cell r="M542">
            <v>9</v>
          </cell>
          <cell r="N542">
            <v>11</v>
          </cell>
          <cell r="O542">
            <v>7</v>
          </cell>
          <cell r="P542">
            <v>5</v>
          </cell>
          <cell r="Q542">
            <v>0</v>
          </cell>
          <cell r="R542">
            <v>65</v>
          </cell>
        </row>
        <row r="543">
          <cell r="B543" t="str">
            <v>00930505</v>
          </cell>
          <cell r="C543">
            <v>0</v>
          </cell>
          <cell r="D543">
            <v>0</v>
          </cell>
          <cell r="E543">
            <v>0</v>
          </cell>
          <cell r="F543">
            <v>0</v>
          </cell>
          <cell r="G543">
            <v>0</v>
          </cell>
          <cell r="H543">
            <v>0</v>
          </cell>
          <cell r="I543">
            <v>0</v>
          </cell>
          <cell r="J543">
            <v>0</v>
          </cell>
          <cell r="K543">
            <v>0</v>
          </cell>
          <cell r="L543">
            <v>0</v>
          </cell>
          <cell r="M543">
            <v>469</v>
          </cell>
          <cell r="N543">
            <v>514</v>
          </cell>
          <cell r="O543">
            <v>551</v>
          </cell>
          <cell r="P543">
            <v>486</v>
          </cell>
          <cell r="Q543">
            <v>3</v>
          </cell>
          <cell r="R543">
            <v>2023</v>
          </cell>
        </row>
        <row r="544">
          <cell r="B544" t="str">
            <v>00930028</v>
          </cell>
          <cell r="C544">
            <v>0</v>
          </cell>
          <cell r="D544">
            <v>106</v>
          </cell>
          <cell r="E544">
            <v>88</v>
          </cell>
          <cell r="F544">
            <v>90</v>
          </cell>
          <cell r="G544">
            <v>108</v>
          </cell>
          <cell r="H544">
            <v>120</v>
          </cell>
          <cell r="I544">
            <v>129</v>
          </cell>
          <cell r="J544">
            <v>101</v>
          </cell>
          <cell r="K544">
            <v>99</v>
          </cell>
          <cell r="L544">
            <v>101</v>
          </cell>
          <cell r="M544">
            <v>0</v>
          </cell>
          <cell r="N544">
            <v>0</v>
          </cell>
          <cell r="O544">
            <v>0</v>
          </cell>
          <cell r="P544">
            <v>0</v>
          </cell>
          <cell r="Q544">
            <v>0</v>
          </cell>
          <cell r="R544">
            <v>942</v>
          </cell>
        </row>
        <row r="545">
          <cell r="B545" t="str">
            <v>00930038</v>
          </cell>
          <cell r="C545">
            <v>0</v>
          </cell>
          <cell r="D545">
            <v>79</v>
          </cell>
          <cell r="E545">
            <v>119</v>
          </cell>
          <cell r="F545">
            <v>98</v>
          </cell>
          <cell r="G545">
            <v>106</v>
          </cell>
          <cell r="H545">
            <v>107</v>
          </cell>
          <cell r="I545">
            <v>111</v>
          </cell>
          <cell r="J545">
            <v>113</v>
          </cell>
          <cell r="K545">
            <v>104</v>
          </cell>
          <cell r="L545">
            <v>94</v>
          </cell>
          <cell r="M545">
            <v>0</v>
          </cell>
          <cell r="N545">
            <v>0</v>
          </cell>
          <cell r="O545">
            <v>0</v>
          </cell>
          <cell r="P545">
            <v>0</v>
          </cell>
          <cell r="Q545">
            <v>0</v>
          </cell>
          <cell r="R545">
            <v>931</v>
          </cell>
        </row>
        <row r="546">
          <cell r="B546" t="str">
            <v>00930018</v>
          </cell>
          <cell r="C546">
            <v>0</v>
          </cell>
          <cell r="D546">
            <v>85</v>
          </cell>
          <cell r="E546">
            <v>102</v>
          </cell>
          <cell r="F546">
            <v>84</v>
          </cell>
          <cell r="G546">
            <v>111</v>
          </cell>
          <cell r="H546">
            <v>104</v>
          </cell>
          <cell r="I546">
            <v>126</v>
          </cell>
          <cell r="J546">
            <v>102</v>
          </cell>
          <cell r="K546">
            <v>87</v>
          </cell>
          <cell r="L546">
            <v>77</v>
          </cell>
          <cell r="M546">
            <v>0</v>
          </cell>
          <cell r="N546">
            <v>0</v>
          </cell>
          <cell r="O546">
            <v>0</v>
          </cell>
          <cell r="P546">
            <v>0</v>
          </cell>
          <cell r="Q546">
            <v>0</v>
          </cell>
          <cell r="R546">
            <v>878</v>
          </cell>
        </row>
        <row r="547">
          <cell r="B547" t="str">
            <v>00930058</v>
          </cell>
          <cell r="C547">
            <v>0</v>
          </cell>
          <cell r="D547">
            <v>100</v>
          </cell>
          <cell r="E547">
            <v>74</v>
          </cell>
          <cell r="F547">
            <v>103</v>
          </cell>
          <cell r="G547">
            <v>81</v>
          </cell>
          <cell r="H547">
            <v>111</v>
          </cell>
          <cell r="I547">
            <v>96</v>
          </cell>
          <cell r="J547">
            <v>98</v>
          </cell>
          <cell r="K547">
            <v>104</v>
          </cell>
          <cell r="L547">
            <v>104</v>
          </cell>
          <cell r="M547">
            <v>0</v>
          </cell>
          <cell r="N547">
            <v>0</v>
          </cell>
          <cell r="O547">
            <v>0</v>
          </cell>
          <cell r="P547">
            <v>0</v>
          </cell>
          <cell r="Q547">
            <v>0</v>
          </cell>
          <cell r="R547">
            <v>871</v>
          </cell>
        </row>
        <row r="548">
          <cell r="B548" t="str">
            <v>00930010</v>
          </cell>
          <cell r="C548">
            <v>0</v>
          </cell>
          <cell r="D548">
            <v>77</v>
          </cell>
          <cell r="E548">
            <v>69</v>
          </cell>
          <cell r="F548">
            <v>92</v>
          </cell>
          <cell r="G548">
            <v>77</v>
          </cell>
          <cell r="H548">
            <v>74</v>
          </cell>
          <cell r="I548">
            <v>59</v>
          </cell>
          <cell r="J548">
            <v>58</v>
          </cell>
          <cell r="K548">
            <v>54</v>
          </cell>
          <cell r="L548">
            <v>35</v>
          </cell>
          <cell r="M548">
            <v>0</v>
          </cell>
          <cell r="N548">
            <v>0</v>
          </cell>
          <cell r="O548">
            <v>0</v>
          </cell>
          <cell r="P548">
            <v>0</v>
          </cell>
          <cell r="Q548">
            <v>0</v>
          </cell>
          <cell r="R548">
            <v>595</v>
          </cell>
        </row>
        <row r="549">
          <cell r="B549" t="str">
            <v>00930015</v>
          </cell>
          <cell r="C549">
            <v>289</v>
          </cell>
          <cell r="D549">
            <v>71</v>
          </cell>
          <cell r="E549">
            <v>60</v>
          </cell>
          <cell r="F549">
            <v>57</v>
          </cell>
          <cell r="G549">
            <v>46</v>
          </cell>
          <cell r="H549">
            <v>41</v>
          </cell>
          <cell r="I549">
            <v>0</v>
          </cell>
          <cell r="J549">
            <v>0</v>
          </cell>
          <cell r="K549">
            <v>0</v>
          </cell>
          <cell r="L549">
            <v>0</v>
          </cell>
          <cell r="M549">
            <v>0</v>
          </cell>
          <cell r="N549">
            <v>0</v>
          </cell>
          <cell r="O549">
            <v>0</v>
          </cell>
          <cell r="P549">
            <v>0</v>
          </cell>
          <cell r="Q549">
            <v>0</v>
          </cell>
          <cell r="R549">
            <v>564</v>
          </cell>
        </row>
        <row r="550">
          <cell r="B550" t="str">
            <v>04100205</v>
          </cell>
          <cell r="C550">
            <v>0</v>
          </cell>
          <cell r="D550">
            <v>0</v>
          </cell>
          <cell r="E550">
            <v>0</v>
          </cell>
          <cell r="F550">
            <v>0</v>
          </cell>
          <cell r="G550">
            <v>0</v>
          </cell>
          <cell r="H550">
            <v>0</v>
          </cell>
          <cell r="I550">
            <v>168</v>
          </cell>
          <cell r="J550">
            <v>171</v>
          </cell>
          <cell r="K550">
            <v>174</v>
          </cell>
          <cell r="L550">
            <v>165</v>
          </cell>
          <cell r="M550">
            <v>173</v>
          </cell>
          <cell r="N550">
            <v>106</v>
          </cell>
          <cell r="O550">
            <v>0</v>
          </cell>
          <cell r="P550">
            <v>0</v>
          </cell>
          <cell r="Q550">
            <v>0</v>
          </cell>
          <cell r="R550">
            <v>957</v>
          </cell>
        </row>
        <row r="551">
          <cell r="B551" t="str">
            <v>00940010</v>
          </cell>
          <cell r="C551">
            <v>44</v>
          </cell>
          <cell r="D551">
            <v>60</v>
          </cell>
          <cell r="E551">
            <v>64</v>
          </cell>
          <cell r="F551">
            <v>72</v>
          </cell>
          <cell r="G551">
            <v>70</v>
          </cell>
          <cell r="H551">
            <v>59</v>
          </cell>
          <cell r="I551">
            <v>67</v>
          </cell>
          <cell r="J551">
            <v>0</v>
          </cell>
          <cell r="K551">
            <v>0</v>
          </cell>
          <cell r="L551">
            <v>0</v>
          </cell>
          <cell r="M551">
            <v>0</v>
          </cell>
          <cell r="N551">
            <v>0</v>
          </cell>
          <cell r="O551">
            <v>0</v>
          </cell>
          <cell r="P551">
            <v>0</v>
          </cell>
          <cell r="Q551">
            <v>0</v>
          </cell>
          <cell r="R551">
            <v>436</v>
          </cell>
        </row>
        <row r="552">
          <cell r="B552" t="str">
            <v>00940505</v>
          </cell>
          <cell r="C552">
            <v>0</v>
          </cell>
          <cell r="D552">
            <v>0</v>
          </cell>
          <cell r="E552">
            <v>0</v>
          </cell>
          <cell r="F552">
            <v>0</v>
          </cell>
          <cell r="G552">
            <v>0</v>
          </cell>
          <cell r="H552">
            <v>0</v>
          </cell>
          <cell r="I552">
            <v>0</v>
          </cell>
          <cell r="J552">
            <v>0</v>
          </cell>
          <cell r="K552">
            <v>0</v>
          </cell>
          <cell r="L552">
            <v>0</v>
          </cell>
          <cell r="M552">
            <v>170</v>
          </cell>
          <cell r="N552">
            <v>158</v>
          </cell>
          <cell r="O552">
            <v>139</v>
          </cell>
          <cell r="P552">
            <v>147</v>
          </cell>
          <cell r="Q552">
            <v>2</v>
          </cell>
          <cell r="R552">
            <v>616</v>
          </cell>
        </row>
        <row r="553">
          <cell r="B553" t="str">
            <v>00940305</v>
          </cell>
          <cell r="C553">
            <v>0</v>
          </cell>
          <cell r="D553">
            <v>0</v>
          </cell>
          <cell r="E553">
            <v>0</v>
          </cell>
          <cell r="F553">
            <v>0</v>
          </cell>
          <cell r="G553">
            <v>0</v>
          </cell>
          <cell r="H553">
            <v>0</v>
          </cell>
          <cell r="I553">
            <v>0</v>
          </cell>
          <cell r="J553">
            <v>165</v>
          </cell>
          <cell r="K553">
            <v>141</v>
          </cell>
          <cell r="L553">
            <v>152</v>
          </cell>
          <cell r="M553">
            <v>0</v>
          </cell>
          <cell r="N553">
            <v>0</v>
          </cell>
          <cell r="O553">
            <v>0</v>
          </cell>
          <cell r="P553">
            <v>0</v>
          </cell>
          <cell r="Q553">
            <v>0</v>
          </cell>
          <cell r="R553">
            <v>458</v>
          </cell>
        </row>
        <row r="554">
          <cell r="B554" t="str">
            <v>00940030</v>
          </cell>
          <cell r="C554">
            <v>0</v>
          </cell>
          <cell r="D554">
            <v>67</v>
          </cell>
          <cell r="E554">
            <v>95</v>
          </cell>
          <cell r="F554">
            <v>90</v>
          </cell>
          <cell r="G554">
            <v>82</v>
          </cell>
          <cell r="H554">
            <v>88</v>
          </cell>
          <cell r="I554">
            <v>92</v>
          </cell>
          <cell r="J554">
            <v>0</v>
          </cell>
          <cell r="K554">
            <v>0</v>
          </cell>
          <cell r="L554">
            <v>0</v>
          </cell>
          <cell r="M554">
            <v>0</v>
          </cell>
          <cell r="N554">
            <v>0</v>
          </cell>
          <cell r="O554">
            <v>0</v>
          </cell>
          <cell r="P554">
            <v>0</v>
          </cell>
          <cell r="Q554">
            <v>0</v>
          </cell>
          <cell r="R554">
            <v>514</v>
          </cell>
        </row>
        <row r="555">
          <cell r="B555" t="str">
            <v>00950505</v>
          </cell>
          <cell r="C555">
            <v>0</v>
          </cell>
          <cell r="D555">
            <v>0</v>
          </cell>
          <cell r="E555">
            <v>0</v>
          </cell>
          <cell r="F555">
            <v>0</v>
          </cell>
          <cell r="G555">
            <v>0</v>
          </cell>
          <cell r="H555">
            <v>0</v>
          </cell>
          <cell r="I555">
            <v>0</v>
          </cell>
          <cell r="J555">
            <v>0</v>
          </cell>
          <cell r="K555">
            <v>0</v>
          </cell>
          <cell r="L555">
            <v>0</v>
          </cell>
          <cell r="M555">
            <v>597</v>
          </cell>
          <cell r="N555">
            <v>513</v>
          </cell>
          <cell r="O555">
            <v>516</v>
          </cell>
          <cell r="P555">
            <v>497</v>
          </cell>
          <cell r="Q555">
            <v>0</v>
          </cell>
          <cell r="R555">
            <v>2123</v>
          </cell>
        </row>
        <row r="556">
          <cell r="B556" t="str">
            <v>00950009</v>
          </cell>
          <cell r="C556">
            <v>0</v>
          </cell>
          <cell r="D556">
            <v>98</v>
          </cell>
          <cell r="E556">
            <v>134</v>
          </cell>
          <cell r="F556">
            <v>124</v>
          </cell>
          <cell r="G556">
            <v>130</v>
          </cell>
          <cell r="H556">
            <v>145</v>
          </cell>
          <cell r="I556">
            <v>94</v>
          </cell>
          <cell r="J556">
            <v>0</v>
          </cell>
          <cell r="K556">
            <v>0</v>
          </cell>
          <cell r="L556">
            <v>0</v>
          </cell>
          <cell r="M556">
            <v>0</v>
          </cell>
          <cell r="N556">
            <v>0</v>
          </cell>
          <cell r="O556">
            <v>0</v>
          </cell>
          <cell r="P556">
            <v>0</v>
          </cell>
          <cell r="Q556">
            <v>0</v>
          </cell>
          <cell r="R556">
            <v>725</v>
          </cell>
        </row>
        <row r="557">
          <cell r="B557" t="str">
            <v>00950515</v>
          </cell>
          <cell r="C557">
            <v>0</v>
          </cell>
          <cell r="D557">
            <v>0</v>
          </cell>
          <cell r="E557">
            <v>0</v>
          </cell>
          <cell r="F557">
            <v>0</v>
          </cell>
          <cell r="G557">
            <v>0</v>
          </cell>
          <cell r="H557">
            <v>0</v>
          </cell>
          <cell r="I557">
            <v>0</v>
          </cell>
          <cell r="J557">
            <v>0</v>
          </cell>
          <cell r="K557">
            <v>0</v>
          </cell>
          <cell r="L557">
            <v>0</v>
          </cell>
          <cell r="M557">
            <v>0</v>
          </cell>
          <cell r="N557">
            <v>0</v>
          </cell>
          <cell r="O557">
            <v>12</v>
          </cell>
          <cell r="P557">
            <v>13</v>
          </cell>
          <cell r="Q557">
            <v>0</v>
          </cell>
          <cell r="R557">
            <v>25</v>
          </cell>
        </row>
        <row r="558">
          <cell r="B558" t="str">
            <v>00950017</v>
          </cell>
          <cell r="C558">
            <v>20</v>
          </cell>
          <cell r="D558">
            <v>71</v>
          </cell>
          <cell r="E558">
            <v>68</v>
          </cell>
          <cell r="F558">
            <v>79</v>
          </cell>
          <cell r="G558">
            <v>81</v>
          </cell>
          <cell r="H558">
            <v>59</v>
          </cell>
          <cell r="I558">
            <v>51</v>
          </cell>
          <cell r="J558">
            <v>61</v>
          </cell>
          <cell r="K558">
            <v>68</v>
          </cell>
          <cell r="L558">
            <v>66</v>
          </cell>
          <cell r="M558">
            <v>0</v>
          </cell>
          <cell r="N558">
            <v>0</v>
          </cell>
          <cell r="O558">
            <v>0</v>
          </cell>
          <cell r="P558">
            <v>0</v>
          </cell>
          <cell r="Q558">
            <v>0</v>
          </cell>
          <cell r="R558">
            <v>624</v>
          </cell>
        </row>
        <row r="559">
          <cell r="B559" t="str">
            <v>00950140</v>
          </cell>
          <cell r="C559">
            <v>0</v>
          </cell>
          <cell r="D559">
            <v>49</v>
          </cell>
          <cell r="E559">
            <v>46</v>
          </cell>
          <cell r="F559">
            <v>51</v>
          </cell>
          <cell r="G559">
            <v>54</v>
          </cell>
          <cell r="H559">
            <v>50</v>
          </cell>
          <cell r="I559">
            <v>43</v>
          </cell>
          <cell r="J559">
            <v>0</v>
          </cell>
          <cell r="K559">
            <v>0</v>
          </cell>
          <cell r="L559">
            <v>0</v>
          </cell>
          <cell r="M559">
            <v>0</v>
          </cell>
          <cell r="N559">
            <v>0</v>
          </cell>
          <cell r="O559">
            <v>0</v>
          </cell>
          <cell r="P559">
            <v>0</v>
          </cell>
          <cell r="Q559">
            <v>0</v>
          </cell>
          <cell r="R559">
            <v>293</v>
          </cell>
        </row>
        <row r="560">
          <cell r="B560" t="str">
            <v>00950045</v>
          </cell>
          <cell r="C560">
            <v>21</v>
          </cell>
          <cell r="D560">
            <v>58</v>
          </cell>
          <cell r="E560">
            <v>58</v>
          </cell>
          <cell r="F560">
            <v>56</v>
          </cell>
          <cell r="G560">
            <v>67</v>
          </cell>
          <cell r="H560">
            <v>65</v>
          </cell>
          <cell r="I560">
            <v>64</v>
          </cell>
          <cell r="J560">
            <v>56</v>
          </cell>
          <cell r="K560">
            <v>48</v>
          </cell>
          <cell r="L560">
            <v>53</v>
          </cell>
          <cell r="M560">
            <v>0</v>
          </cell>
          <cell r="N560">
            <v>0</v>
          </cell>
          <cell r="O560">
            <v>0</v>
          </cell>
          <cell r="P560">
            <v>0</v>
          </cell>
          <cell r="Q560">
            <v>0</v>
          </cell>
          <cell r="R560">
            <v>546</v>
          </cell>
        </row>
        <row r="561">
          <cell r="B561" t="str">
            <v>00950013</v>
          </cell>
          <cell r="C561">
            <v>27</v>
          </cell>
          <cell r="D561">
            <v>87</v>
          </cell>
          <cell r="E561">
            <v>102</v>
          </cell>
          <cell r="F561">
            <v>97</v>
          </cell>
          <cell r="G561">
            <v>104</v>
          </cell>
          <cell r="H561">
            <v>96</v>
          </cell>
          <cell r="I561">
            <v>84</v>
          </cell>
          <cell r="J561">
            <v>0</v>
          </cell>
          <cell r="K561">
            <v>0</v>
          </cell>
          <cell r="L561">
            <v>0</v>
          </cell>
          <cell r="M561">
            <v>0</v>
          </cell>
          <cell r="N561">
            <v>0</v>
          </cell>
          <cell r="O561">
            <v>0</v>
          </cell>
          <cell r="P561">
            <v>0</v>
          </cell>
          <cell r="Q561">
            <v>0</v>
          </cell>
          <cell r="R561">
            <v>597</v>
          </cell>
        </row>
        <row r="562">
          <cell r="B562" t="str">
            <v>00950011</v>
          </cell>
          <cell r="C562">
            <v>0</v>
          </cell>
          <cell r="D562">
            <v>129</v>
          </cell>
          <cell r="E562">
            <v>116</v>
          </cell>
          <cell r="F562">
            <v>135</v>
          </cell>
          <cell r="G562">
            <v>124</v>
          </cell>
          <cell r="H562">
            <v>91</v>
          </cell>
          <cell r="I562">
            <v>118</v>
          </cell>
          <cell r="J562">
            <v>0</v>
          </cell>
          <cell r="K562">
            <v>0</v>
          </cell>
          <cell r="L562">
            <v>0</v>
          </cell>
          <cell r="M562">
            <v>0</v>
          </cell>
          <cell r="N562">
            <v>0</v>
          </cell>
          <cell r="O562">
            <v>0</v>
          </cell>
          <cell r="P562">
            <v>0</v>
          </cell>
          <cell r="Q562">
            <v>0</v>
          </cell>
          <cell r="R562">
            <v>713</v>
          </cell>
        </row>
        <row r="563">
          <cell r="B563" t="str">
            <v>00950320</v>
          </cell>
          <cell r="C563">
            <v>0</v>
          </cell>
          <cell r="D563">
            <v>0</v>
          </cell>
          <cell r="E563">
            <v>0</v>
          </cell>
          <cell r="F563">
            <v>0</v>
          </cell>
          <cell r="G563">
            <v>0</v>
          </cell>
          <cell r="H563">
            <v>0</v>
          </cell>
          <cell r="I563">
            <v>0</v>
          </cell>
          <cell r="J563">
            <v>294</v>
          </cell>
          <cell r="K563">
            <v>249</v>
          </cell>
          <cell r="L563">
            <v>227</v>
          </cell>
          <cell r="M563">
            <v>0</v>
          </cell>
          <cell r="N563">
            <v>0</v>
          </cell>
          <cell r="O563">
            <v>0</v>
          </cell>
          <cell r="P563">
            <v>0</v>
          </cell>
          <cell r="Q563">
            <v>0</v>
          </cell>
          <cell r="R563">
            <v>770</v>
          </cell>
        </row>
        <row r="564">
          <cell r="B564" t="str">
            <v>00950315</v>
          </cell>
          <cell r="C564">
            <v>0</v>
          </cell>
          <cell r="D564">
            <v>0</v>
          </cell>
          <cell r="E564">
            <v>0</v>
          </cell>
          <cell r="F564">
            <v>0</v>
          </cell>
          <cell r="G564">
            <v>0</v>
          </cell>
          <cell r="H564">
            <v>0</v>
          </cell>
          <cell r="I564">
            <v>0</v>
          </cell>
          <cell r="J564">
            <v>214</v>
          </cell>
          <cell r="K564">
            <v>204</v>
          </cell>
          <cell r="L564">
            <v>204</v>
          </cell>
          <cell r="M564">
            <v>0</v>
          </cell>
          <cell r="N564">
            <v>0</v>
          </cell>
          <cell r="O564">
            <v>0</v>
          </cell>
          <cell r="P564">
            <v>0</v>
          </cell>
          <cell r="Q564">
            <v>0</v>
          </cell>
          <cell r="R564">
            <v>622</v>
          </cell>
        </row>
        <row r="565">
          <cell r="B565" t="str">
            <v>00950005</v>
          </cell>
          <cell r="C565">
            <v>65</v>
          </cell>
          <cell r="D565">
            <v>110</v>
          </cell>
          <cell r="E565">
            <v>104</v>
          </cell>
          <cell r="F565">
            <v>113</v>
          </cell>
          <cell r="G565">
            <v>125</v>
          </cell>
          <cell r="H565">
            <v>131</v>
          </cell>
          <cell r="I565">
            <v>115</v>
          </cell>
          <cell r="J565">
            <v>0</v>
          </cell>
          <cell r="K565">
            <v>0</v>
          </cell>
          <cell r="L565">
            <v>0</v>
          </cell>
          <cell r="M565">
            <v>0</v>
          </cell>
          <cell r="N565">
            <v>0</v>
          </cell>
          <cell r="O565">
            <v>0</v>
          </cell>
          <cell r="P565">
            <v>0</v>
          </cell>
          <cell r="Q565">
            <v>0</v>
          </cell>
          <cell r="R565">
            <v>763</v>
          </cell>
        </row>
        <row r="566">
          <cell r="B566" t="str">
            <v>00950335</v>
          </cell>
          <cell r="C566">
            <v>0</v>
          </cell>
          <cell r="D566">
            <v>0</v>
          </cell>
          <cell r="E566">
            <v>0</v>
          </cell>
          <cell r="F566">
            <v>0</v>
          </cell>
          <cell r="G566">
            <v>0</v>
          </cell>
          <cell r="H566">
            <v>0</v>
          </cell>
          <cell r="I566">
            <v>0</v>
          </cell>
          <cell r="J566">
            <v>1</v>
          </cell>
          <cell r="K566">
            <v>6</v>
          </cell>
          <cell r="L566">
            <v>19</v>
          </cell>
          <cell r="M566">
            <v>1</v>
          </cell>
          <cell r="N566">
            <v>0</v>
          </cell>
          <cell r="O566">
            <v>0</v>
          </cell>
          <cell r="P566">
            <v>0</v>
          </cell>
          <cell r="Q566">
            <v>0</v>
          </cell>
          <cell r="R566">
            <v>27</v>
          </cell>
        </row>
        <row r="567">
          <cell r="B567" t="str">
            <v>00950325</v>
          </cell>
          <cell r="C567">
            <v>0</v>
          </cell>
          <cell r="D567">
            <v>0</v>
          </cell>
          <cell r="E567">
            <v>0</v>
          </cell>
          <cell r="F567">
            <v>0</v>
          </cell>
          <cell r="G567">
            <v>0</v>
          </cell>
          <cell r="H567">
            <v>0</v>
          </cell>
          <cell r="I567">
            <v>0</v>
          </cell>
          <cell r="J567">
            <v>0</v>
          </cell>
          <cell r="K567">
            <v>0</v>
          </cell>
          <cell r="L567">
            <v>0</v>
          </cell>
          <cell r="M567">
            <v>54</v>
          </cell>
          <cell r="N567">
            <v>57</v>
          </cell>
          <cell r="O567">
            <v>33</v>
          </cell>
          <cell r="P567">
            <v>18</v>
          </cell>
          <cell r="Q567">
            <v>0</v>
          </cell>
          <cell r="R567">
            <v>162</v>
          </cell>
        </row>
        <row r="568">
          <cell r="B568" t="str">
            <v>00950145</v>
          </cell>
          <cell r="C568">
            <v>0</v>
          </cell>
          <cell r="D568">
            <v>57</v>
          </cell>
          <cell r="E568">
            <v>49</v>
          </cell>
          <cell r="F568">
            <v>52</v>
          </cell>
          <cell r="G568">
            <v>55</v>
          </cell>
          <cell r="H568">
            <v>46</v>
          </cell>
          <cell r="I568">
            <v>45</v>
          </cell>
          <cell r="J568">
            <v>0</v>
          </cell>
          <cell r="K568">
            <v>0</v>
          </cell>
          <cell r="L568">
            <v>0</v>
          </cell>
          <cell r="M568">
            <v>0</v>
          </cell>
          <cell r="N568">
            <v>0</v>
          </cell>
          <cell r="O568">
            <v>0</v>
          </cell>
          <cell r="P568">
            <v>0</v>
          </cell>
          <cell r="Q568">
            <v>0</v>
          </cell>
          <cell r="R568">
            <v>304</v>
          </cell>
        </row>
        <row r="569">
          <cell r="B569" t="str">
            <v>00950130</v>
          </cell>
          <cell r="C569">
            <v>0</v>
          </cell>
          <cell r="D569">
            <v>85</v>
          </cell>
          <cell r="E569">
            <v>89</v>
          </cell>
          <cell r="F569">
            <v>88</v>
          </cell>
          <cell r="G569">
            <v>100</v>
          </cell>
          <cell r="H569">
            <v>87</v>
          </cell>
          <cell r="I569">
            <v>74</v>
          </cell>
          <cell r="J569">
            <v>0</v>
          </cell>
          <cell r="K569">
            <v>0</v>
          </cell>
          <cell r="L569">
            <v>0</v>
          </cell>
          <cell r="M569">
            <v>0</v>
          </cell>
          <cell r="N569">
            <v>0</v>
          </cell>
          <cell r="O569">
            <v>0</v>
          </cell>
          <cell r="P569">
            <v>0</v>
          </cell>
          <cell r="Q569">
            <v>0</v>
          </cell>
          <cell r="R569">
            <v>523</v>
          </cell>
        </row>
        <row r="570">
          <cell r="B570" t="str">
            <v>00950340</v>
          </cell>
          <cell r="C570">
            <v>0</v>
          </cell>
          <cell r="D570">
            <v>0</v>
          </cell>
          <cell r="E570">
            <v>0</v>
          </cell>
          <cell r="F570">
            <v>2</v>
          </cell>
          <cell r="G570">
            <v>4</v>
          </cell>
          <cell r="H570">
            <v>2</v>
          </cell>
          <cell r="I570">
            <v>6</v>
          </cell>
          <cell r="J570">
            <v>5</v>
          </cell>
          <cell r="K570">
            <v>7</v>
          </cell>
          <cell r="L570">
            <v>6</v>
          </cell>
          <cell r="M570">
            <v>0</v>
          </cell>
          <cell r="N570">
            <v>0</v>
          </cell>
          <cell r="O570">
            <v>0</v>
          </cell>
          <cell r="P570">
            <v>0</v>
          </cell>
          <cell r="Q570">
            <v>0</v>
          </cell>
          <cell r="R570">
            <v>32</v>
          </cell>
        </row>
        <row r="571">
          <cell r="B571" t="str">
            <v>00950305</v>
          </cell>
          <cell r="C571">
            <v>0</v>
          </cell>
          <cell r="D571">
            <v>0</v>
          </cell>
          <cell r="E571">
            <v>0</v>
          </cell>
          <cell r="F571">
            <v>0</v>
          </cell>
          <cell r="G571">
            <v>0</v>
          </cell>
          <cell r="H571">
            <v>0</v>
          </cell>
          <cell r="I571">
            <v>0</v>
          </cell>
          <cell r="J571">
            <v>172</v>
          </cell>
          <cell r="K571">
            <v>184</v>
          </cell>
          <cell r="L571">
            <v>190</v>
          </cell>
          <cell r="M571">
            <v>0</v>
          </cell>
          <cell r="N571">
            <v>0</v>
          </cell>
          <cell r="O571">
            <v>0</v>
          </cell>
          <cell r="P571">
            <v>0</v>
          </cell>
          <cell r="Q571">
            <v>0</v>
          </cell>
          <cell r="R571">
            <v>546</v>
          </cell>
        </row>
        <row r="572">
          <cell r="B572" t="str">
            <v>00950065</v>
          </cell>
          <cell r="C572">
            <v>48</v>
          </cell>
          <cell r="D572">
            <v>118</v>
          </cell>
          <cell r="E572">
            <v>112</v>
          </cell>
          <cell r="F572">
            <v>116</v>
          </cell>
          <cell r="G572">
            <v>102</v>
          </cell>
          <cell r="H572">
            <v>131</v>
          </cell>
          <cell r="I572">
            <v>141</v>
          </cell>
          <cell r="J572">
            <v>0</v>
          </cell>
          <cell r="K572">
            <v>0</v>
          </cell>
          <cell r="L572">
            <v>0</v>
          </cell>
          <cell r="M572">
            <v>0</v>
          </cell>
          <cell r="N572">
            <v>0</v>
          </cell>
          <cell r="O572">
            <v>0</v>
          </cell>
          <cell r="P572">
            <v>0</v>
          </cell>
          <cell r="Q572">
            <v>0</v>
          </cell>
          <cell r="R572">
            <v>768</v>
          </cell>
        </row>
        <row r="573">
          <cell r="B573" t="str">
            <v>00960005</v>
          </cell>
          <cell r="C573">
            <v>75</v>
          </cell>
          <cell r="D573">
            <v>52</v>
          </cell>
          <cell r="E573">
            <v>47</v>
          </cell>
          <cell r="F573">
            <v>59</v>
          </cell>
          <cell r="G573">
            <v>64</v>
          </cell>
          <cell r="H573">
            <v>54</v>
          </cell>
          <cell r="I573">
            <v>0</v>
          </cell>
          <cell r="J573">
            <v>0</v>
          </cell>
          <cell r="K573">
            <v>0</v>
          </cell>
          <cell r="L573">
            <v>0</v>
          </cell>
          <cell r="M573">
            <v>0</v>
          </cell>
          <cell r="N573">
            <v>0</v>
          </cell>
          <cell r="O573">
            <v>0</v>
          </cell>
          <cell r="P573">
            <v>0</v>
          </cell>
          <cell r="Q573">
            <v>0</v>
          </cell>
          <cell r="R573">
            <v>351</v>
          </cell>
        </row>
        <row r="574">
          <cell r="B574" t="str">
            <v>00960505</v>
          </cell>
          <cell r="C574">
            <v>0</v>
          </cell>
          <cell r="D574">
            <v>0</v>
          </cell>
          <cell r="E574">
            <v>0</v>
          </cell>
          <cell r="F574">
            <v>0</v>
          </cell>
          <cell r="G574">
            <v>0</v>
          </cell>
          <cell r="H574">
            <v>0</v>
          </cell>
          <cell r="I574">
            <v>0</v>
          </cell>
          <cell r="J574">
            <v>0</v>
          </cell>
          <cell r="K574">
            <v>0</v>
          </cell>
          <cell r="L574">
            <v>0</v>
          </cell>
          <cell r="M574">
            <v>240</v>
          </cell>
          <cell r="N574">
            <v>207</v>
          </cell>
          <cell r="O574">
            <v>197</v>
          </cell>
          <cell r="P574">
            <v>234</v>
          </cell>
          <cell r="Q574">
            <v>4</v>
          </cell>
          <cell r="R574">
            <v>882</v>
          </cell>
        </row>
        <row r="575">
          <cell r="B575" t="str">
            <v>00960405</v>
          </cell>
          <cell r="C575">
            <v>0</v>
          </cell>
          <cell r="D575">
            <v>0</v>
          </cell>
          <cell r="E575">
            <v>0</v>
          </cell>
          <cell r="F575">
            <v>0</v>
          </cell>
          <cell r="G575">
            <v>0</v>
          </cell>
          <cell r="H575">
            <v>0</v>
          </cell>
          <cell r="I575">
            <v>0</v>
          </cell>
          <cell r="J575">
            <v>0</v>
          </cell>
          <cell r="K575">
            <v>290</v>
          </cell>
          <cell r="L575">
            <v>278</v>
          </cell>
          <cell r="M575">
            <v>0</v>
          </cell>
          <cell r="N575">
            <v>0</v>
          </cell>
          <cell r="O575">
            <v>0</v>
          </cell>
          <cell r="P575">
            <v>0</v>
          </cell>
          <cell r="Q575">
            <v>0</v>
          </cell>
          <cell r="R575">
            <v>568</v>
          </cell>
        </row>
        <row r="576">
          <cell r="B576" t="str">
            <v>00960305</v>
          </cell>
          <cell r="C576">
            <v>0</v>
          </cell>
          <cell r="D576">
            <v>0</v>
          </cell>
          <cell r="E576">
            <v>0</v>
          </cell>
          <cell r="F576">
            <v>0</v>
          </cell>
          <cell r="G576">
            <v>0</v>
          </cell>
          <cell r="H576">
            <v>0</v>
          </cell>
          <cell r="I576">
            <v>273</v>
          </cell>
          <cell r="J576">
            <v>316</v>
          </cell>
          <cell r="K576">
            <v>0</v>
          </cell>
          <cell r="L576">
            <v>0</v>
          </cell>
          <cell r="M576">
            <v>0</v>
          </cell>
          <cell r="N576">
            <v>0</v>
          </cell>
          <cell r="O576">
            <v>0</v>
          </cell>
          <cell r="P576">
            <v>0</v>
          </cell>
          <cell r="Q576">
            <v>0</v>
          </cell>
          <cell r="R576">
            <v>589</v>
          </cell>
        </row>
        <row r="577">
          <cell r="B577" t="str">
            <v>00960020</v>
          </cell>
          <cell r="C577">
            <v>0</v>
          </cell>
          <cell r="D577">
            <v>79</v>
          </cell>
          <cell r="E577">
            <v>84</v>
          </cell>
          <cell r="F577">
            <v>98</v>
          </cell>
          <cell r="G577">
            <v>96</v>
          </cell>
          <cell r="H577">
            <v>107</v>
          </cell>
          <cell r="I577">
            <v>0</v>
          </cell>
          <cell r="J577">
            <v>0</v>
          </cell>
          <cell r="K577">
            <v>0</v>
          </cell>
          <cell r="L577">
            <v>0</v>
          </cell>
          <cell r="M577">
            <v>0</v>
          </cell>
          <cell r="N577">
            <v>0</v>
          </cell>
          <cell r="O577">
            <v>0</v>
          </cell>
          <cell r="P577">
            <v>0</v>
          </cell>
          <cell r="Q577">
            <v>0</v>
          </cell>
          <cell r="R577">
            <v>464</v>
          </cell>
        </row>
        <row r="578">
          <cell r="B578" t="str">
            <v>00960030</v>
          </cell>
          <cell r="C578">
            <v>0</v>
          </cell>
          <cell r="D578">
            <v>48</v>
          </cell>
          <cell r="E578">
            <v>63</v>
          </cell>
          <cell r="F578">
            <v>74</v>
          </cell>
          <cell r="G578">
            <v>65</v>
          </cell>
          <cell r="H578">
            <v>62</v>
          </cell>
          <cell r="I578">
            <v>0</v>
          </cell>
          <cell r="J578">
            <v>0</v>
          </cell>
          <cell r="K578">
            <v>0</v>
          </cell>
          <cell r="L578">
            <v>0</v>
          </cell>
          <cell r="M578">
            <v>0</v>
          </cell>
          <cell r="N578">
            <v>0</v>
          </cell>
          <cell r="O578">
            <v>0</v>
          </cell>
          <cell r="P578">
            <v>0</v>
          </cell>
          <cell r="Q578">
            <v>0</v>
          </cell>
          <cell r="R578">
            <v>312</v>
          </cell>
        </row>
        <row r="579">
          <cell r="B579" t="str">
            <v>00960015</v>
          </cell>
          <cell r="C579">
            <v>19</v>
          </cell>
          <cell r="D579">
            <v>53</v>
          </cell>
          <cell r="E579">
            <v>59</v>
          </cell>
          <cell r="F579">
            <v>58</v>
          </cell>
          <cell r="G579">
            <v>51</v>
          </cell>
          <cell r="H579">
            <v>60</v>
          </cell>
          <cell r="I579">
            <v>0</v>
          </cell>
          <cell r="J579">
            <v>0</v>
          </cell>
          <cell r="K579">
            <v>0</v>
          </cell>
          <cell r="L579">
            <v>0</v>
          </cell>
          <cell r="M579">
            <v>0</v>
          </cell>
          <cell r="N579">
            <v>0</v>
          </cell>
          <cell r="O579">
            <v>0</v>
          </cell>
          <cell r="P579">
            <v>0</v>
          </cell>
          <cell r="Q579">
            <v>0</v>
          </cell>
          <cell r="R579">
            <v>300</v>
          </cell>
        </row>
        <row r="580">
          <cell r="B580" t="str">
            <v>06620020</v>
          </cell>
          <cell r="C580">
            <v>20</v>
          </cell>
          <cell r="D580">
            <v>14</v>
          </cell>
          <cell r="E580">
            <v>12</v>
          </cell>
          <cell r="F580">
            <v>13</v>
          </cell>
          <cell r="G580">
            <v>16</v>
          </cell>
          <cell r="H580">
            <v>16</v>
          </cell>
          <cell r="I580">
            <v>12</v>
          </cell>
          <cell r="J580">
            <v>11</v>
          </cell>
          <cell r="K580">
            <v>0</v>
          </cell>
          <cell r="L580">
            <v>0</v>
          </cell>
          <cell r="M580">
            <v>0</v>
          </cell>
          <cell r="N580">
            <v>0</v>
          </cell>
          <cell r="O580">
            <v>0</v>
          </cell>
          <cell r="P580">
            <v>0</v>
          </cell>
          <cell r="Q580">
            <v>0</v>
          </cell>
          <cell r="R580">
            <v>114</v>
          </cell>
        </row>
        <row r="581">
          <cell r="B581" t="str">
            <v>00970315</v>
          </cell>
          <cell r="C581">
            <v>0</v>
          </cell>
          <cell r="D581">
            <v>0</v>
          </cell>
          <cell r="E581">
            <v>0</v>
          </cell>
          <cell r="F581">
            <v>0</v>
          </cell>
          <cell r="G581">
            <v>0</v>
          </cell>
          <cell r="H581">
            <v>0</v>
          </cell>
          <cell r="I581">
            <v>167</v>
          </cell>
          <cell r="J581">
            <v>171</v>
          </cell>
          <cell r="K581">
            <v>110</v>
          </cell>
          <cell r="L581">
            <v>111</v>
          </cell>
          <cell r="M581">
            <v>0</v>
          </cell>
          <cell r="N581">
            <v>0</v>
          </cell>
          <cell r="O581">
            <v>0</v>
          </cell>
          <cell r="P581">
            <v>0</v>
          </cell>
          <cell r="Q581">
            <v>0</v>
          </cell>
          <cell r="R581">
            <v>559</v>
          </cell>
        </row>
        <row r="582">
          <cell r="B582" t="str">
            <v>00970016</v>
          </cell>
          <cell r="C582">
            <v>92</v>
          </cell>
          <cell r="D582">
            <v>119</v>
          </cell>
          <cell r="E582">
            <v>122</v>
          </cell>
          <cell r="F582">
            <v>111</v>
          </cell>
          <cell r="G582">
            <v>99</v>
          </cell>
          <cell r="H582">
            <v>99</v>
          </cell>
          <cell r="I582">
            <v>0</v>
          </cell>
          <cell r="J582">
            <v>0</v>
          </cell>
          <cell r="K582">
            <v>0</v>
          </cell>
          <cell r="L582">
            <v>0</v>
          </cell>
          <cell r="M582">
            <v>0</v>
          </cell>
          <cell r="N582">
            <v>0</v>
          </cell>
          <cell r="O582">
            <v>0</v>
          </cell>
          <cell r="P582">
            <v>0</v>
          </cell>
          <cell r="Q582">
            <v>0</v>
          </cell>
          <cell r="R582">
            <v>642</v>
          </cell>
        </row>
        <row r="583">
          <cell r="B583" t="str">
            <v>00970505</v>
          </cell>
          <cell r="C583">
            <v>51</v>
          </cell>
          <cell r="D583">
            <v>0</v>
          </cell>
          <cell r="E583">
            <v>0</v>
          </cell>
          <cell r="F583">
            <v>0</v>
          </cell>
          <cell r="G583">
            <v>0</v>
          </cell>
          <cell r="H583">
            <v>0</v>
          </cell>
          <cell r="I583">
            <v>0</v>
          </cell>
          <cell r="J583">
            <v>0</v>
          </cell>
          <cell r="K583">
            <v>0</v>
          </cell>
          <cell r="L583">
            <v>0</v>
          </cell>
          <cell r="M583">
            <v>280</v>
          </cell>
          <cell r="N583">
            <v>307</v>
          </cell>
          <cell r="O583">
            <v>304</v>
          </cell>
          <cell r="P583">
            <v>265</v>
          </cell>
          <cell r="Q583">
            <v>4</v>
          </cell>
          <cell r="R583">
            <v>1211</v>
          </cell>
        </row>
        <row r="584">
          <cell r="B584" t="str">
            <v>00970510</v>
          </cell>
          <cell r="C584">
            <v>0</v>
          </cell>
          <cell r="D584">
            <v>0</v>
          </cell>
          <cell r="E584">
            <v>0</v>
          </cell>
          <cell r="F584">
            <v>0</v>
          </cell>
          <cell r="G584">
            <v>0</v>
          </cell>
          <cell r="H584">
            <v>0</v>
          </cell>
          <cell r="I584">
            <v>0</v>
          </cell>
          <cell r="J584">
            <v>0</v>
          </cell>
          <cell r="K584">
            <v>0</v>
          </cell>
          <cell r="L584">
            <v>0</v>
          </cell>
          <cell r="M584">
            <v>9</v>
          </cell>
          <cell r="N584">
            <v>19</v>
          </cell>
          <cell r="O584">
            <v>46</v>
          </cell>
          <cell r="P584">
            <v>84</v>
          </cell>
          <cell r="Q584">
            <v>14</v>
          </cell>
          <cell r="R584">
            <v>172</v>
          </cell>
        </row>
        <row r="585">
          <cell r="B585" t="str">
            <v>00970340</v>
          </cell>
          <cell r="C585">
            <v>22</v>
          </cell>
          <cell r="D585">
            <v>65</v>
          </cell>
          <cell r="E585">
            <v>70</v>
          </cell>
          <cell r="F585">
            <v>82</v>
          </cell>
          <cell r="G585">
            <v>71</v>
          </cell>
          <cell r="H585">
            <v>70</v>
          </cell>
          <cell r="I585">
            <v>76</v>
          </cell>
          <cell r="J585">
            <v>74</v>
          </cell>
          <cell r="K585">
            <v>68</v>
          </cell>
          <cell r="L585">
            <v>75</v>
          </cell>
          <cell r="M585">
            <v>0</v>
          </cell>
          <cell r="N585">
            <v>0</v>
          </cell>
          <cell r="O585">
            <v>0</v>
          </cell>
          <cell r="P585">
            <v>0</v>
          </cell>
          <cell r="Q585">
            <v>0</v>
          </cell>
          <cell r="R585">
            <v>673</v>
          </cell>
        </row>
        <row r="586">
          <cell r="B586" t="str">
            <v>00970048</v>
          </cell>
          <cell r="C586">
            <v>0</v>
          </cell>
          <cell r="D586">
            <v>0</v>
          </cell>
          <cell r="E586">
            <v>0</v>
          </cell>
          <cell r="F586">
            <v>0</v>
          </cell>
          <cell r="G586">
            <v>0</v>
          </cell>
          <cell r="H586">
            <v>0</v>
          </cell>
          <cell r="I586">
            <v>174</v>
          </cell>
          <cell r="J586">
            <v>204</v>
          </cell>
          <cell r="K586">
            <v>163</v>
          </cell>
          <cell r="L586">
            <v>175</v>
          </cell>
          <cell r="M586">
            <v>0</v>
          </cell>
          <cell r="N586">
            <v>0</v>
          </cell>
          <cell r="O586">
            <v>0</v>
          </cell>
          <cell r="P586">
            <v>0</v>
          </cell>
          <cell r="Q586">
            <v>0</v>
          </cell>
          <cell r="R586">
            <v>716</v>
          </cell>
        </row>
        <row r="587">
          <cell r="B587" t="str">
            <v>00970043</v>
          </cell>
          <cell r="C587">
            <v>0</v>
          </cell>
          <cell r="D587">
            <v>126</v>
          </cell>
          <cell r="E587">
            <v>119</v>
          </cell>
          <cell r="F587">
            <v>136</v>
          </cell>
          <cell r="G587">
            <v>123</v>
          </cell>
          <cell r="H587">
            <v>118</v>
          </cell>
          <cell r="I587">
            <v>0</v>
          </cell>
          <cell r="J587">
            <v>0</v>
          </cell>
          <cell r="K587">
            <v>0</v>
          </cell>
          <cell r="L587">
            <v>0</v>
          </cell>
          <cell r="M587">
            <v>0</v>
          </cell>
          <cell r="N587">
            <v>0</v>
          </cell>
          <cell r="O587">
            <v>0</v>
          </cell>
          <cell r="P587">
            <v>0</v>
          </cell>
          <cell r="Q587">
            <v>0</v>
          </cell>
          <cell r="R587">
            <v>622</v>
          </cell>
        </row>
        <row r="588">
          <cell r="B588" t="str">
            <v>00970060</v>
          </cell>
          <cell r="C588">
            <v>20</v>
          </cell>
          <cell r="D588">
            <v>124</v>
          </cell>
          <cell r="E588">
            <v>123</v>
          </cell>
          <cell r="F588">
            <v>135</v>
          </cell>
          <cell r="G588">
            <v>142</v>
          </cell>
          <cell r="H588">
            <v>133</v>
          </cell>
          <cell r="I588">
            <v>0</v>
          </cell>
          <cell r="J588">
            <v>0</v>
          </cell>
          <cell r="K588">
            <v>0</v>
          </cell>
          <cell r="L588">
            <v>0</v>
          </cell>
          <cell r="M588">
            <v>0</v>
          </cell>
          <cell r="N588">
            <v>0</v>
          </cell>
          <cell r="O588">
            <v>0</v>
          </cell>
          <cell r="P588">
            <v>0</v>
          </cell>
          <cell r="Q588">
            <v>0</v>
          </cell>
          <cell r="R588">
            <v>677</v>
          </cell>
        </row>
        <row r="589">
          <cell r="B589" t="str">
            <v>00980005</v>
          </cell>
          <cell r="C589">
            <v>11</v>
          </cell>
          <cell r="D589">
            <v>7</v>
          </cell>
          <cell r="E589">
            <v>7</v>
          </cell>
          <cell r="F589">
            <v>5</v>
          </cell>
          <cell r="G589">
            <v>9</v>
          </cell>
          <cell r="H589">
            <v>13</v>
          </cell>
          <cell r="I589">
            <v>9</v>
          </cell>
          <cell r="J589">
            <v>4</v>
          </cell>
          <cell r="K589">
            <v>11</v>
          </cell>
          <cell r="L589">
            <v>5</v>
          </cell>
          <cell r="M589">
            <v>0</v>
          </cell>
          <cell r="N589">
            <v>0</v>
          </cell>
          <cell r="O589">
            <v>0</v>
          </cell>
          <cell r="P589">
            <v>0</v>
          </cell>
          <cell r="Q589">
            <v>0</v>
          </cell>
          <cell r="R589">
            <v>81</v>
          </cell>
        </row>
        <row r="590">
          <cell r="B590" t="str">
            <v>04130505</v>
          </cell>
          <cell r="C590">
            <v>0</v>
          </cell>
          <cell r="D590">
            <v>0</v>
          </cell>
          <cell r="E590">
            <v>0</v>
          </cell>
          <cell r="F590">
            <v>0</v>
          </cell>
          <cell r="G590">
            <v>0</v>
          </cell>
          <cell r="H590">
            <v>0</v>
          </cell>
          <cell r="I590">
            <v>0</v>
          </cell>
          <cell r="J590">
            <v>0</v>
          </cell>
          <cell r="K590">
            <v>36</v>
          </cell>
          <cell r="L590">
            <v>37</v>
          </cell>
          <cell r="M590">
            <v>38</v>
          </cell>
          <cell r="N590">
            <v>38</v>
          </cell>
          <cell r="O590">
            <v>37</v>
          </cell>
          <cell r="P590">
            <v>34</v>
          </cell>
          <cell r="Q590">
            <v>0</v>
          </cell>
          <cell r="R590">
            <v>220</v>
          </cell>
        </row>
        <row r="591">
          <cell r="B591" t="str">
            <v>00990050</v>
          </cell>
          <cell r="C591">
            <v>0</v>
          </cell>
          <cell r="D591">
            <v>49</v>
          </cell>
          <cell r="E591">
            <v>38</v>
          </cell>
          <cell r="F591">
            <v>42</v>
          </cell>
          <cell r="G591">
            <v>58</v>
          </cell>
          <cell r="H591">
            <v>56</v>
          </cell>
          <cell r="I591">
            <v>0</v>
          </cell>
          <cell r="J591">
            <v>0</v>
          </cell>
          <cell r="K591">
            <v>0</v>
          </cell>
          <cell r="L591">
            <v>0</v>
          </cell>
          <cell r="M591">
            <v>0</v>
          </cell>
          <cell r="N591">
            <v>0</v>
          </cell>
          <cell r="O591">
            <v>0</v>
          </cell>
          <cell r="P591">
            <v>0</v>
          </cell>
          <cell r="Q591">
            <v>0</v>
          </cell>
          <cell r="R591">
            <v>243</v>
          </cell>
        </row>
        <row r="592">
          <cell r="B592" t="str">
            <v>00990505</v>
          </cell>
          <cell r="C592">
            <v>0</v>
          </cell>
          <cell r="D592">
            <v>0</v>
          </cell>
          <cell r="E592">
            <v>0</v>
          </cell>
          <cell r="F592">
            <v>0</v>
          </cell>
          <cell r="G592">
            <v>0</v>
          </cell>
          <cell r="H592">
            <v>0</v>
          </cell>
          <cell r="I592">
            <v>0</v>
          </cell>
          <cell r="J592">
            <v>0</v>
          </cell>
          <cell r="K592">
            <v>0</v>
          </cell>
          <cell r="L592">
            <v>0</v>
          </cell>
          <cell r="M592">
            <v>212</v>
          </cell>
          <cell r="N592">
            <v>205</v>
          </cell>
          <cell r="O592">
            <v>193</v>
          </cell>
          <cell r="P592">
            <v>216</v>
          </cell>
          <cell r="Q592">
            <v>11</v>
          </cell>
          <cell r="R592">
            <v>837</v>
          </cell>
        </row>
        <row r="593">
          <cell r="B593" t="str">
            <v>00990405</v>
          </cell>
          <cell r="C593">
            <v>0</v>
          </cell>
          <cell r="D593">
            <v>0</v>
          </cell>
          <cell r="E593">
            <v>0</v>
          </cell>
          <cell r="F593">
            <v>0</v>
          </cell>
          <cell r="G593">
            <v>0</v>
          </cell>
          <cell r="H593">
            <v>0</v>
          </cell>
          <cell r="I593">
            <v>205</v>
          </cell>
          <cell r="J593">
            <v>204</v>
          </cell>
          <cell r="K593">
            <v>214</v>
          </cell>
          <cell r="L593">
            <v>193</v>
          </cell>
          <cell r="M593">
            <v>0</v>
          </cell>
          <cell r="N593">
            <v>0</v>
          </cell>
          <cell r="O593">
            <v>0</v>
          </cell>
          <cell r="P593">
            <v>0</v>
          </cell>
          <cell r="Q593">
            <v>0</v>
          </cell>
          <cell r="R593">
            <v>816</v>
          </cell>
        </row>
        <row r="594">
          <cell r="B594" t="str">
            <v>00990015</v>
          </cell>
          <cell r="C594">
            <v>74</v>
          </cell>
          <cell r="D594">
            <v>42</v>
          </cell>
          <cell r="E594">
            <v>42</v>
          </cell>
          <cell r="F594">
            <v>39</v>
          </cell>
          <cell r="G594">
            <v>53</v>
          </cell>
          <cell r="H594">
            <v>61</v>
          </cell>
          <cell r="I594">
            <v>0</v>
          </cell>
          <cell r="J594">
            <v>0</v>
          </cell>
          <cell r="K594">
            <v>0</v>
          </cell>
          <cell r="L594">
            <v>0</v>
          </cell>
          <cell r="M594">
            <v>0</v>
          </cell>
          <cell r="N594">
            <v>0</v>
          </cell>
          <cell r="O594">
            <v>0</v>
          </cell>
          <cell r="P594">
            <v>0</v>
          </cell>
          <cell r="Q594">
            <v>0</v>
          </cell>
          <cell r="R594">
            <v>311</v>
          </cell>
        </row>
        <row r="595">
          <cell r="B595" t="str">
            <v>00990020</v>
          </cell>
          <cell r="C595">
            <v>0</v>
          </cell>
          <cell r="D595">
            <v>73</v>
          </cell>
          <cell r="E595">
            <v>70</v>
          </cell>
          <cell r="F595">
            <v>81</v>
          </cell>
          <cell r="G595">
            <v>91</v>
          </cell>
          <cell r="H595">
            <v>79</v>
          </cell>
          <cell r="I595">
            <v>0</v>
          </cell>
          <cell r="J595">
            <v>0</v>
          </cell>
          <cell r="K595">
            <v>0</v>
          </cell>
          <cell r="L595">
            <v>0</v>
          </cell>
          <cell r="M595">
            <v>0</v>
          </cell>
          <cell r="N595">
            <v>0</v>
          </cell>
          <cell r="O595">
            <v>0</v>
          </cell>
          <cell r="P595">
            <v>0</v>
          </cell>
          <cell r="Q595">
            <v>0</v>
          </cell>
          <cell r="R595">
            <v>394</v>
          </cell>
        </row>
        <row r="596">
          <cell r="B596" t="str">
            <v>04460550</v>
          </cell>
          <cell r="C596">
            <v>0</v>
          </cell>
          <cell r="D596">
            <v>100</v>
          </cell>
          <cell r="E596">
            <v>114</v>
          </cell>
          <cell r="F596">
            <v>113</v>
          </cell>
          <cell r="G596">
            <v>115</v>
          </cell>
          <cell r="H596">
            <v>112</v>
          </cell>
          <cell r="I596">
            <v>110</v>
          </cell>
          <cell r="J596">
            <v>110</v>
          </cell>
          <cell r="K596">
            <v>112</v>
          </cell>
          <cell r="L596">
            <v>110</v>
          </cell>
          <cell r="M596">
            <v>77</v>
          </cell>
          <cell r="N596">
            <v>68</v>
          </cell>
          <cell r="O596">
            <v>61</v>
          </cell>
          <cell r="P596">
            <v>59</v>
          </cell>
          <cell r="Q596">
            <v>0</v>
          </cell>
          <cell r="R596">
            <v>1261</v>
          </cell>
        </row>
        <row r="597">
          <cell r="B597" t="str">
            <v>01000035</v>
          </cell>
          <cell r="C597">
            <v>0</v>
          </cell>
          <cell r="D597">
            <v>114</v>
          </cell>
          <cell r="E597">
            <v>119</v>
          </cell>
          <cell r="F597">
            <v>117</v>
          </cell>
          <cell r="G597">
            <v>115</v>
          </cell>
          <cell r="H597">
            <v>124</v>
          </cell>
          <cell r="I597">
            <v>103</v>
          </cell>
          <cell r="J597">
            <v>0</v>
          </cell>
          <cell r="K597">
            <v>0</v>
          </cell>
          <cell r="L597">
            <v>0</v>
          </cell>
          <cell r="M597">
            <v>0</v>
          </cell>
          <cell r="N597">
            <v>0</v>
          </cell>
          <cell r="O597">
            <v>0</v>
          </cell>
          <cell r="P597">
            <v>0</v>
          </cell>
          <cell r="Q597">
            <v>0</v>
          </cell>
          <cell r="R597">
            <v>692</v>
          </cell>
        </row>
        <row r="598">
          <cell r="B598" t="str">
            <v>01000006</v>
          </cell>
          <cell r="C598">
            <v>0</v>
          </cell>
          <cell r="D598">
            <v>59</v>
          </cell>
          <cell r="E598">
            <v>76</v>
          </cell>
          <cell r="F598">
            <v>83</v>
          </cell>
          <cell r="G598">
            <v>103</v>
          </cell>
          <cell r="H598">
            <v>94</v>
          </cell>
          <cell r="I598">
            <v>100</v>
          </cell>
          <cell r="J598">
            <v>0</v>
          </cell>
          <cell r="K598">
            <v>0</v>
          </cell>
          <cell r="L598">
            <v>0</v>
          </cell>
          <cell r="M598">
            <v>0</v>
          </cell>
          <cell r="N598">
            <v>0</v>
          </cell>
          <cell r="O598">
            <v>0</v>
          </cell>
          <cell r="P598">
            <v>0</v>
          </cell>
          <cell r="Q598">
            <v>0</v>
          </cell>
          <cell r="R598">
            <v>515</v>
          </cell>
        </row>
        <row r="599">
          <cell r="B599" t="str">
            <v>01000302</v>
          </cell>
          <cell r="C599">
            <v>0</v>
          </cell>
          <cell r="D599">
            <v>0</v>
          </cell>
          <cell r="E599">
            <v>0</v>
          </cell>
          <cell r="F599">
            <v>0</v>
          </cell>
          <cell r="G599">
            <v>0</v>
          </cell>
          <cell r="H599">
            <v>0</v>
          </cell>
          <cell r="I599">
            <v>0</v>
          </cell>
          <cell r="J599">
            <v>182</v>
          </cell>
          <cell r="K599">
            <v>178</v>
          </cell>
          <cell r="L599">
            <v>186</v>
          </cell>
          <cell r="M599">
            <v>0</v>
          </cell>
          <cell r="N599">
            <v>0</v>
          </cell>
          <cell r="O599">
            <v>0</v>
          </cell>
          <cell r="P599">
            <v>0</v>
          </cell>
          <cell r="Q599">
            <v>0</v>
          </cell>
          <cell r="R599">
            <v>546</v>
          </cell>
        </row>
        <row r="600">
          <cell r="B600" t="str">
            <v>01000007</v>
          </cell>
          <cell r="C600">
            <v>0</v>
          </cell>
          <cell r="D600">
            <v>64</v>
          </cell>
          <cell r="E600">
            <v>72</v>
          </cell>
          <cell r="F600">
            <v>72</v>
          </cell>
          <cell r="G600">
            <v>97</v>
          </cell>
          <cell r="H600">
            <v>87</v>
          </cell>
          <cell r="I600">
            <v>87</v>
          </cell>
          <cell r="J600">
            <v>0</v>
          </cell>
          <cell r="K600">
            <v>0</v>
          </cell>
          <cell r="L600">
            <v>0</v>
          </cell>
          <cell r="M600">
            <v>0</v>
          </cell>
          <cell r="N600">
            <v>0</v>
          </cell>
          <cell r="O600">
            <v>0</v>
          </cell>
          <cell r="P600">
            <v>0</v>
          </cell>
          <cell r="Q600">
            <v>0</v>
          </cell>
          <cell r="R600">
            <v>479</v>
          </cell>
        </row>
        <row r="601">
          <cell r="B601" t="str">
            <v>01000515</v>
          </cell>
          <cell r="C601">
            <v>0</v>
          </cell>
          <cell r="D601">
            <v>0</v>
          </cell>
          <cell r="E601">
            <v>0</v>
          </cell>
          <cell r="F601">
            <v>0</v>
          </cell>
          <cell r="G601">
            <v>0</v>
          </cell>
          <cell r="H601">
            <v>0</v>
          </cell>
          <cell r="I601">
            <v>0</v>
          </cell>
          <cell r="J601">
            <v>0</v>
          </cell>
          <cell r="K601">
            <v>0</v>
          </cell>
          <cell r="L601">
            <v>0</v>
          </cell>
          <cell r="M601">
            <v>536</v>
          </cell>
          <cell r="N601">
            <v>547</v>
          </cell>
          <cell r="O601">
            <v>509</v>
          </cell>
          <cell r="P601">
            <v>510</v>
          </cell>
          <cell r="Q601">
            <v>0</v>
          </cell>
          <cell r="R601">
            <v>2102</v>
          </cell>
        </row>
        <row r="602">
          <cell r="B602" t="str">
            <v>01000305</v>
          </cell>
          <cell r="C602">
            <v>0</v>
          </cell>
          <cell r="D602">
            <v>0</v>
          </cell>
          <cell r="E602">
            <v>0</v>
          </cell>
          <cell r="F602">
            <v>0</v>
          </cell>
          <cell r="G602">
            <v>0</v>
          </cell>
          <cell r="H602">
            <v>0</v>
          </cell>
          <cell r="I602">
            <v>0</v>
          </cell>
          <cell r="J602">
            <v>151</v>
          </cell>
          <cell r="K602">
            <v>146</v>
          </cell>
          <cell r="L602">
            <v>168</v>
          </cell>
          <cell r="M602">
            <v>0</v>
          </cell>
          <cell r="N602">
            <v>0</v>
          </cell>
          <cell r="O602">
            <v>0</v>
          </cell>
          <cell r="P602">
            <v>0</v>
          </cell>
          <cell r="Q602">
            <v>0</v>
          </cell>
          <cell r="R602">
            <v>465</v>
          </cell>
        </row>
        <row r="603">
          <cell r="B603" t="str">
            <v>01000015</v>
          </cell>
          <cell r="C603">
            <v>0</v>
          </cell>
          <cell r="D603">
            <v>92</v>
          </cell>
          <cell r="E603">
            <v>98</v>
          </cell>
          <cell r="F603">
            <v>101</v>
          </cell>
          <cell r="G603">
            <v>91</v>
          </cell>
          <cell r="H603">
            <v>97</v>
          </cell>
          <cell r="I603">
            <v>94</v>
          </cell>
          <cell r="J603">
            <v>0</v>
          </cell>
          <cell r="K603">
            <v>0</v>
          </cell>
          <cell r="L603">
            <v>0</v>
          </cell>
          <cell r="M603">
            <v>0</v>
          </cell>
          <cell r="N603">
            <v>0</v>
          </cell>
          <cell r="O603">
            <v>0</v>
          </cell>
          <cell r="P603">
            <v>0</v>
          </cell>
          <cell r="Q603">
            <v>0</v>
          </cell>
          <cell r="R603">
            <v>573</v>
          </cell>
        </row>
        <row r="604">
          <cell r="B604" t="str">
            <v>01000001</v>
          </cell>
          <cell r="C604">
            <v>234</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234</v>
          </cell>
        </row>
        <row r="605">
          <cell r="B605" t="str">
            <v>01000005</v>
          </cell>
          <cell r="C605">
            <v>0</v>
          </cell>
          <cell r="D605">
            <v>81</v>
          </cell>
          <cell r="E605">
            <v>90</v>
          </cell>
          <cell r="F605">
            <v>79</v>
          </cell>
          <cell r="G605">
            <v>0</v>
          </cell>
          <cell r="H605">
            <v>0</v>
          </cell>
          <cell r="I605">
            <v>0</v>
          </cell>
          <cell r="J605">
            <v>0</v>
          </cell>
          <cell r="K605">
            <v>0</v>
          </cell>
          <cell r="L605">
            <v>0</v>
          </cell>
          <cell r="M605">
            <v>0</v>
          </cell>
          <cell r="N605">
            <v>0</v>
          </cell>
          <cell r="O605">
            <v>0</v>
          </cell>
          <cell r="P605">
            <v>0</v>
          </cell>
          <cell r="Q605">
            <v>0</v>
          </cell>
          <cell r="R605">
            <v>250</v>
          </cell>
        </row>
        <row r="606">
          <cell r="B606" t="str">
            <v>01000045</v>
          </cell>
          <cell r="C606">
            <v>0</v>
          </cell>
          <cell r="D606">
            <v>54</v>
          </cell>
          <cell r="E606">
            <v>54</v>
          </cell>
          <cell r="F606">
            <v>55</v>
          </cell>
          <cell r="G606">
            <v>70</v>
          </cell>
          <cell r="H606">
            <v>84</v>
          </cell>
          <cell r="I606">
            <v>76</v>
          </cell>
          <cell r="J606">
            <v>0</v>
          </cell>
          <cell r="K606">
            <v>0</v>
          </cell>
          <cell r="L606">
            <v>0</v>
          </cell>
          <cell r="M606">
            <v>0</v>
          </cell>
          <cell r="N606">
            <v>0</v>
          </cell>
          <cell r="O606">
            <v>0</v>
          </cell>
          <cell r="P606">
            <v>0</v>
          </cell>
          <cell r="Q606">
            <v>0</v>
          </cell>
          <cell r="R606">
            <v>393</v>
          </cell>
        </row>
        <row r="607">
          <cell r="B607" t="str">
            <v>01000050</v>
          </cell>
          <cell r="C607">
            <v>0</v>
          </cell>
          <cell r="D607">
            <v>82</v>
          </cell>
          <cell r="E607">
            <v>84</v>
          </cell>
          <cell r="F607">
            <v>88</v>
          </cell>
          <cell r="G607">
            <v>104</v>
          </cell>
          <cell r="H607">
            <v>98</v>
          </cell>
          <cell r="I607">
            <v>101</v>
          </cell>
          <cell r="J607">
            <v>0</v>
          </cell>
          <cell r="K607">
            <v>0</v>
          </cell>
          <cell r="L607">
            <v>0</v>
          </cell>
          <cell r="M607">
            <v>0</v>
          </cell>
          <cell r="N607">
            <v>0</v>
          </cell>
          <cell r="O607">
            <v>0</v>
          </cell>
          <cell r="P607">
            <v>0</v>
          </cell>
          <cell r="Q607">
            <v>0</v>
          </cell>
          <cell r="R607">
            <v>557</v>
          </cell>
        </row>
        <row r="608">
          <cell r="B608" t="str">
            <v>01000039</v>
          </cell>
          <cell r="C608">
            <v>0</v>
          </cell>
          <cell r="D608">
            <v>70</v>
          </cell>
          <cell r="E608">
            <v>84</v>
          </cell>
          <cell r="F608">
            <v>81</v>
          </cell>
          <cell r="G608">
            <v>95</v>
          </cell>
          <cell r="H608">
            <v>86</v>
          </cell>
          <cell r="I608">
            <v>87</v>
          </cell>
          <cell r="J608">
            <v>0</v>
          </cell>
          <cell r="K608">
            <v>0</v>
          </cell>
          <cell r="L608">
            <v>0</v>
          </cell>
          <cell r="M608">
            <v>0</v>
          </cell>
          <cell r="N608">
            <v>0</v>
          </cell>
          <cell r="O608">
            <v>0</v>
          </cell>
          <cell r="P608">
            <v>0</v>
          </cell>
          <cell r="Q608">
            <v>0</v>
          </cell>
          <cell r="R608">
            <v>503</v>
          </cell>
        </row>
        <row r="609">
          <cell r="B609" t="str">
            <v>01000310</v>
          </cell>
          <cell r="C609">
            <v>0</v>
          </cell>
          <cell r="D609">
            <v>0</v>
          </cell>
          <cell r="E609">
            <v>0</v>
          </cell>
          <cell r="F609">
            <v>0</v>
          </cell>
          <cell r="G609">
            <v>0</v>
          </cell>
          <cell r="H609">
            <v>0</v>
          </cell>
          <cell r="I609">
            <v>0</v>
          </cell>
          <cell r="J609">
            <v>239</v>
          </cell>
          <cell r="K609">
            <v>257</v>
          </cell>
          <cell r="L609">
            <v>228</v>
          </cell>
          <cell r="M609">
            <v>0</v>
          </cell>
          <cell r="N609">
            <v>0</v>
          </cell>
          <cell r="O609">
            <v>0</v>
          </cell>
          <cell r="P609">
            <v>0</v>
          </cell>
          <cell r="Q609">
            <v>0</v>
          </cell>
          <cell r="R609">
            <v>724</v>
          </cell>
        </row>
        <row r="610">
          <cell r="B610" t="str">
            <v>01000055</v>
          </cell>
          <cell r="C610">
            <v>0</v>
          </cell>
          <cell r="D610">
            <v>77</v>
          </cell>
          <cell r="E610">
            <v>98</v>
          </cell>
          <cell r="F610">
            <v>103</v>
          </cell>
          <cell r="G610">
            <v>103</v>
          </cell>
          <cell r="H610">
            <v>107</v>
          </cell>
          <cell r="I610">
            <v>88</v>
          </cell>
          <cell r="J610">
            <v>0</v>
          </cell>
          <cell r="K610">
            <v>0</v>
          </cell>
          <cell r="L610">
            <v>0</v>
          </cell>
          <cell r="M610">
            <v>0</v>
          </cell>
          <cell r="N610">
            <v>0</v>
          </cell>
          <cell r="O610">
            <v>0</v>
          </cell>
          <cell r="P610">
            <v>0</v>
          </cell>
          <cell r="Q610">
            <v>0</v>
          </cell>
          <cell r="R610">
            <v>576</v>
          </cell>
        </row>
        <row r="611">
          <cell r="B611" t="str">
            <v>04780505</v>
          </cell>
          <cell r="C611">
            <v>0</v>
          </cell>
          <cell r="D611">
            <v>0</v>
          </cell>
          <cell r="E611">
            <v>0</v>
          </cell>
          <cell r="F611">
            <v>0</v>
          </cell>
          <cell r="G611">
            <v>0</v>
          </cell>
          <cell r="H611">
            <v>0</v>
          </cell>
          <cell r="I611">
            <v>0</v>
          </cell>
          <cell r="J611">
            <v>0</v>
          </cell>
          <cell r="K611">
            <v>69</v>
          </cell>
          <cell r="L611">
            <v>64</v>
          </cell>
          <cell r="M611">
            <v>63</v>
          </cell>
          <cell r="N611">
            <v>64</v>
          </cell>
          <cell r="O611">
            <v>73</v>
          </cell>
          <cell r="P611">
            <v>62</v>
          </cell>
          <cell r="Q611">
            <v>0</v>
          </cell>
          <cell r="R611">
            <v>395</v>
          </cell>
        </row>
        <row r="612">
          <cell r="B612" t="str">
            <v>01010040</v>
          </cell>
          <cell r="C612">
            <v>0</v>
          </cell>
          <cell r="D612">
            <v>0</v>
          </cell>
          <cell r="E612">
            <v>0</v>
          </cell>
          <cell r="F612">
            <v>0</v>
          </cell>
          <cell r="G612">
            <v>0</v>
          </cell>
          <cell r="H612">
            <v>0</v>
          </cell>
          <cell r="I612">
            <v>0</v>
          </cell>
          <cell r="J612">
            <v>158</v>
          </cell>
          <cell r="K612">
            <v>154</v>
          </cell>
          <cell r="L612">
            <v>152</v>
          </cell>
          <cell r="M612">
            <v>0</v>
          </cell>
          <cell r="N612">
            <v>0</v>
          </cell>
          <cell r="O612">
            <v>0</v>
          </cell>
          <cell r="P612">
            <v>0</v>
          </cell>
          <cell r="Q612">
            <v>0</v>
          </cell>
          <cell r="R612">
            <v>464</v>
          </cell>
        </row>
        <row r="613">
          <cell r="B613" t="str">
            <v>01010035</v>
          </cell>
          <cell r="C613">
            <v>0</v>
          </cell>
          <cell r="D613">
            <v>44</v>
          </cell>
          <cell r="E613">
            <v>32</v>
          </cell>
          <cell r="F613">
            <v>40</v>
          </cell>
          <cell r="G613">
            <v>46</v>
          </cell>
          <cell r="H613">
            <v>44</v>
          </cell>
          <cell r="I613">
            <v>66</v>
          </cell>
          <cell r="J613">
            <v>0</v>
          </cell>
          <cell r="K613">
            <v>0</v>
          </cell>
          <cell r="L613">
            <v>0</v>
          </cell>
          <cell r="M613">
            <v>0</v>
          </cell>
          <cell r="N613">
            <v>0</v>
          </cell>
          <cell r="O613">
            <v>0</v>
          </cell>
          <cell r="P613">
            <v>0</v>
          </cell>
          <cell r="Q613">
            <v>0</v>
          </cell>
          <cell r="R613">
            <v>272</v>
          </cell>
        </row>
        <row r="614">
          <cell r="B614" t="str">
            <v>01010003</v>
          </cell>
          <cell r="C614">
            <v>131</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131</v>
          </cell>
        </row>
        <row r="615">
          <cell r="B615" t="str">
            <v>01010505</v>
          </cell>
          <cell r="C615">
            <v>0</v>
          </cell>
          <cell r="D615">
            <v>0</v>
          </cell>
          <cell r="E615">
            <v>0</v>
          </cell>
          <cell r="F615">
            <v>0</v>
          </cell>
          <cell r="G615">
            <v>0</v>
          </cell>
          <cell r="H615">
            <v>0</v>
          </cell>
          <cell r="I615">
            <v>0</v>
          </cell>
          <cell r="J615">
            <v>0</v>
          </cell>
          <cell r="K615">
            <v>0</v>
          </cell>
          <cell r="L615">
            <v>0</v>
          </cell>
          <cell r="M615">
            <v>436</v>
          </cell>
          <cell r="N615">
            <v>424</v>
          </cell>
          <cell r="O615">
            <v>470</v>
          </cell>
          <cell r="P615">
            <v>404</v>
          </cell>
          <cell r="Q615">
            <v>5</v>
          </cell>
          <cell r="R615">
            <v>1739</v>
          </cell>
        </row>
        <row r="616">
          <cell r="B616" t="str">
            <v>01010012</v>
          </cell>
          <cell r="C616">
            <v>0</v>
          </cell>
          <cell r="D616">
            <v>68</v>
          </cell>
          <cell r="E616">
            <v>76</v>
          </cell>
          <cell r="F616">
            <v>51</v>
          </cell>
          <cell r="G616">
            <v>71</v>
          </cell>
          <cell r="H616">
            <v>82</v>
          </cell>
          <cell r="I616">
            <v>65</v>
          </cell>
          <cell r="J616">
            <v>0</v>
          </cell>
          <cell r="K616">
            <v>0</v>
          </cell>
          <cell r="L616">
            <v>0</v>
          </cell>
          <cell r="M616">
            <v>0</v>
          </cell>
          <cell r="N616">
            <v>0</v>
          </cell>
          <cell r="O616">
            <v>0</v>
          </cell>
          <cell r="P616">
            <v>0</v>
          </cell>
          <cell r="Q616">
            <v>0</v>
          </cell>
          <cell r="R616">
            <v>413</v>
          </cell>
        </row>
        <row r="617">
          <cell r="B617" t="str">
            <v>01010405</v>
          </cell>
          <cell r="C617">
            <v>0</v>
          </cell>
          <cell r="D617">
            <v>0</v>
          </cell>
          <cell r="E617">
            <v>0</v>
          </cell>
          <cell r="F617">
            <v>0</v>
          </cell>
          <cell r="G617">
            <v>0</v>
          </cell>
          <cell r="H617">
            <v>0</v>
          </cell>
          <cell r="I617">
            <v>0</v>
          </cell>
          <cell r="J617">
            <v>153</v>
          </cell>
          <cell r="K617">
            <v>157</v>
          </cell>
          <cell r="L617">
            <v>156</v>
          </cell>
          <cell r="M617">
            <v>0</v>
          </cell>
          <cell r="N617">
            <v>0</v>
          </cell>
          <cell r="O617">
            <v>0</v>
          </cell>
          <cell r="P617">
            <v>0</v>
          </cell>
          <cell r="Q617">
            <v>0</v>
          </cell>
          <cell r="R617">
            <v>466</v>
          </cell>
        </row>
        <row r="618">
          <cell r="B618" t="str">
            <v>01010013</v>
          </cell>
          <cell r="C618">
            <v>0</v>
          </cell>
          <cell r="D618">
            <v>54</v>
          </cell>
          <cell r="E618">
            <v>63</v>
          </cell>
          <cell r="F618">
            <v>55</v>
          </cell>
          <cell r="G618">
            <v>53</v>
          </cell>
          <cell r="H618">
            <v>63</v>
          </cell>
          <cell r="I618">
            <v>72</v>
          </cell>
          <cell r="J618">
            <v>0</v>
          </cell>
          <cell r="K618">
            <v>0</v>
          </cell>
          <cell r="L618">
            <v>0</v>
          </cell>
          <cell r="M618">
            <v>0</v>
          </cell>
          <cell r="N618">
            <v>0</v>
          </cell>
          <cell r="O618">
            <v>0</v>
          </cell>
          <cell r="P618">
            <v>0</v>
          </cell>
          <cell r="Q618">
            <v>0</v>
          </cell>
          <cell r="R618">
            <v>360</v>
          </cell>
        </row>
        <row r="619">
          <cell r="B619" t="str">
            <v>01010010</v>
          </cell>
          <cell r="C619">
            <v>0</v>
          </cell>
          <cell r="D619">
            <v>33</v>
          </cell>
          <cell r="E619">
            <v>51</v>
          </cell>
          <cell r="F619">
            <v>63</v>
          </cell>
          <cell r="G619">
            <v>57</v>
          </cell>
          <cell r="H619">
            <v>64</v>
          </cell>
          <cell r="I619">
            <v>61</v>
          </cell>
          <cell r="J619">
            <v>0</v>
          </cell>
          <cell r="K619">
            <v>0</v>
          </cell>
          <cell r="L619">
            <v>0</v>
          </cell>
          <cell r="M619">
            <v>0</v>
          </cell>
          <cell r="N619">
            <v>0</v>
          </cell>
          <cell r="O619">
            <v>0</v>
          </cell>
          <cell r="P619">
            <v>0</v>
          </cell>
          <cell r="Q619">
            <v>0</v>
          </cell>
          <cell r="R619">
            <v>329</v>
          </cell>
        </row>
        <row r="620">
          <cell r="B620" t="str">
            <v>01010030</v>
          </cell>
          <cell r="C620">
            <v>0</v>
          </cell>
          <cell r="D620">
            <v>62</v>
          </cell>
          <cell r="E620">
            <v>49</v>
          </cell>
          <cell r="F620">
            <v>57</v>
          </cell>
          <cell r="G620">
            <v>71</v>
          </cell>
          <cell r="H620">
            <v>94</v>
          </cell>
          <cell r="I620">
            <v>80</v>
          </cell>
          <cell r="J620">
            <v>0</v>
          </cell>
          <cell r="K620">
            <v>0</v>
          </cell>
          <cell r="L620">
            <v>0</v>
          </cell>
          <cell r="M620">
            <v>0</v>
          </cell>
          <cell r="N620">
            <v>0</v>
          </cell>
          <cell r="O620">
            <v>0</v>
          </cell>
          <cell r="P620">
            <v>0</v>
          </cell>
          <cell r="Q620">
            <v>0</v>
          </cell>
          <cell r="R620">
            <v>413</v>
          </cell>
        </row>
        <row r="621">
          <cell r="B621" t="str">
            <v>01010032</v>
          </cell>
          <cell r="C621">
            <v>0</v>
          </cell>
          <cell r="D621">
            <v>65</v>
          </cell>
          <cell r="E621">
            <v>47</v>
          </cell>
          <cell r="F621">
            <v>61</v>
          </cell>
          <cell r="G621">
            <v>52</v>
          </cell>
          <cell r="H621">
            <v>57</v>
          </cell>
          <cell r="I621">
            <v>83</v>
          </cell>
          <cell r="J621">
            <v>0</v>
          </cell>
          <cell r="K621">
            <v>0</v>
          </cell>
          <cell r="L621">
            <v>0</v>
          </cell>
          <cell r="M621">
            <v>0</v>
          </cell>
          <cell r="N621">
            <v>0</v>
          </cell>
          <cell r="O621">
            <v>0</v>
          </cell>
          <cell r="P621">
            <v>0</v>
          </cell>
          <cell r="Q621">
            <v>0</v>
          </cell>
          <cell r="R621">
            <v>365</v>
          </cell>
        </row>
        <row r="622">
          <cell r="B622" t="str">
            <v>01010310</v>
          </cell>
          <cell r="C622">
            <v>0</v>
          </cell>
          <cell r="D622">
            <v>0</v>
          </cell>
          <cell r="E622">
            <v>0</v>
          </cell>
          <cell r="F622">
            <v>0</v>
          </cell>
          <cell r="G622">
            <v>0</v>
          </cell>
          <cell r="H622">
            <v>0</v>
          </cell>
          <cell r="I622">
            <v>0</v>
          </cell>
          <cell r="J622">
            <v>137</v>
          </cell>
          <cell r="K622">
            <v>157</v>
          </cell>
          <cell r="L622">
            <v>166</v>
          </cell>
          <cell r="M622">
            <v>0</v>
          </cell>
          <cell r="N622">
            <v>0</v>
          </cell>
          <cell r="O622">
            <v>0</v>
          </cell>
          <cell r="P622">
            <v>0</v>
          </cell>
          <cell r="Q622">
            <v>0</v>
          </cell>
          <cell r="R622">
            <v>460</v>
          </cell>
        </row>
        <row r="623">
          <cell r="B623" t="str">
            <v>08180605</v>
          </cell>
          <cell r="C623">
            <v>0</v>
          </cell>
          <cell r="D623">
            <v>0</v>
          </cell>
          <cell r="E623">
            <v>0</v>
          </cell>
          <cell r="F623">
            <v>0</v>
          </cell>
          <cell r="G623">
            <v>0</v>
          </cell>
          <cell r="H623">
            <v>0</v>
          </cell>
          <cell r="I623">
            <v>0</v>
          </cell>
          <cell r="J623">
            <v>0</v>
          </cell>
          <cell r="K623">
            <v>0</v>
          </cell>
          <cell r="L623">
            <v>0</v>
          </cell>
          <cell r="M623">
            <v>128</v>
          </cell>
          <cell r="N623">
            <v>129</v>
          </cell>
          <cell r="O623">
            <v>118</v>
          </cell>
          <cell r="P623">
            <v>113</v>
          </cell>
          <cell r="Q623">
            <v>0</v>
          </cell>
          <cell r="R623">
            <v>488</v>
          </cell>
        </row>
        <row r="624">
          <cell r="B624" t="str">
            <v>06650505</v>
          </cell>
          <cell r="C624">
            <v>0</v>
          </cell>
          <cell r="D624">
            <v>0</v>
          </cell>
          <cell r="E624">
            <v>0</v>
          </cell>
          <cell r="F624">
            <v>0</v>
          </cell>
          <cell r="G624">
            <v>0</v>
          </cell>
          <cell r="H624">
            <v>0</v>
          </cell>
          <cell r="I624">
            <v>0</v>
          </cell>
          <cell r="J624">
            <v>0</v>
          </cell>
          <cell r="K624">
            <v>0</v>
          </cell>
          <cell r="L624">
            <v>0</v>
          </cell>
          <cell r="M624">
            <v>182</v>
          </cell>
          <cell r="N624">
            <v>189</v>
          </cell>
          <cell r="O624">
            <v>201</v>
          </cell>
          <cell r="P624">
            <v>153</v>
          </cell>
          <cell r="Q624">
            <v>0</v>
          </cell>
          <cell r="R624">
            <v>725</v>
          </cell>
        </row>
        <row r="625">
          <cell r="B625" t="str">
            <v>06650002</v>
          </cell>
          <cell r="C625">
            <v>0</v>
          </cell>
          <cell r="D625">
            <v>101</v>
          </cell>
          <cell r="E625">
            <v>120</v>
          </cell>
          <cell r="F625">
            <v>96</v>
          </cell>
          <cell r="G625">
            <v>100</v>
          </cell>
          <cell r="H625">
            <v>0</v>
          </cell>
          <cell r="I625">
            <v>0</v>
          </cell>
          <cell r="J625">
            <v>0</v>
          </cell>
          <cell r="K625">
            <v>0</v>
          </cell>
          <cell r="L625">
            <v>0</v>
          </cell>
          <cell r="M625">
            <v>0</v>
          </cell>
          <cell r="N625">
            <v>0</v>
          </cell>
          <cell r="O625">
            <v>0</v>
          </cell>
          <cell r="P625">
            <v>0</v>
          </cell>
          <cell r="Q625">
            <v>0</v>
          </cell>
          <cell r="R625">
            <v>417</v>
          </cell>
        </row>
        <row r="626">
          <cell r="B626" t="str">
            <v>06650001</v>
          </cell>
          <cell r="C626">
            <v>42</v>
          </cell>
          <cell r="D626">
            <v>72</v>
          </cell>
          <cell r="E626">
            <v>99</v>
          </cell>
          <cell r="F626">
            <v>89</v>
          </cell>
          <cell r="G626">
            <v>98</v>
          </cell>
          <cell r="H626">
            <v>0</v>
          </cell>
          <cell r="I626">
            <v>0</v>
          </cell>
          <cell r="J626">
            <v>0</v>
          </cell>
          <cell r="K626">
            <v>0</v>
          </cell>
          <cell r="L626">
            <v>0</v>
          </cell>
          <cell r="M626">
            <v>0</v>
          </cell>
          <cell r="N626">
            <v>0</v>
          </cell>
          <cell r="O626">
            <v>0</v>
          </cell>
          <cell r="P626">
            <v>0</v>
          </cell>
          <cell r="Q626">
            <v>0</v>
          </cell>
          <cell r="R626">
            <v>400</v>
          </cell>
        </row>
        <row r="627">
          <cell r="B627" t="str">
            <v>06650305</v>
          </cell>
          <cell r="C627">
            <v>0</v>
          </cell>
          <cell r="D627">
            <v>0</v>
          </cell>
          <cell r="E627">
            <v>0</v>
          </cell>
          <cell r="F627">
            <v>0</v>
          </cell>
          <cell r="G627">
            <v>0</v>
          </cell>
          <cell r="H627">
            <v>0</v>
          </cell>
          <cell r="I627">
            <v>0</v>
          </cell>
          <cell r="J627">
            <v>246</v>
          </cell>
          <cell r="K627">
            <v>235</v>
          </cell>
          <cell r="L627">
            <v>258</v>
          </cell>
          <cell r="M627">
            <v>0</v>
          </cell>
          <cell r="N627">
            <v>0</v>
          </cell>
          <cell r="O627">
            <v>0</v>
          </cell>
          <cell r="P627">
            <v>0</v>
          </cell>
          <cell r="Q627">
            <v>0</v>
          </cell>
          <cell r="R627">
            <v>739</v>
          </cell>
        </row>
        <row r="628">
          <cell r="B628" t="str">
            <v>06650015</v>
          </cell>
          <cell r="C628">
            <v>0</v>
          </cell>
          <cell r="D628">
            <v>0</v>
          </cell>
          <cell r="E628">
            <v>0</v>
          </cell>
          <cell r="F628">
            <v>0</v>
          </cell>
          <cell r="G628">
            <v>3</v>
          </cell>
          <cell r="H628">
            <v>216</v>
          </cell>
          <cell r="I628">
            <v>254</v>
          </cell>
          <cell r="J628">
            <v>0</v>
          </cell>
          <cell r="K628">
            <v>0</v>
          </cell>
          <cell r="L628">
            <v>0</v>
          </cell>
          <cell r="M628">
            <v>0</v>
          </cell>
          <cell r="N628">
            <v>0</v>
          </cell>
          <cell r="O628">
            <v>0</v>
          </cell>
          <cell r="P628">
            <v>0</v>
          </cell>
          <cell r="Q628">
            <v>0</v>
          </cell>
          <cell r="R628">
            <v>473</v>
          </cell>
        </row>
        <row r="629">
          <cell r="B629" t="str">
            <v>06700505</v>
          </cell>
          <cell r="C629">
            <v>0</v>
          </cell>
          <cell r="D629">
            <v>0</v>
          </cell>
          <cell r="E629">
            <v>0</v>
          </cell>
          <cell r="F629">
            <v>0</v>
          </cell>
          <cell r="G629">
            <v>0</v>
          </cell>
          <cell r="H629">
            <v>0</v>
          </cell>
          <cell r="I629">
            <v>0</v>
          </cell>
          <cell r="J629">
            <v>0</v>
          </cell>
          <cell r="K629">
            <v>106</v>
          </cell>
          <cell r="L629">
            <v>127</v>
          </cell>
          <cell r="M629">
            <v>104</v>
          </cell>
          <cell r="N629">
            <v>95</v>
          </cell>
          <cell r="O629">
            <v>85</v>
          </cell>
          <cell r="P629">
            <v>89</v>
          </cell>
          <cell r="Q629">
            <v>5</v>
          </cell>
          <cell r="R629">
            <v>611</v>
          </cell>
        </row>
        <row r="630">
          <cell r="B630" t="str">
            <v>01030001</v>
          </cell>
          <cell r="C630">
            <v>0</v>
          </cell>
          <cell r="D630">
            <v>0</v>
          </cell>
          <cell r="E630">
            <v>0</v>
          </cell>
          <cell r="F630">
            <v>190</v>
          </cell>
          <cell r="G630">
            <v>186</v>
          </cell>
          <cell r="H630">
            <v>203</v>
          </cell>
          <cell r="I630">
            <v>0</v>
          </cell>
          <cell r="J630">
            <v>0</v>
          </cell>
          <cell r="K630">
            <v>0</v>
          </cell>
          <cell r="L630">
            <v>0</v>
          </cell>
          <cell r="M630">
            <v>0</v>
          </cell>
          <cell r="N630">
            <v>0</v>
          </cell>
          <cell r="O630">
            <v>0</v>
          </cell>
          <cell r="P630">
            <v>0</v>
          </cell>
          <cell r="Q630">
            <v>0</v>
          </cell>
          <cell r="R630">
            <v>579</v>
          </cell>
        </row>
        <row r="631">
          <cell r="B631" t="str">
            <v>01030515</v>
          </cell>
          <cell r="C631">
            <v>0</v>
          </cell>
          <cell r="D631">
            <v>0</v>
          </cell>
          <cell r="E631">
            <v>0</v>
          </cell>
          <cell r="F631">
            <v>0</v>
          </cell>
          <cell r="G631">
            <v>0</v>
          </cell>
          <cell r="H631">
            <v>0</v>
          </cell>
          <cell r="I631">
            <v>0</v>
          </cell>
          <cell r="J631">
            <v>0</v>
          </cell>
          <cell r="K631">
            <v>0</v>
          </cell>
          <cell r="L631">
            <v>0</v>
          </cell>
          <cell r="M631">
            <v>27</v>
          </cell>
          <cell r="N631">
            <v>22</v>
          </cell>
          <cell r="O631">
            <v>21</v>
          </cell>
          <cell r="P631">
            <v>23</v>
          </cell>
          <cell r="Q631">
            <v>0</v>
          </cell>
          <cell r="R631">
            <v>93</v>
          </cell>
        </row>
        <row r="632">
          <cell r="B632" t="str">
            <v>01030505</v>
          </cell>
          <cell r="C632">
            <v>0</v>
          </cell>
          <cell r="D632">
            <v>0</v>
          </cell>
          <cell r="E632">
            <v>0</v>
          </cell>
          <cell r="F632">
            <v>0</v>
          </cell>
          <cell r="G632">
            <v>0</v>
          </cell>
          <cell r="H632">
            <v>0</v>
          </cell>
          <cell r="I632">
            <v>0</v>
          </cell>
          <cell r="J632">
            <v>0</v>
          </cell>
          <cell r="K632">
            <v>0</v>
          </cell>
          <cell r="L632">
            <v>181</v>
          </cell>
          <cell r="M632">
            <v>182</v>
          </cell>
          <cell r="N632">
            <v>104</v>
          </cell>
          <cell r="O632">
            <v>122</v>
          </cell>
          <cell r="P632">
            <v>122</v>
          </cell>
          <cell r="Q632">
            <v>0</v>
          </cell>
          <cell r="R632">
            <v>711</v>
          </cell>
        </row>
        <row r="633">
          <cell r="B633" t="str">
            <v>01030405</v>
          </cell>
          <cell r="C633">
            <v>0</v>
          </cell>
          <cell r="D633">
            <v>0</v>
          </cell>
          <cell r="E633">
            <v>0</v>
          </cell>
          <cell r="F633">
            <v>0</v>
          </cell>
          <cell r="G633">
            <v>0</v>
          </cell>
          <cell r="H633">
            <v>0</v>
          </cell>
          <cell r="I633">
            <v>208</v>
          </cell>
          <cell r="J633">
            <v>158</v>
          </cell>
          <cell r="K633">
            <v>181</v>
          </cell>
          <cell r="L633">
            <v>0</v>
          </cell>
          <cell r="M633">
            <v>0</v>
          </cell>
          <cell r="N633">
            <v>0</v>
          </cell>
          <cell r="O633">
            <v>0</v>
          </cell>
          <cell r="P633">
            <v>0</v>
          </cell>
          <cell r="Q633">
            <v>0</v>
          </cell>
          <cell r="R633">
            <v>547</v>
          </cell>
        </row>
        <row r="634">
          <cell r="B634" t="str">
            <v>01030020</v>
          </cell>
          <cell r="C634">
            <v>80</v>
          </cell>
          <cell r="D634">
            <v>194</v>
          </cell>
          <cell r="E634">
            <v>181</v>
          </cell>
          <cell r="F634">
            <v>0</v>
          </cell>
          <cell r="G634">
            <v>0</v>
          </cell>
          <cell r="H634">
            <v>0</v>
          </cell>
          <cell r="I634">
            <v>0</v>
          </cell>
          <cell r="J634">
            <v>0</v>
          </cell>
          <cell r="K634">
            <v>0</v>
          </cell>
          <cell r="L634">
            <v>0</v>
          </cell>
          <cell r="M634">
            <v>0</v>
          </cell>
          <cell r="N634">
            <v>0</v>
          </cell>
          <cell r="O634">
            <v>0</v>
          </cell>
          <cell r="P634">
            <v>0</v>
          </cell>
          <cell r="Q634">
            <v>0</v>
          </cell>
          <cell r="R634">
            <v>455</v>
          </cell>
        </row>
        <row r="635">
          <cell r="B635" t="str">
            <v>06720059</v>
          </cell>
          <cell r="C635">
            <v>19</v>
          </cell>
          <cell r="D635">
            <v>8</v>
          </cell>
          <cell r="E635">
            <v>19</v>
          </cell>
          <cell r="F635">
            <v>20</v>
          </cell>
          <cell r="G635">
            <v>10</v>
          </cell>
          <cell r="H635">
            <v>21</v>
          </cell>
          <cell r="I635">
            <v>19</v>
          </cell>
          <cell r="J635">
            <v>0</v>
          </cell>
          <cell r="K635">
            <v>0</v>
          </cell>
          <cell r="L635">
            <v>0</v>
          </cell>
          <cell r="M635">
            <v>0</v>
          </cell>
          <cell r="N635">
            <v>0</v>
          </cell>
          <cell r="O635">
            <v>0</v>
          </cell>
          <cell r="P635">
            <v>0</v>
          </cell>
          <cell r="Q635">
            <v>0</v>
          </cell>
          <cell r="R635">
            <v>116</v>
          </cell>
        </row>
        <row r="636">
          <cell r="B636" t="str">
            <v>06720505</v>
          </cell>
          <cell r="C636">
            <v>0</v>
          </cell>
          <cell r="D636">
            <v>0</v>
          </cell>
          <cell r="E636">
            <v>0</v>
          </cell>
          <cell r="F636">
            <v>0</v>
          </cell>
          <cell r="G636">
            <v>0</v>
          </cell>
          <cell r="H636">
            <v>0</v>
          </cell>
          <cell r="I636">
            <v>0</v>
          </cell>
          <cell r="J636">
            <v>0</v>
          </cell>
          <cell r="K636">
            <v>0</v>
          </cell>
          <cell r="L636">
            <v>0</v>
          </cell>
          <cell r="M636">
            <v>61</v>
          </cell>
          <cell r="N636">
            <v>59</v>
          </cell>
          <cell r="O636">
            <v>42</v>
          </cell>
          <cell r="P636">
            <v>55</v>
          </cell>
          <cell r="Q636">
            <v>3</v>
          </cell>
          <cell r="R636">
            <v>220</v>
          </cell>
        </row>
        <row r="637">
          <cell r="B637" t="str">
            <v>06720405</v>
          </cell>
          <cell r="C637">
            <v>0</v>
          </cell>
          <cell r="D637">
            <v>0</v>
          </cell>
          <cell r="E637">
            <v>0</v>
          </cell>
          <cell r="F637">
            <v>0</v>
          </cell>
          <cell r="G637">
            <v>0</v>
          </cell>
          <cell r="H637">
            <v>0</v>
          </cell>
          <cell r="I637">
            <v>0</v>
          </cell>
          <cell r="J637">
            <v>65</v>
          </cell>
          <cell r="K637">
            <v>63</v>
          </cell>
          <cell r="L637">
            <v>80</v>
          </cell>
          <cell r="M637">
            <v>0</v>
          </cell>
          <cell r="N637">
            <v>0</v>
          </cell>
          <cell r="O637">
            <v>0</v>
          </cell>
          <cell r="P637">
            <v>0</v>
          </cell>
          <cell r="Q637">
            <v>0</v>
          </cell>
          <cell r="R637">
            <v>208</v>
          </cell>
        </row>
        <row r="638">
          <cell r="B638" t="str">
            <v>06720143</v>
          </cell>
          <cell r="C638">
            <v>20</v>
          </cell>
          <cell r="D638">
            <v>42</v>
          </cell>
          <cell r="E638">
            <v>35</v>
          </cell>
          <cell r="F638">
            <v>54</v>
          </cell>
          <cell r="G638">
            <v>46</v>
          </cell>
          <cell r="H638">
            <v>51</v>
          </cell>
          <cell r="I638">
            <v>49</v>
          </cell>
          <cell r="J638">
            <v>0</v>
          </cell>
          <cell r="K638">
            <v>0</v>
          </cell>
          <cell r="L638">
            <v>0</v>
          </cell>
          <cell r="M638">
            <v>0</v>
          </cell>
          <cell r="N638">
            <v>0</v>
          </cell>
          <cell r="O638">
            <v>0</v>
          </cell>
          <cell r="P638">
            <v>0</v>
          </cell>
          <cell r="Q638">
            <v>0</v>
          </cell>
          <cell r="R638">
            <v>297</v>
          </cell>
        </row>
        <row r="639">
          <cell r="B639" t="str">
            <v>01050505</v>
          </cell>
          <cell r="C639">
            <v>0</v>
          </cell>
          <cell r="D639">
            <v>0</v>
          </cell>
          <cell r="E639">
            <v>0</v>
          </cell>
          <cell r="F639">
            <v>0</v>
          </cell>
          <cell r="G639">
            <v>0</v>
          </cell>
          <cell r="H639">
            <v>0</v>
          </cell>
          <cell r="I639">
            <v>0</v>
          </cell>
          <cell r="J639">
            <v>0</v>
          </cell>
          <cell r="K639">
            <v>0</v>
          </cell>
          <cell r="L639">
            <v>0</v>
          </cell>
          <cell r="M639">
            <v>108</v>
          </cell>
          <cell r="N639">
            <v>98</v>
          </cell>
          <cell r="O639">
            <v>112</v>
          </cell>
          <cell r="P639">
            <v>93</v>
          </cell>
          <cell r="Q639">
            <v>0</v>
          </cell>
          <cell r="R639">
            <v>411</v>
          </cell>
        </row>
        <row r="640">
          <cell r="B640" t="str">
            <v>01050305</v>
          </cell>
          <cell r="C640">
            <v>0</v>
          </cell>
          <cell r="D640">
            <v>0</v>
          </cell>
          <cell r="E640">
            <v>0</v>
          </cell>
          <cell r="F640">
            <v>0</v>
          </cell>
          <cell r="G640">
            <v>0</v>
          </cell>
          <cell r="H640">
            <v>0</v>
          </cell>
          <cell r="I640">
            <v>0</v>
          </cell>
          <cell r="J640">
            <v>0</v>
          </cell>
          <cell r="K640">
            <v>117</v>
          </cell>
          <cell r="L640">
            <v>114</v>
          </cell>
          <cell r="M640">
            <v>0</v>
          </cell>
          <cell r="N640">
            <v>0</v>
          </cell>
          <cell r="O640">
            <v>0</v>
          </cell>
          <cell r="P640">
            <v>0</v>
          </cell>
          <cell r="Q640">
            <v>0</v>
          </cell>
          <cell r="R640">
            <v>231</v>
          </cell>
        </row>
        <row r="641">
          <cell r="B641" t="str">
            <v>01050010</v>
          </cell>
          <cell r="C641">
            <v>0</v>
          </cell>
          <cell r="D641">
            <v>87</v>
          </cell>
          <cell r="E641">
            <v>101</v>
          </cell>
          <cell r="F641">
            <v>89</v>
          </cell>
          <cell r="G641">
            <v>115</v>
          </cell>
          <cell r="H641">
            <v>91</v>
          </cell>
          <cell r="I641">
            <v>103</v>
          </cell>
          <cell r="J641">
            <v>111</v>
          </cell>
          <cell r="K641">
            <v>0</v>
          </cell>
          <cell r="L641">
            <v>0</v>
          </cell>
          <cell r="M641">
            <v>0</v>
          </cell>
          <cell r="N641">
            <v>0</v>
          </cell>
          <cell r="O641">
            <v>0</v>
          </cell>
          <cell r="P641">
            <v>0</v>
          </cell>
          <cell r="Q641">
            <v>0</v>
          </cell>
          <cell r="R641">
            <v>697</v>
          </cell>
        </row>
        <row r="642">
          <cell r="B642" t="str">
            <v>01050005</v>
          </cell>
          <cell r="C642">
            <v>108</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108</v>
          </cell>
        </row>
        <row r="643">
          <cell r="B643" t="str">
            <v>06740005</v>
          </cell>
          <cell r="C643">
            <v>0</v>
          </cell>
          <cell r="D643">
            <v>14</v>
          </cell>
          <cell r="E643">
            <v>19</v>
          </cell>
          <cell r="F643">
            <v>16</v>
          </cell>
          <cell r="G643">
            <v>20</v>
          </cell>
          <cell r="H643">
            <v>16</v>
          </cell>
          <cell r="I643">
            <v>16</v>
          </cell>
          <cell r="J643">
            <v>16</v>
          </cell>
          <cell r="K643">
            <v>0</v>
          </cell>
          <cell r="L643">
            <v>0</v>
          </cell>
          <cell r="M643">
            <v>0</v>
          </cell>
          <cell r="N643">
            <v>0</v>
          </cell>
          <cell r="O643">
            <v>0</v>
          </cell>
          <cell r="P643">
            <v>0</v>
          </cell>
          <cell r="Q643">
            <v>0</v>
          </cell>
          <cell r="R643">
            <v>117</v>
          </cell>
        </row>
        <row r="644">
          <cell r="B644" t="str">
            <v>06740310</v>
          </cell>
          <cell r="C644">
            <v>0</v>
          </cell>
          <cell r="D644">
            <v>0</v>
          </cell>
          <cell r="E644">
            <v>0</v>
          </cell>
          <cell r="F644">
            <v>0</v>
          </cell>
          <cell r="G644">
            <v>0</v>
          </cell>
          <cell r="H644">
            <v>0</v>
          </cell>
          <cell r="I644">
            <v>0</v>
          </cell>
          <cell r="J644">
            <v>73</v>
          </cell>
          <cell r="K644">
            <v>86</v>
          </cell>
          <cell r="L644">
            <v>79</v>
          </cell>
          <cell r="M644">
            <v>0</v>
          </cell>
          <cell r="N644">
            <v>0</v>
          </cell>
          <cell r="O644">
            <v>0</v>
          </cell>
          <cell r="P644">
            <v>0</v>
          </cell>
          <cell r="Q644">
            <v>0</v>
          </cell>
          <cell r="R644">
            <v>238</v>
          </cell>
        </row>
        <row r="645">
          <cell r="B645" t="str">
            <v>06740015</v>
          </cell>
          <cell r="C645">
            <v>38</v>
          </cell>
          <cell r="D645">
            <v>52</v>
          </cell>
          <cell r="E645">
            <v>58</v>
          </cell>
          <cell r="F645">
            <v>0</v>
          </cell>
          <cell r="G645">
            <v>0</v>
          </cell>
          <cell r="H645">
            <v>0</v>
          </cell>
          <cell r="I645">
            <v>0</v>
          </cell>
          <cell r="J645">
            <v>0</v>
          </cell>
          <cell r="K645">
            <v>0</v>
          </cell>
          <cell r="L645">
            <v>0</v>
          </cell>
          <cell r="M645">
            <v>0</v>
          </cell>
          <cell r="N645">
            <v>0</v>
          </cell>
          <cell r="O645">
            <v>0</v>
          </cell>
          <cell r="P645">
            <v>0</v>
          </cell>
          <cell r="Q645">
            <v>0</v>
          </cell>
          <cell r="R645">
            <v>148</v>
          </cell>
        </row>
        <row r="646">
          <cell r="B646" t="str">
            <v>06740050</v>
          </cell>
          <cell r="C646">
            <v>0</v>
          </cell>
          <cell r="D646">
            <v>0</v>
          </cell>
          <cell r="E646">
            <v>0</v>
          </cell>
          <cell r="F646">
            <v>54</v>
          </cell>
          <cell r="G646">
            <v>55</v>
          </cell>
          <cell r="H646">
            <v>51</v>
          </cell>
          <cell r="I646">
            <v>57</v>
          </cell>
          <cell r="J646">
            <v>0</v>
          </cell>
          <cell r="K646">
            <v>0</v>
          </cell>
          <cell r="L646">
            <v>0</v>
          </cell>
          <cell r="M646">
            <v>0</v>
          </cell>
          <cell r="N646">
            <v>0</v>
          </cell>
          <cell r="O646">
            <v>0</v>
          </cell>
          <cell r="P646">
            <v>0</v>
          </cell>
          <cell r="Q646">
            <v>0</v>
          </cell>
          <cell r="R646">
            <v>217</v>
          </cell>
        </row>
        <row r="647">
          <cell r="B647" t="str">
            <v>06740505</v>
          </cell>
          <cell r="C647">
            <v>0</v>
          </cell>
          <cell r="D647">
            <v>0</v>
          </cell>
          <cell r="E647">
            <v>0</v>
          </cell>
          <cell r="F647">
            <v>0</v>
          </cell>
          <cell r="G647">
            <v>0</v>
          </cell>
          <cell r="H647">
            <v>0</v>
          </cell>
          <cell r="I647">
            <v>0</v>
          </cell>
          <cell r="J647">
            <v>0</v>
          </cell>
          <cell r="K647">
            <v>0</v>
          </cell>
          <cell r="L647">
            <v>0</v>
          </cell>
          <cell r="M647">
            <v>58</v>
          </cell>
          <cell r="N647">
            <v>57</v>
          </cell>
          <cell r="O647">
            <v>55</v>
          </cell>
          <cell r="P647">
            <v>58</v>
          </cell>
          <cell r="Q647">
            <v>3</v>
          </cell>
          <cell r="R647">
            <v>231</v>
          </cell>
        </row>
        <row r="648">
          <cell r="B648" t="str">
            <v>04960305</v>
          </cell>
          <cell r="C648">
            <v>0</v>
          </cell>
          <cell r="D648">
            <v>0</v>
          </cell>
          <cell r="E648">
            <v>0</v>
          </cell>
          <cell r="F648">
            <v>0</v>
          </cell>
          <cell r="G648">
            <v>0</v>
          </cell>
          <cell r="H648">
            <v>0</v>
          </cell>
          <cell r="I648">
            <v>80</v>
          </cell>
          <cell r="J648">
            <v>90</v>
          </cell>
          <cell r="K648">
            <v>80</v>
          </cell>
          <cell r="L648">
            <v>77</v>
          </cell>
          <cell r="M648">
            <v>41</v>
          </cell>
          <cell r="N648">
            <v>46</v>
          </cell>
          <cell r="O648">
            <v>43</v>
          </cell>
          <cell r="P648">
            <v>50</v>
          </cell>
          <cell r="Q648">
            <v>0</v>
          </cell>
          <cell r="R648">
            <v>507</v>
          </cell>
        </row>
        <row r="649">
          <cell r="B649" t="str">
            <v>01070010</v>
          </cell>
          <cell r="C649">
            <v>0</v>
          </cell>
          <cell r="D649">
            <v>65</v>
          </cell>
          <cell r="E649">
            <v>57</v>
          </cell>
          <cell r="F649">
            <v>60</v>
          </cell>
          <cell r="G649">
            <v>55</v>
          </cell>
          <cell r="H649">
            <v>59</v>
          </cell>
          <cell r="I649">
            <v>59</v>
          </cell>
          <cell r="J649">
            <v>0</v>
          </cell>
          <cell r="K649">
            <v>0</v>
          </cell>
          <cell r="L649">
            <v>0</v>
          </cell>
          <cell r="M649">
            <v>0</v>
          </cell>
          <cell r="N649">
            <v>0</v>
          </cell>
          <cell r="O649">
            <v>0</v>
          </cell>
          <cell r="P649">
            <v>0</v>
          </cell>
          <cell r="Q649">
            <v>0</v>
          </cell>
          <cell r="R649">
            <v>355</v>
          </cell>
        </row>
        <row r="650">
          <cell r="B650" t="str">
            <v>01070020</v>
          </cell>
          <cell r="C650">
            <v>0</v>
          </cell>
          <cell r="D650">
            <v>33</v>
          </cell>
          <cell r="E650">
            <v>44</v>
          </cell>
          <cell r="F650">
            <v>39</v>
          </cell>
          <cell r="G650">
            <v>41</v>
          </cell>
          <cell r="H650">
            <v>34</v>
          </cell>
          <cell r="I650">
            <v>44</v>
          </cell>
          <cell r="J650">
            <v>0</v>
          </cell>
          <cell r="K650">
            <v>0</v>
          </cell>
          <cell r="L650">
            <v>0</v>
          </cell>
          <cell r="M650">
            <v>0</v>
          </cell>
          <cell r="N650">
            <v>0</v>
          </cell>
          <cell r="O650">
            <v>0</v>
          </cell>
          <cell r="P650">
            <v>0</v>
          </cell>
          <cell r="Q650">
            <v>0</v>
          </cell>
          <cell r="R650">
            <v>235</v>
          </cell>
        </row>
        <row r="651">
          <cell r="B651" t="str">
            <v>01070505</v>
          </cell>
          <cell r="C651">
            <v>0</v>
          </cell>
          <cell r="D651">
            <v>0</v>
          </cell>
          <cell r="E651">
            <v>0</v>
          </cell>
          <cell r="F651">
            <v>0</v>
          </cell>
          <cell r="G651">
            <v>0</v>
          </cell>
          <cell r="H651">
            <v>0</v>
          </cell>
          <cell r="I651">
            <v>0</v>
          </cell>
          <cell r="J651">
            <v>0</v>
          </cell>
          <cell r="K651">
            <v>0</v>
          </cell>
          <cell r="L651">
            <v>0</v>
          </cell>
          <cell r="M651">
            <v>226</v>
          </cell>
          <cell r="N651">
            <v>201</v>
          </cell>
          <cell r="O651">
            <v>204</v>
          </cell>
          <cell r="P651">
            <v>183</v>
          </cell>
          <cell r="Q651">
            <v>4</v>
          </cell>
          <cell r="R651">
            <v>818</v>
          </cell>
        </row>
        <row r="652">
          <cell r="B652" t="str">
            <v>01070025</v>
          </cell>
          <cell r="C652">
            <v>96</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96</v>
          </cell>
        </row>
        <row r="653">
          <cell r="B653" t="str">
            <v>01070042</v>
          </cell>
          <cell r="C653">
            <v>0</v>
          </cell>
          <cell r="D653">
            <v>37</v>
          </cell>
          <cell r="E653">
            <v>37</v>
          </cell>
          <cell r="F653">
            <v>34</v>
          </cell>
          <cell r="G653">
            <v>39</v>
          </cell>
          <cell r="H653">
            <v>34</v>
          </cell>
          <cell r="I653">
            <v>32</v>
          </cell>
          <cell r="J653">
            <v>0</v>
          </cell>
          <cell r="K653">
            <v>0</v>
          </cell>
          <cell r="L653">
            <v>0</v>
          </cell>
          <cell r="M653">
            <v>0</v>
          </cell>
          <cell r="N653">
            <v>0</v>
          </cell>
          <cell r="O653">
            <v>0</v>
          </cell>
          <cell r="P653">
            <v>0</v>
          </cell>
          <cell r="Q653">
            <v>0</v>
          </cell>
          <cell r="R653">
            <v>213</v>
          </cell>
        </row>
        <row r="654">
          <cell r="B654" t="str">
            <v>01070305</v>
          </cell>
          <cell r="C654">
            <v>0</v>
          </cell>
          <cell r="D654">
            <v>0</v>
          </cell>
          <cell r="E654">
            <v>0</v>
          </cell>
          <cell r="F654">
            <v>0</v>
          </cell>
          <cell r="G654">
            <v>0</v>
          </cell>
          <cell r="H654">
            <v>0</v>
          </cell>
          <cell r="I654">
            <v>0</v>
          </cell>
          <cell r="J654">
            <v>215</v>
          </cell>
          <cell r="K654">
            <v>234</v>
          </cell>
          <cell r="L654">
            <v>188</v>
          </cell>
          <cell r="M654">
            <v>0</v>
          </cell>
          <cell r="N654">
            <v>0</v>
          </cell>
          <cell r="O654">
            <v>0</v>
          </cell>
          <cell r="P654">
            <v>0</v>
          </cell>
          <cell r="Q654">
            <v>0</v>
          </cell>
          <cell r="R654">
            <v>637</v>
          </cell>
        </row>
        <row r="655">
          <cell r="B655" t="str">
            <v>01070045</v>
          </cell>
          <cell r="C655">
            <v>0</v>
          </cell>
          <cell r="D655">
            <v>46</v>
          </cell>
          <cell r="E655">
            <v>44</v>
          </cell>
          <cell r="F655">
            <v>28</v>
          </cell>
          <cell r="G655">
            <v>36</v>
          </cell>
          <cell r="H655">
            <v>26</v>
          </cell>
          <cell r="I655">
            <v>40</v>
          </cell>
          <cell r="J655">
            <v>0</v>
          </cell>
          <cell r="K655">
            <v>0</v>
          </cell>
          <cell r="L655">
            <v>0</v>
          </cell>
          <cell r="M655">
            <v>0</v>
          </cell>
          <cell r="N655">
            <v>0</v>
          </cell>
          <cell r="O655">
            <v>0</v>
          </cell>
          <cell r="P655">
            <v>0</v>
          </cell>
          <cell r="Q655">
            <v>0</v>
          </cell>
          <cell r="R655">
            <v>220</v>
          </cell>
        </row>
        <row r="656">
          <cell r="B656" t="str">
            <v>01070050</v>
          </cell>
          <cell r="C656">
            <v>0</v>
          </cell>
          <cell r="D656">
            <v>60</v>
          </cell>
          <cell r="E656">
            <v>63</v>
          </cell>
          <cell r="F656">
            <v>57</v>
          </cell>
          <cell r="G656">
            <v>55</v>
          </cell>
          <cell r="H656">
            <v>57</v>
          </cell>
          <cell r="I656">
            <v>64</v>
          </cell>
          <cell r="J656">
            <v>0</v>
          </cell>
          <cell r="K656">
            <v>0</v>
          </cell>
          <cell r="L656">
            <v>0</v>
          </cell>
          <cell r="M656">
            <v>0</v>
          </cell>
          <cell r="N656">
            <v>0</v>
          </cell>
          <cell r="O656">
            <v>0</v>
          </cell>
          <cell r="P656">
            <v>0</v>
          </cell>
          <cell r="Q656">
            <v>0</v>
          </cell>
          <cell r="R656">
            <v>356</v>
          </cell>
        </row>
        <row r="657">
          <cell r="B657" t="str">
            <v>01090005</v>
          </cell>
          <cell r="C657">
            <v>0</v>
          </cell>
          <cell r="D657">
            <v>0</v>
          </cell>
          <cell r="E657">
            <v>0</v>
          </cell>
          <cell r="F657">
            <v>0</v>
          </cell>
          <cell r="G657">
            <v>0</v>
          </cell>
          <cell r="H657">
            <v>0</v>
          </cell>
          <cell r="I657">
            <v>0</v>
          </cell>
          <cell r="J657">
            <v>1</v>
          </cell>
          <cell r="K657">
            <v>1</v>
          </cell>
          <cell r="L657">
            <v>0</v>
          </cell>
          <cell r="M657">
            <v>0</v>
          </cell>
          <cell r="N657">
            <v>0</v>
          </cell>
          <cell r="O657">
            <v>0</v>
          </cell>
          <cell r="P657">
            <v>0</v>
          </cell>
          <cell r="Q657">
            <v>0</v>
          </cell>
          <cell r="R657">
            <v>2</v>
          </cell>
        </row>
        <row r="658">
          <cell r="B658" t="str">
            <v>01100505</v>
          </cell>
          <cell r="C658">
            <v>0</v>
          </cell>
          <cell r="D658">
            <v>0</v>
          </cell>
          <cell r="E658">
            <v>0</v>
          </cell>
          <cell r="F658">
            <v>0</v>
          </cell>
          <cell r="G658">
            <v>0</v>
          </cell>
          <cell r="H658">
            <v>0</v>
          </cell>
          <cell r="I658">
            <v>0</v>
          </cell>
          <cell r="J658">
            <v>0</v>
          </cell>
          <cell r="K658">
            <v>0</v>
          </cell>
          <cell r="L658">
            <v>0</v>
          </cell>
          <cell r="M658">
            <v>221</v>
          </cell>
          <cell r="N658">
            <v>228</v>
          </cell>
          <cell r="O658">
            <v>185</v>
          </cell>
          <cell r="P658">
            <v>188</v>
          </cell>
          <cell r="Q658">
            <v>13</v>
          </cell>
          <cell r="R658">
            <v>835</v>
          </cell>
        </row>
        <row r="659">
          <cell r="B659" t="str">
            <v>01100305</v>
          </cell>
          <cell r="C659">
            <v>0</v>
          </cell>
          <cell r="D659">
            <v>0</v>
          </cell>
          <cell r="E659">
            <v>0</v>
          </cell>
          <cell r="F659">
            <v>0</v>
          </cell>
          <cell r="G659">
            <v>0</v>
          </cell>
          <cell r="H659">
            <v>0</v>
          </cell>
          <cell r="I659">
            <v>0</v>
          </cell>
          <cell r="J659">
            <v>0</v>
          </cell>
          <cell r="K659">
            <v>271</v>
          </cell>
          <cell r="L659">
            <v>214</v>
          </cell>
          <cell r="M659">
            <v>0</v>
          </cell>
          <cell r="N659">
            <v>0</v>
          </cell>
          <cell r="O659">
            <v>0</v>
          </cell>
          <cell r="P659">
            <v>0</v>
          </cell>
          <cell r="Q659">
            <v>0</v>
          </cell>
          <cell r="R659">
            <v>485</v>
          </cell>
        </row>
        <row r="660">
          <cell r="B660" t="str">
            <v>01100200</v>
          </cell>
          <cell r="C660">
            <v>0</v>
          </cell>
          <cell r="D660">
            <v>0</v>
          </cell>
          <cell r="E660">
            <v>0</v>
          </cell>
          <cell r="F660">
            <v>129</v>
          </cell>
          <cell r="G660">
            <v>131</v>
          </cell>
          <cell r="H660">
            <v>149</v>
          </cell>
          <cell r="I660">
            <v>129</v>
          </cell>
          <cell r="J660">
            <v>141</v>
          </cell>
          <cell r="K660">
            <v>0</v>
          </cell>
          <cell r="L660">
            <v>0</v>
          </cell>
          <cell r="M660">
            <v>0</v>
          </cell>
          <cell r="N660">
            <v>0</v>
          </cell>
          <cell r="O660">
            <v>0</v>
          </cell>
          <cell r="P660">
            <v>0</v>
          </cell>
          <cell r="Q660">
            <v>0</v>
          </cell>
          <cell r="R660">
            <v>679</v>
          </cell>
        </row>
        <row r="661">
          <cell r="B661" t="str">
            <v>01100025</v>
          </cell>
          <cell r="C661">
            <v>63</v>
          </cell>
          <cell r="D661">
            <v>108</v>
          </cell>
          <cell r="E661">
            <v>114</v>
          </cell>
          <cell r="F661">
            <v>0</v>
          </cell>
          <cell r="G661">
            <v>0</v>
          </cell>
          <cell r="H661">
            <v>0</v>
          </cell>
          <cell r="I661">
            <v>0</v>
          </cell>
          <cell r="J661">
            <v>0</v>
          </cell>
          <cell r="K661">
            <v>0</v>
          </cell>
          <cell r="L661">
            <v>0</v>
          </cell>
          <cell r="M661">
            <v>0</v>
          </cell>
          <cell r="N661">
            <v>0</v>
          </cell>
          <cell r="O661">
            <v>0</v>
          </cell>
          <cell r="P661">
            <v>0</v>
          </cell>
          <cell r="Q661">
            <v>0</v>
          </cell>
          <cell r="R661">
            <v>285</v>
          </cell>
        </row>
        <row r="662">
          <cell r="B662" t="str">
            <v>01100030</v>
          </cell>
          <cell r="C662">
            <v>0</v>
          </cell>
          <cell r="D662">
            <v>0</v>
          </cell>
          <cell r="E662">
            <v>0</v>
          </cell>
          <cell r="F662">
            <v>135</v>
          </cell>
          <cell r="G662">
            <v>105</v>
          </cell>
          <cell r="H662">
            <v>123</v>
          </cell>
          <cell r="I662">
            <v>111</v>
          </cell>
          <cell r="J662">
            <v>123</v>
          </cell>
          <cell r="K662">
            <v>0</v>
          </cell>
          <cell r="L662">
            <v>0</v>
          </cell>
          <cell r="M662">
            <v>0</v>
          </cell>
          <cell r="N662">
            <v>0</v>
          </cell>
          <cell r="O662">
            <v>0</v>
          </cell>
          <cell r="P662">
            <v>0</v>
          </cell>
          <cell r="Q662">
            <v>0</v>
          </cell>
          <cell r="R662">
            <v>597</v>
          </cell>
        </row>
        <row r="663">
          <cell r="B663" t="str">
            <v>01100005</v>
          </cell>
          <cell r="C663">
            <v>62</v>
          </cell>
          <cell r="D663">
            <v>126</v>
          </cell>
          <cell r="E663">
            <v>120</v>
          </cell>
          <cell r="F663">
            <v>0</v>
          </cell>
          <cell r="G663">
            <v>0</v>
          </cell>
          <cell r="H663">
            <v>0</v>
          </cell>
          <cell r="I663">
            <v>0</v>
          </cell>
          <cell r="J663">
            <v>0</v>
          </cell>
          <cell r="K663">
            <v>0</v>
          </cell>
          <cell r="L663">
            <v>0</v>
          </cell>
          <cell r="M663">
            <v>0</v>
          </cell>
          <cell r="N663">
            <v>0</v>
          </cell>
          <cell r="O663">
            <v>0</v>
          </cell>
          <cell r="P663">
            <v>0</v>
          </cell>
          <cell r="Q663">
            <v>0</v>
          </cell>
          <cell r="R663">
            <v>308</v>
          </cell>
        </row>
        <row r="664">
          <cell r="B664" t="str">
            <v>01110004</v>
          </cell>
          <cell r="C664">
            <v>0</v>
          </cell>
          <cell r="D664">
            <v>0</v>
          </cell>
          <cell r="E664">
            <v>0</v>
          </cell>
          <cell r="F664">
            <v>0</v>
          </cell>
          <cell r="G664">
            <v>0</v>
          </cell>
          <cell r="H664">
            <v>49</v>
          </cell>
          <cell r="I664">
            <v>63</v>
          </cell>
          <cell r="J664">
            <v>57</v>
          </cell>
          <cell r="K664">
            <v>0</v>
          </cell>
          <cell r="L664">
            <v>0</v>
          </cell>
          <cell r="M664">
            <v>0</v>
          </cell>
          <cell r="N664">
            <v>0</v>
          </cell>
          <cell r="O664">
            <v>0</v>
          </cell>
          <cell r="P664">
            <v>0</v>
          </cell>
          <cell r="Q664">
            <v>0</v>
          </cell>
          <cell r="R664">
            <v>169</v>
          </cell>
        </row>
        <row r="665">
          <cell r="B665" t="str">
            <v>01110505</v>
          </cell>
          <cell r="C665">
            <v>0</v>
          </cell>
          <cell r="D665">
            <v>0</v>
          </cell>
          <cell r="E665">
            <v>0</v>
          </cell>
          <cell r="F665">
            <v>0</v>
          </cell>
          <cell r="G665">
            <v>0</v>
          </cell>
          <cell r="H665">
            <v>0</v>
          </cell>
          <cell r="I665">
            <v>0</v>
          </cell>
          <cell r="J665">
            <v>0</v>
          </cell>
          <cell r="K665">
            <v>74</v>
          </cell>
          <cell r="L665">
            <v>61</v>
          </cell>
          <cell r="M665">
            <v>54</v>
          </cell>
          <cell r="N665">
            <v>51</v>
          </cell>
          <cell r="O665">
            <v>61</v>
          </cell>
          <cell r="P665">
            <v>78</v>
          </cell>
          <cell r="Q665">
            <v>2</v>
          </cell>
          <cell r="R665">
            <v>381</v>
          </cell>
        </row>
        <row r="666">
          <cell r="B666" t="str">
            <v>01110010</v>
          </cell>
          <cell r="C666">
            <v>27</v>
          </cell>
          <cell r="D666">
            <v>43</v>
          </cell>
          <cell r="E666">
            <v>46</v>
          </cell>
          <cell r="F666">
            <v>44</v>
          </cell>
          <cell r="G666">
            <v>46</v>
          </cell>
          <cell r="H666">
            <v>0</v>
          </cell>
          <cell r="I666">
            <v>0</v>
          </cell>
          <cell r="J666">
            <v>0</v>
          </cell>
          <cell r="K666">
            <v>0</v>
          </cell>
          <cell r="L666">
            <v>0</v>
          </cell>
          <cell r="M666">
            <v>0</v>
          </cell>
          <cell r="N666">
            <v>0</v>
          </cell>
          <cell r="O666">
            <v>0</v>
          </cell>
          <cell r="P666">
            <v>0</v>
          </cell>
          <cell r="Q666">
            <v>0</v>
          </cell>
          <cell r="R666">
            <v>206</v>
          </cell>
        </row>
        <row r="667">
          <cell r="B667" t="str">
            <v>08210605</v>
          </cell>
          <cell r="C667">
            <v>0</v>
          </cell>
          <cell r="D667">
            <v>0</v>
          </cell>
          <cell r="E667">
            <v>0</v>
          </cell>
          <cell r="F667">
            <v>0</v>
          </cell>
          <cell r="G667">
            <v>0</v>
          </cell>
          <cell r="H667">
            <v>0</v>
          </cell>
          <cell r="I667">
            <v>0</v>
          </cell>
          <cell r="J667">
            <v>0</v>
          </cell>
          <cell r="K667">
            <v>0</v>
          </cell>
          <cell r="L667">
            <v>0</v>
          </cell>
          <cell r="M667">
            <v>372</v>
          </cell>
          <cell r="N667">
            <v>347</v>
          </cell>
          <cell r="O667">
            <v>334</v>
          </cell>
          <cell r="P667">
            <v>341</v>
          </cell>
          <cell r="Q667">
            <v>1</v>
          </cell>
          <cell r="R667">
            <v>1395</v>
          </cell>
        </row>
        <row r="668">
          <cell r="B668" t="str">
            <v>08230605</v>
          </cell>
          <cell r="C668">
            <v>0</v>
          </cell>
          <cell r="D668">
            <v>0</v>
          </cell>
          <cell r="E668">
            <v>0</v>
          </cell>
          <cell r="F668">
            <v>0</v>
          </cell>
          <cell r="G668">
            <v>0</v>
          </cell>
          <cell r="H668">
            <v>0</v>
          </cell>
          <cell r="I668">
            <v>0</v>
          </cell>
          <cell r="J668">
            <v>0</v>
          </cell>
          <cell r="K668">
            <v>0</v>
          </cell>
          <cell r="L668">
            <v>0</v>
          </cell>
          <cell r="M668">
            <v>415</v>
          </cell>
          <cell r="N668">
            <v>393</v>
          </cell>
          <cell r="O668">
            <v>340</v>
          </cell>
          <cell r="P668">
            <v>325</v>
          </cell>
          <cell r="Q668">
            <v>0</v>
          </cell>
          <cell r="R668">
            <v>1473</v>
          </cell>
        </row>
        <row r="669">
          <cell r="B669" t="str">
            <v>08280605</v>
          </cell>
          <cell r="C669">
            <v>0</v>
          </cell>
          <cell r="D669">
            <v>0</v>
          </cell>
          <cell r="E669">
            <v>0</v>
          </cell>
          <cell r="F669">
            <v>0</v>
          </cell>
          <cell r="G669">
            <v>0</v>
          </cell>
          <cell r="H669">
            <v>0</v>
          </cell>
          <cell r="I669">
            <v>0</v>
          </cell>
          <cell r="J669">
            <v>0</v>
          </cell>
          <cell r="K669">
            <v>0</v>
          </cell>
          <cell r="L669">
            <v>0</v>
          </cell>
          <cell r="M669">
            <v>574</v>
          </cell>
          <cell r="N669">
            <v>567</v>
          </cell>
          <cell r="O669">
            <v>529</v>
          </cell>
          <cell r="P669">
            <v>489</v>
          </cell>
          <cell r="Q669">
            <v>25</v>
          </cell>
          <cell r="R669">
            <v>2184</v>
          </cell>
        </row>
        <row r="670">
          <cell r="B670" t="str">
            <v>08250605</v>
          </cell>
          <cell r="C670">
            <v>0</v>
          </cell>
          <cell r="D670">
            <v>0</v>
          </cell>
          <cell r="E670">
            <v>0</v>
          </cell>
          <cell r="F670">
            <v>0</v>
          </cell>
          <cell r="G670">
            <v>0</v>
          </cell>
          <cell r="H670">
            <v>0</v>
          </cell>
          <cell r="I670">
            <v>0</v>
          </cell>
          <cell r="J670">
            <v>0</v>
          </cell>
          <cell r="K670">
            <v>0</v>
          </cell>
          <cell r="L670">
            <v>0</v>
          </cell>
          <cell r="M670">
            <v>562</v>
          </cell>
          <cell r="N670">
            <v>554</v>
          </cell>
          <cell r="O670">
            <v>530</v>
          </cell>
          <cell r="P670">
            <v>508</v>
          </cell>
          <cell r="Q670">
            <v>0</v>
          </cell>
          <cell r="R670">
            <v>2154</v>
          </cell>
        </row>
        <row r="671">
          <cell r="B671" t="str">
            <v>01140025</v>
          </cell>
          <cell r="C671">
            <v>0</v>
          </cell>
          <cell r="D671">
            <v>56</v>
          </cell>
          <cell r="E671">
            <v>51</v>
          </cell>
          <cell r="F671">
            <v>45</v>
          </cell>
          <cell r="G671">
            <v>55</v>
          </cell>
          <cell r="H671">
            <v>36</v>
          </cell>
          <cell r="I671">
            <v>0</v>
          </cell>
          <cell r="J671">
            <v>0</v>
          </cell>
          <cell r="K671">
            <v>0</v>
          </cell>
          <cell r="L671">
            <v>0</v>
          </cell>
          <cell r="M671">
            <v>0</v>
          </cell>
          <cell r="N671">
            <v>0</v>
          </cell>
          <cell r="O671">
            <v>0</v>
          </cell>
          <cell r="P671">
            <v>0</v>
          </cell>
          <cell r="Q671">
            <v>0</v>
          </cell>
          <cell r="R671">
            <v>243</v>
          </cell>
        </row>
        <row r="672">
          <cell r="B672" t="str">
            <v>01140010</v>
          </cell>
          <cell r="C672">
            <v>0</v>
          </cell>
          <cell r="D672">
            <v>54</v>
          </cell>
          <cell r="E672">
            <v>46</v>
          </cell>
          <cell r="F672">
            <v>41</v>
          </cell>
          <cell r="G672">
            <v>48</v>
          </cell>
          <cell r="H672">
            <v>45</v>
          </cell>
          <cell r="I672">
            <v>0</v>
          </cell>
          <cell r="J672">
            <v>0</v>
          </cell>
          <cell r="K672">
            <v>0</v>
          </cell>
          <cell r="L672">
            <v>0</v>
          </cell>
          <cell r="M672">
            <v>0</v>
          </cell>
          <cell r="N672">
            <v>0</v>
          </cell>
          <cell r="O672">
            <v>0</v>
          </cell>
          <cell r="P672">
            <v>0</v>
          </cell>
          <cell r="Q672">
            <v>0</v>
          </cell>
          <cell r="R672">
            <v>234</v>
          </cell>
        </row>
        <row r="673">
          <cell r="B673" t="str">
            <v>01140030</v>
          </cell>
          <cell r="C673">
            <v>0</v>
          </cell>
          <cell r="D673">
            <v>0</v>
          </cell>
          <cell r="E673">
            <v>0</v>
          </cell>
          <cell r="F673">
            <v>0</v>
          </cell>
          <cell r="G673">
            <v>0</v>
          </cell>
          <cell r="H673">
            <v>6</v>
          </cell>
          <cell r="I673">
            <v>0</v>
          </cell>
          <cell r="J673">
            <v>0</v>
          </cell>
          <cell r="K673">
            <v>0</v>
          </cell>
          <cell r="L673">
            <v>0</v>
          </cell>
          <cell r="M673">
            <v>0</v>
          </cell>
          <cell r="N673">
            <v>0</v>
          </cell>
          <cell r="O673">
            <v>0</v>
          </cell>
          <cell r="P673">
            <v>0</v>
          </cell>
          <cell r="Q673">
            <v>0</v>
          </cell>
          <cell r="R673">
            <v>6</v>
          </cell>
        </row>
        <row r="674">
          <cell r="B674" t="str">
            <v>01140505</v>
          </cell>
          <cell r="C674">
            <v>0</v>
          </cell>
          <cell r="D674">
            <v>0</v>
          </cell>
          <cell r="E674">
            <v>0</v>
          </cell>
          <cell r="F674">
            <v>0</v>
          </cell>
          <cell r="G674">
            <v>0</v>
          </cell>
          <cell r="H674">
            <v>0</v>
          </cell>
          <cell r="I674">
            <v>0</v>
          </cell>
          <cell r="J674">
            <v>0</v>
          </cell>
          <cell r="K674">
            <v>0</v>
          </cell>
          <cell r="L674">
            <v>90</v>
          </cell>
          <cell r="M674">
            <v>84</v>
          </cell>
          <cell r="N674">
            <v>87</v>
          </cell>
          <cell r="O674">
            <v>86</v>
          </cell>
          <cell r="P674">
            <v>99</v>
          </cell>
          <cell r="Q674">
            <v>2</v>
          </cell>
          <cell r="R674">
            <v>448</v>
          </cell>
        </row>
        <row r="675">
          <cell r="B675" t="str">
            <v>01140305</v>
          </cell>
          <cell r="C675">
            <v>0</v>
          </cell>
          <cell r="D675">
            <v>0</v>
          </cell>
          <cell r="E675">
            <v>0</v>
          </cell>
          <cell r="F675">
            <v>0</v>
          </cell>
          <cell r="G675">
            <v>0</v>
          </cell>
          <cell r="H675">
            <v>9</v>
          </cell>
          <cell r="I675">
            <v>131</v>
          </cell>
          <cell r="J675">
            <v>129</v>
          </cell>
          <cell r="K675">
            <v>125</v>
          </cell>
          <cell r="L675">
            <v>0</v>
          </cell>
          <cell r="M675">
            <v>0</v>
          </cell>
          <cell r="N675">
            <v>0</v>
          </cell>
          <cell r="O675">
            <v>0</v>
          </cell>
          <cell r="P675">
            <v>0</v>
          </cell>
          <cell r="Q675">
            <v>0</v>
          </cell>
          <cell r="R675">
            <v>394</v>
          </cell>
        </row>
        <row r="676">
          <cell r="B676" t="str">
            <v>01140035</v>
          </cell>
          <cell r="C676">
            <v>0</v>
          </cell>
          <cell r="D676">
            <v>48</v>
          </cell>
          <cell r="E676">
            <v>38</v>
          </cell>
          <cell r="F676">
            <v>40</v>
          </cell>
          <cell r="G676">
            <v>52</v>
          </cell>
          <cell r="H676">
            <v>37</v>
          </cell>
          <cell r="I676">
            <v>0</v>
          </cell>
          <cell r="J676">
            <v>0</v>
          </cell>
          <cell r="K676">
            <v>0</v>
          </cell>
          <cell r="L676">
            <v>0</v>
          </cell>
          <cell r="M676">
            <v>0</v>
          </cell>
          <cell r="N676">
            <v>0</v>
          </cell>
          <cell r="O676">
            <v>0</v>
          </cell>
          <cell r="P676">
            <v>0</v>
          </cell>
          <cell r="Q676">
            <v>0</v>
          </cell>
          <cell r="R676">
            <v>215</v>
          </cell>
        </row>
        <row r="677">
          <cell r="B677" t="str">
            <v>01140005</v>
          </cell>
          <cell r="C677">
            <v>122</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122</v>
          </cell>
        </row>
        <row r="678">
          <cell r="B678" t="str">
            <v>06730001</v>
          </cell>
          <cell r="C678">
            <v>64</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64</v>
          </cell>
        </row>
        <row r="679">
          <cell r="B679" t="str">
            <v>06730010</v>
          </cell>
          <cell r="C679">
            <v>0</v>
          </cell>
          <cell r="D679">
            <v>85</v>
          </cell>
          <cell r="E679">
            <v>89</v>
          </cell>
          <cell r="F679">
            <v>103</v>
          </cell>
          <cell r="G679">
            <v>99</v>
          </cell>
          <cell r="H679">
            <v>102</v>
          </cell>
          <cell r="I679">
            <v>0</v>
          </cell>
          <cell r="J679">
            <v>0</v>
          </cell>
          <cell r="K679">
            <v>0</v>
          </cell>
          <cell r="L679">
            <v>0</v>
          </cell>
          <cell r="M679">
            <v>0</v>
          </cell>
          <cell r="N679">
            <v>0</v>
          </cell>
          <cell r="O679">
            <v>0</v>
          </cell>
          <cell r="P679">
            <v>0</v>
          </cell>
          <cell r="Q679">
            <v>0</v>
          </cell>
          <cell r="R679">
            <v>478</v>
          </cell>
        </row>
        <row r="680">
          <cell r="B680" t="str">
            <v>06730505</v>
          </cell>
          <cell r="C680">
            <v>0</v>
          </cell>
          <cell r="D680">
            <v>0</v>
          </cell>
          <cell r="E680">
            <v>0</v>
          </cell>
          <cell r="F680">
            <v>0</v>
          </cell>
          <cell r="G680">
            <v>0</v>
          </cell>
          <cell r="H680">
            <v>0</v>
          </cell>
          <cell r="I680">
            <v>0</v>
          </cell>
          <cell r="J680">
            <v>0</v>
          </cell>
          <cell r="K680">
            <v>0</v>
          </cell>
          <cell r="L680">
            <v>0</v>
          </cell>
          <cell r="M680">
            <v>182</v>
          </cell>
          <cell r="N680">
            <v>203</v>
          </cell>
          <cell r="O680">
            <v>210</v>
          </cell>
          <cell r="P680">
            <v>214</v>
          </cell>
          <cell r="Q680">
            <v>3</v>
          </cell>
          <cell r="R680">
            <v>812</v>
          </cell>
        </row>
        <row r="681">
          <cell r="B681" t="str">
            <v>06730305</v>
          </cell>
          <cell r="C681">
            <v>0</v>
          </cell>
          <cell r="D681">
            <v>0</v>
          </cell>
          <cell r="E681">
            <v>0</v>
          </cell>
          <cell r="F681">
            <v>0</v>
          </cell>
          <cell r="G681">
            <v>0</v>
          </cell>
          <cell r="H681">
            <v>0</v>
          </cell>
          <cell r="I681">
            <v>201</v>
          </cell>
          <cell r="J681">
            <v>179</v>
          </cell>
          <cell r="K681">
            <v>202</v>
          </cell>
          <cell r="L681">
            <v>209</v>
          </cell>
          <cell r="M681">
            <v>0</v>
          </cell>
          <cell r="N681">
            <v>0</v>
          </cell>
          <cell r="O681">
            <v>0</v>
          </cell>
          <cell r="P681">
            <v>0</v>
          </cell>
          <cell r="Q681">
            <v>0</v>
          </cell>
          <cell r="R681">
            <v>791</v>
          </cell>
        </row>
        <row r="682">
          <cell r="B682" t="str">
            <v>06730005</v>
          </cell>
          <cell r="C682">
            <v>0</v>
          </cell>
          <cell r="D682">
            <v>56</v>
          </cell>
          <cell r="E682">
            <v>41</v>
          </cell>
          <cell r="F682">
            <v>66</v>
          </cell>
          <cell r="G682">
            <v>55</v>
          </cell>
          <cell r="H682">
            <v>62</v>
          </cell>
          <cell r="I682">
            <v>0</v>
          </cell>
          <cell r="J682">
            <v>0</v>
          </cell>
          <cell r="K682">
            <v>0</v>
          </cell>
          <cell r="L682">
            <v>0</v>
          </cell>
          <cell r="M682">
            <v>0</v>
          </cell>
          <cell r="N682">
            <v>0</v>
          </cell>
          <cell r="O682">
            <v>0</v>
          </cell>
          <cell r="P682">
            <v>0</v>
          </cell>
          <cell r="Q682">
            <v>0</v>
          </cell>
          <cell r="R682">
            <v>280</v>
          </cell>
        </row>
        <row r="683">
          <cell r="B683" t="str">
            <v>01170015</v>
          </cell>
          <cell r="C683">
            <v>35</v>
          </cell>
          <cell r="D683">
            <v>28</v>
          </cell>
          <cell r="E683">
            <v>35</v>
          </cell>
          <cell r="F683">
            <v>26</v>
          </cell>
          <cell r="G683">
            <v>45</v>
          </cell>
          <cell r="H683">
            <v>39</v>
          </cell>
          <cell r="I683">
            <v>53</v>
          </cell>
          <cell r="J683">
            <v>43</v>
          </cell>
          <cell r="K683">
            <v>0</v>
          </cell>
          <cell r="L683">
            <v>0</v>
          </cell>
          <cell r="M683">
            <v>0</v>
          </cell>
          <cell r="N683">
            <v>0</v>
          </cell>
          <cell r="O683">
            <v>0</v>
          </cell>
          <cell r="P683">
            <v>0</v>
          </cell>
          <cell r="Q683">
            <v>0</v>
          </cell>
          <cell r="R683">
            <v>304</v>
          </cell>
        </row>
        <row r="684">
          <cell r="B684" t="str">
            <v>01170505</v>
          </cell>
          <cell r="C684">
            <v>0</v>
          </cell>
          <cell r="D684">
            <v>0</v>
          </cell>
          <cell r="E684">
            <v>0</v>
          </cell>
          <cell r="F684">
            <v>0</v>
          </cell>
          <cell r="G684">
            <v>0</v>
          </cell>
          <cell r="H684">
            <v>0</v>
          </cell>
          <cell r="I684">
            <v>0</v>
          </cell>
          <cell r="J684">
            <v>0</v>
          </cell>
          <cell r="K684">
            <v>42</v>
          </cell>
          <cell r="L684">
            <v>49</v>
          </cell>
          <cell r="M684">
            <v>32</v>
          </cell>
          <cell r="N684">
            <v>52</v>
          </cell>
          <cell r="O684">
            <v>35</v>
          </cell>
          <cell r="P684">
            <v>46</v>
          </cell>
          <cell r="Q684">
            <v>2</v>
          </cell>
          <cell r="R684">
            <v>258</v>
          </cell>
        </row>
        <row r="685">
          <cell r="B685" t="str">
            <v>01180005</v>
          </cell>
          <cell r="C685">
            <v>0</v>
          </cell>
          <cell r="D685">
            <v>95</v>
          </cell>
          <cell r="E685">
            <v>80</v>
          </cell>
          <cell r="F685">
            <v>79</v>
          </cell>
          <cell r="G685">
            <v>88</v>
          </cell>
          <cell r="H685">
            <v>91</v>
          </cell>
          <cell r="I685">
            <v>73</v>
          </cell>
          <cell r="J685">
            <v>86</v>
          </cell>
          <cell r="K685">
            <v>0</v>
          </cell>
          <cell r="L685">
            <v>0</v>
          </cell>
          <cell r="M685">
            <v>0</v>
          </cell>
          <cell r="N685">
            <v>0</v>
          </cell>
          <cell r="O685">
            <v>0</v>
          </cell>
          <cell r="P685">
            <v>0</v>
          </cell>
          <cell r="Q685">
            <v>0</v>
          </cell>
          <cell r="R685">
            <v>592</v>
          </cell>
        </row>
        <row r="686">
          <cell r="B686" t="str">
            <v>06750007</v>
          </cell>
          <cell r="C686">
            <v>0</v>
          </cell>
          <cell r="D686">
            <v>39</v>
          </cell>
          <cell r="E686">
            <v>43</v>
          </cell>
          <cell r="F686">
            <v>45</v>
          </cell>
          <cell r="G686">
            <v>46</v>
          </cell>
          <cell r="H686">
            <v>39</v>
          </cell>
          <cell r="I686">
            <v>43</v>
          </cell>
          <cell r="J686">
            <v>0</v>
          </cell>
          <cell r="K686">
            <v>0</v>
          </cell>
          <cell r="L686">
            <v>0</v>
          </cell>
          <cell r="M686">
            <v>0</v>
          </cell>
          <cell r="N686">
            <v>0</v>
          </cell>
          <cell r="O686">
            <v>0</v>
          </cell>
          <cell r="P686">
            <v>0</v>
          </cell>
          <cell r="Q686">
            <v>0</v>
          </cell>
          <cell r="R686">
            <v>255</v>
          </cell>
        </row>
        <row r="687">
          <cell r="B687" t="str">
            <v>06750010</v>
          </cell>
          <cell r="C687">
            <v>0</v>
          </cell>
          <cell r="D687">
            <v>41</v>
          </cell>
          <cell r="E687">
            <v>40</v>
          </cell>
          <cell r="F687">
            <v>41</v>
          </cell>
          <cell r="G687">
            <v>51</v>
          </cell>
          <cell r="H687">
            <v>45</v>
          </cell>
          <cell r="I687">
            <v>36</v>
          </cell>
          <cell r="J687">
            <v>0</v>
          </cell>
          <cell r="K687">
            <v>0</v>
          </cell>
          <cell r="L687">
            <v>0</v>
          </cell>
          <cell r="M687">
            <v>0</v>
          </cell>
          <cell r="N687">
            <v>0</v>
          </cell>
          <cell r="O687">
            <v>0</v>
          </cell>
          <cell r="P687">
            <v>0</v>
          </cell>
          <cell r="Q687">
            <v>0</v>
          </cell>
          <cell r="R687">
            <v>254</v>
          </cell>
        </row>
        <row r="688">
          <cell r="B688" t="str">
            <v>06750505</v>
          </cell>
          <cell r="C688">
            <v>0</v>
          </cell>
          <cell r="D688">
            <v>0</v>
          </cell>
          <cell r="E688">
            <v>0</v>
          </cell>
          <cell r="F688">
            <v>0</v>
          </cell>
          <cell r="G688">
            <v>0</v>
          </cell>
          <cell r="H688">
            <v>0</v>
          </cell>
          <cell r="I688">
            <v>0</v>
          </cell>
          <cell r="J688">
            <v>0</v>
          </cell>
          <cell r="K688">
            <v>0</v>
          </cell>
          <cell r="L688">
            <v>0</v>
          </cell>
          <cell r="M688">
            <v>134</v>
          </cell>
          <cell r="N688">
            <v>150</v>
          </cell>
          <cell r="O688">
            <v>133</v>
          </cell>
          <cell r="P688">
            <v>157</v>
          </cell>
          <cell r="Q688">
            <v>0</v>
          </cell>
          <cell r="R688">
            <v>574</v>
          </cell>
        </row>
        <row r="689">
          <cell r="B689" t="str">
            <v>06750310</v>
          </cell>
          <cell r="C689">
            <v>0</v>
          </cell>
          <cell r="D689">
            <v>0</v>
          </cell>
          <cell r="E689">
            <v>0</v>
          </cell>
          <cell r="F689">
            <v>0</v>
          </cell>
          <cell r="G689">
            <v>0</v>
          </cell>
          <cell r="H689">
            <v>0</v>
          </cell>
          <cell r="I689">
            <v>0</v>
          </cell>
          <cell r="J689">
            <v>131</v>
          </cell>
          <cell r="K689">
            <v>136</v>
          </cell>
          <cell r="L689">
            <v>140</v>
          </cell>
          <cell r="M689">
            <v>0</v>
          </cell>
          <cell r="N689">
            <v>0</v>
          </cell>
          <cell r="O689">
            <v>0</v>
          </cell>
          <cell r="P689">
            <v>0</v>
          </cell>
          <cell r="Q689">
            <v>0</v>
          </cell>
          <cell r="R689">
            <v>407</v>
          </cell>
        </row>
        <row r="690">
          <cell r="B690" t="str">
            <v>06750015</v>
          </cell>
          <cell r="C690">
            <v>32</v>
          </cell>
          <cell r="D690">
            <v>44</v>
          </cell>
          <cell r="E690">
            <v>38</v>
          </cell>
          <cell r="F690">
            <v>55</v>
          </cell>
          <cell r="G690">
            <v>33</v>
          </cell>
          <cell r="H690">
            <v>42</v>
          </cell>
          <cell r="I690">
            <v>48</v>
          </cell>
          <cell r="J690">
            <v>0</v>
          </cell>
          <cell r="K690">
            <v>0</v>
          </cell>
          <cell r="L690">
            <v>0</v>
          </cell>
          <cell r="M690">
            <v>0</v>
          </cell>
          <cell r="N690">
            <v>0</v>
          </cell>
          <cell r="O690">
            <v>0</v>
          </cell>
          <cell r="P690">
            <v>0</v>
          </cell>
          <cell r="Q690">
            <v>0</v>
          </cell>
          <cell r="R690">
            <v>292</v>
          </cell>
        </row>
        <row r="691">
          <cell r="B691" t="str">
            <v>04990305</v>
          </cell>
          <cell r="C691">
            <v>0</v>
          </cell>
          <cell r="D691">
            <v>0</v>
          </cell>
          <cell r="E691">
            <v>0</v>
          </cell>
          <cell r="F691">
            <v>0</v>
          </cell>
          <cell r="G691">
            <v>0</v>
          </cell>
          <cell r="H691">
            <v>0</v>
          </cell>
          <cell r="I691">
            <v>0</v>
          </cell>
          <cell r="J691">
            <v>109</v>
          </cell>
          <cell r="K691">
            <v>86</v>
          </cell>
          <cell r="L691">
            <v>86</v>
          </cell>
          <cell r="M691">
            <v>81</v>
          </cell>
          <cell r="N691">
            <v>40</v>
          </cell>
          <cell r="O691">
            <v>37</v>
          </cell>
          <cell r="P691">
            <v>39</v>
          </cell>
          <cell r="Q691">
            <v>0</v>
          </cell>
          <cell r="R691">
            <v>478</v>
          </cell>
        </row>
        <row r="692">
          <cell r="B692" t="str">
            <v>06800005</v>
          </cell>
          <cell r="C692">
            <v>24</v>
          </cell>
          <cell r="D692">
            <v>41</v>
          </cell>
          <cell r="E692">
            <v>40</v>
          </cell>
          <cell r="F692">
            <v>52</v>
          </cell>
          <cell r="G692">
            <v>46</v>
          </cell>
          <cell r="H692">
            <v>44</v>
          </cell>
          <cell r="I692">
            <v>0</v>
          </cell>
          <cell r="J692">
            <v>0</v>
          </cell>
          <cell r="K692">
            <v>0</v>
          </cell>
          <cell r="L692">
            <v>0</v>
          </cell>
          <cell r="M692">
            <v>0</v>
          </cell>
          <cell r="N692">
            <v>0</v>
          </cell>
          <cell r="O692">
            <v>0</v>
          </cell>
          <cell r="P692">
            <v>0</v>
          </cell>
          <cell r="Q692">
            <v>0</v>
          </cell>
          <cell r="R692">
            <v>247</v>
          </cell>
        </row>
        <row r="693">
          <cell r="B693" t="str">
            <v>06800025</v>
          </cell>
          <cell r="C693">
            <v>40</v>
          </cell>
          <cell r="D693">
            <v>141</v>
          </cell>
          <cell r="E693">
            <v>134</v>
          </cell>
          <cell r="F693">
            <v>0</v>
          </cell>
          <cell r="G693">
            <v>0</v>
          </cell>
          <cell r="H693">
            <v>0</v>
          </cell>
          <cell r="I693">
            <v>0</v>
          </cell>
          <cell r="J693">
            <v>0</v>
          </cell>
          <cell r="K693">
            <v>0</v>
          </cell>
          <cell r="L693">
            <v>0</v>
          </cell>
          <cell r="M693">
            <v>0</v>
          </cell>
          <cell r="N693">
            <v>0</v>
          </cell>
          <cell r="O693">
            <v>0</v>
          </cell>
          <cell r="P693">
            <v>0</v>
          </cell>
          <cell r="Q693">
            <v>0</v>
          </cell>
          <cell r="R693">
            <v>315</v>
          </cell>
        </row>
        <row r="694">
          <cell r="B694" t="str">
            <v>06800505</v>
          </cell>
          <cell r="C694">
            <v>0</v>
          </cell>
          <cell r="D694">
            <v>0</v>
          </cell>
          <cell r="E694">
            <v>0</v>
          </cell>
          <cell r="F694">
            <v>0</v>
          </cell>
          <cell r="G694">
            <v>0</v>
          </cell>
          <cell r="H694">
            <v>0</v>
          </cell>
          <cell r="I694">
            <v>0</v>
          </cell>
          <cell r="J694">
            <v>0</v>
          </cell>
          <cell r="K694">
            <v>0</v>
          </cell>
          <cell r="L694">
            <v>0</v>
          </cell>
          <cell r="M694">
            <v>284</v>
          </cell>
          <cell r="N694">
            <v>303</v>
          </cell>
          <cell r="O694">
            <v>274</v>
          </cell>
          <cell r="P694">
            <v>284</v>
          </cell>
          <cell r="Q694">
            <v>2</v>
          </cell>
          <cell r="R694">
            <v>1147</v>
          </cell>
        </row>
        <row r="695">
          <cell r="B695" t="str">
            <v>06800030</v>
          </cell>
          <cell r="C695">
            <v>0</v>
          </cell>
          <cell r="D695">
            <v>0</v>
          </cell>
          <cell r="E695">
            <v>0</v>
          </cell>
          <cell r="F695">
            <v>0</v>
          </cell>
          <cell r="G695">
            <v>0</v>
          </cell>
          <cell r="H695">
            <v>165</v>
          </cell>
          <cell r="I695">
            <v>174</v>
          </cell>
          <cell r="J695">
            <v>0</v>
          </cell>
          <cell r="K695">
            <v>0</v>
          </cell>
          <cell r="L695">
            <v>0</v>
          </cell>
          <cell r="M695">
            <v>0</v>
          </cell>
          <cell r="N695">
            <v>0</v>
          </cell>
          <cell r="O695">
            <v>0</v>
          </cell>
          <cell r="P695">
            <v>0</v>
          </cell>
          <cell r="Q695">
            <v>0</v>
          </cell>
          <cell r="R695">
            <v>339</v>
          </cell>
        </row>
        <row r="696">
          <cell r="B696" t="str">
            <v>06800050</v>
          </cell>
          <cell r="C696">
            <v>0</v>
          </cell>
          <cell r="D696">
            <v>0</v>
          </cell>
          <cell r="E696">
            <v>0</v>
          </cell>
          <cell r="F696">
            <v>144</v>
          </cell>
          <cell r="G696">
            <v>159</v>
          </cell>
          <cell r="H696">
            <v>0</v>
          </cell>
          <cell r="I696">
            <v>0</v>
          </cell>
          <cell r="J696">
            <v>0</v>
          </cell>
          <cell r="K696">
            <v>0</v>
          </cell>
          <cell r="L696">
            <v>0</v>
          </cell>
          <cell r="M696">
            <v>0</v>
          </cell>
          <cell r="N696">
            <v>0</v>
          </cell>
          <cell r="O696">
            <v>0</v>
          </cell>
          <cell r="P696">
            <v>0</v>
          </cell>
          <cell r="Q696">
            <v>0</v>
          </cell>
          <cell r="R696">
            <v>303</v>
          </cell>
        </row>
        <row r="697">
          <cell r="B697" t="str">
            <v>06800305</v>
          </cell>
          <cell r="C697">
            <v>0</v>
          </cell>
          <cell r="D697">
            <v>0</v>
          </cell>
          <cell r="E697">
            <v>0</v>
          </cell>
          <cell r="F697">
            <v>0</v>
          </cell>
          <cell r="G697">
            <v>0</v>
          </cell>
          <cell r="H697">
            <v>0</v>
          </cell>
          <cell r="I697">
            <v>50</v>
          </cell>
          <cell r="J697">
            <v>48</v>
          </cell>
          <cell r="K697">
            <v>59</v>
          </cell>
          <cell r="L697">
            <v>65</v>
          </cell>
          <cell r="M697">
            <v>0</v>
          </cell>
          <cell r="N697">
            <v>0</v>
          </cell>
          <cell r="O697">
            <v>0</v>
          </cell>
          <cell r="P697">
            <v>0</v>
          </cell>
          <cell r="Q697">
            <v>0</v>
          </cell>
          <cell r="R697">
            <v>222</v>
          </cell>
        </row>
        <row r="698">
          <cell r="B698" t="str">
            <v>06800310</v>
          </cell>
          <cell r="C698">
            <v>0</v>
          </cell>
          <cell r="D698">
            <v>0</v>
          </cell>
          <cell r="E698">
            <v>0</v>
          </cell>
          <cell r="F698">
            <v>0</v>
          </cell>
          <cell r="G698">
            <v>0</v>
          </cell>
          <cell r="H698">
            <v>0</v>
          </cell>
          <cell r="I698">
            <v>0</v>
          </cell>
          <cell r="J698">
            <v>177</v>
          </cell>
          <cell r="K698">
            <v>200</v>
          </cell>
          <cell r="L698">
            <v>157</v>
          </cell>
          <cell r="M698">
            <v>0</v>
          </cell>
          <cell r="N698">
            <v>0</v>
          </cell>
          <cell r="O698">
            <v>0</v>
          </cell>
          <cell r="P698">
            <v>0</v>
          </cell>
          <cell r="Q698">
            <v>0</v>
          </cell>
          <cell r="R698">
            <v>534</v>
          </cell>
        </row>
        <row r="699">
          <cell r="B699" t="str">
            <v>06830505</v>
          </cell>
          <cell r="C699">
            <v>0</v>
          </cell>
          <cell r="D699">
            <v>0</v>
          </cell>
          <cell r="E699">
            <v>0</v>
          </cell>
          <cell r="F699">
            <v>0</v>
          </cell>
          <cell r="G699">
            <v>0</v>
          </cell>
          <cell r="H699">
            <v>0</v>
          </cell>
          <cell r="I699">
            <v>0</v>
          </cell>
          <cell r="J699">
            <v>0</v>
          </cell>
          <cell r="K699">
            <v>159</v>
          </cell>
          <cell r="L699">
            <v>138</v>
          </cell>
          <cell r="M699">
            <v>118</v>
          </cell>
          <cell r="N699">
            <v>95</v>
          </cell>
          <cell r="O699">
            <v>110</v>
          </cell>
          <cell r="P699">
            <v>115</v>
          </cell>
          <cell r="Q699">
            <v>6</v>
          </cell>
          <cell r="R699">
            <v>741</v>
          </cell>
        </row>
        <row r="700">
          <cell r="B700" t="str">
            <v>01210005</v>
          </cell>
          <cell r="C700">
            <v>5</v>
          </cell>
          <cell r="D700">
            <v>2</v>
          </cell>
          <cell r="E700">
            <v>4</v>
          </cell>
          <cell r="F700">
            <v>3</v>
          </cell>
          <cell r="G700">
            <v>4</v>
          </cell>
          <cell r="H700">
            <v>5</v>
          </cell>
          <cell r="I700">
            <v>8</v>
          </cell>
          <cell r="J700">
            <v>5</v>
          </cell>
          <cell r="K700">
            <v>0</v>
          </cell>
          <cell r="L700">
            <v>0</v>
          </cell>
          <cell r="M700">
            <v>0</v>
          </cell>
          <cell r="N700">
            <v>0</v>
          </cell>
          <cell r="O700">
            <v>0</v>
          </cell>
          <cell r="P700">
            <v>0</v>
          </cell>
          <cell r="Q700">
            <v>0</v>
          </cell>
          <cell r="R700">
            <v>36</v>
          </cell>
        </row>
        <row r="701">
          <cell r="B701" t="str">
            <v>01220004</v>
          </cell>
          <cell r="C701">
            <v>65</v>
          </cell>
          <cell r="D701">
            <v>67</v>
          </cell>
          <cell r="E701">
            <v>74</v>
          </cell>
          <cell r="F701">
            <v>69</v>
          </cell>
          <cell r="G701">
            <v>66</v>
          </cell>
          <cell r="H701">
            <v>83</v>
          </cell>
          <cell r="I701">
            <v>0</v>
          </cell>
          <cell r="J701">
            <v>0</v>
          </cell>
          <cell r="K701">
            <v>0</v>
          </cell>
          <cell r="L701">
            <v>0</v>
          </cell>
          <cell r="M701">
            <v>0</v>
          </cell>
          <cell r="N701">
            <v>0</v>
          </cell>
          <cell r="O701">
            <v>0</v>
          </cell>
          <cell r="P701">
            <v>0</v>
          </cell>
          <cell r="Q701">
            <v>0</v>
          </cell>
          <cell r="R701">
            <v>424</v>
          </cell>
        </row>
        <row r="702">
          <cell r="B702" t="str">
            <v>01220005</v>
          </cell>
          <cell r="C702">
            <v>0</v>
          </cell>
          <cell r="D702">
            <v>120</v>
          </cell>
          <cell r="E702">
            <v>110</v>
          </cell>
          <cell r="F702">
            <v>119</v>
          </cell>
          <cell r="G702">
            <v>0</v>
          </cell>
          <cell r="H702">
            <v>0</v>
          </cell>
          <cell r="I702">
            <v>0</v>
          </cell>
          <cell r="J702">
            <v>0</v>
          </cell>
          <cell r="K702">
            <v>0</v>
          </cell>
          <cell r="L702">
            <v>0</v>
          </cell>
          <cell r="M702">
            <v>0</v>
          </cell>
          <cell r="N702">
            <v>0</v>
          </cell>
          <cell r="O702">
            <v>0</v>
          </cell>
          <cell r="P702">
            <v>0</v>
          </cell>
          <cell r="Q702">
            <v>0</v>
          </cell>
          <cell r="R702">
            <v>349</v>
          </cell>
        </row>
        <row r="703">
          <cell r="B703" t="str">
            <v>01220505</v>
          </cell>
          <cell r="C703">
            <v>0</v>
          </cell>
          <cell r="D703">
            <v>0</v>
          </cell>
          <cell r="E703">
            <v>0</v>
          </cell>
          <cell r="F703">
            <v>0</v>
          </cell>
          <cell r="G703">
            <v>0</v>
          </cell>
          <cell r="H703">
            <v>0</v>
          </cell>
          <cell r="I703">
            <v>0</v>
          </cell>
          <cell r="J703">
            <v>0</v>
          </cell>
          <cell r="K703">
            <v>0</v>
          </cell>
          <cell r="L703">
            <v>0</v>
          </cell>
          <cell r="M703">
            <v>179</v>
          </cell>
          <cell r="N703">
            <v>219</v>
          </cell>
          <cell r="O703">
            <v>192</v>
          </cell>
          <cell r="P703">
            <v>198</v>
          </cell>
          <cell r="Q703">
            <v>2</v>
          </cell>
          <cell r="R703">
            <v>790</v>
          </cell>
        </row>
        <row r="704">
          <cell r="B704" t="str">
            <v>01220305</v>
          </cell>
          <cell r="C704">
            <v>0</v>
          </cell>
          <cell r="D704">
            <v>0</v>
          </cell>
          <cell r="E704">
            <v>0</v>
          </cell>
          <cell r="F704">
            <v>0</v>
          </cell>
          <cell r="G704">
            <v>0</v>
          </cell>
          <cell r="H704">
            <v>0</v>
          </cell>
          <cell r="I704">
            <v>219</v>
          </cell>
          <cell r="J704">
            <v>180</v>
          </cell>
          <cell r="K704">
            <v>209</v>
          </cell>
          <cell r="L704">
            <v>226</v>
          </cell>
          <cell r="M704">
            <v>0</v>
          </cell>
          <cell r="N704">
            <v>0</v>
          </cell>
          <cell r="O704">
            <v>0</v>
          </cell>
          <cell r="P704">
            <v>0</v>
          </cell>
          <cell r="Q704">
            <v>0</v>
          </cell>
          <cell r="R704">
            <v>834</v>
          </cell>
        </row>
        <row r="705">
          <cell r="B705" t="str">
            <v>01220015</v>
          </cell>
          <cell r="C705">
            <v>0</v>
          </cell>
          <cell r="D705">
            <v>0</v>
          </cell>
          <cell r="E705">
            <v>0</v>
          </cell>
          <cell r="F705">
            <v>0</v>
          </cell>
          <cell r="G705">
            <v>106</v>
          </cell>
          <cell r="H705">
            <v>122</v>
          </cell>
          <cell r="I705">
            <v>0</v>
          </cell>
          <cell r="J705">
            <v>0</v>
          </cell>
          <cell r="K705">
            <v>0</v>
          </cell>
          <cell r="L705">
            <v>0</v>
          </cell>
          <cell r="M705">
            <v>0</v>
          </cell>
          <cell r="N705">
            <v>0</v>
          </cell>
          <cell r="O705">
            <v>0</v>
          </cell>
          <cell r="P705">
            <v>0</v>
          </cell>
          <cell r="Q705">
            <v>0</v>
          </cell>
          <cell r="R705">
            <v>228</v>
          </cell>
        </row>
        <row r="706">
          <cell r="B706" t="str">
            <v>01250505</v>
          </cell>
          <cell r="C706">
            <v>0</v>
          </cell>
          <cell r="D706">
            <v>0</v>
          </cell>
          <cell r="E706">
            <v>0</v>
          </cell>
          <cell r="F706">
            <v>0</v>
          </cell>
          <cell r="G706">
            <v>0</v>
          </cell>
          <cell r="H706">
            <v>0</v>
          </cell>
          <cell r="I706">
            <v>0</v>
          </cell>
          <cell r="J706">
            <v>72</v>
          </cell>
          <cell r="K706">
            <v>98</v>
          </cell>
          <cell r="L706">
            <v>103</v>
          </cell>
          <cell r="M706">
            <v>93</v>
          </cell>
          <cell r="N706">
            <v>103</v>
          </cell>
          <cell r="O706">
            <v>108</v>
          </cell>
          <cell r="P706">
            <v>107</v>
          </cell>
          <cell r="Q706">
            <v>0</v>
          </cell>
          <cell r="R706">
            <v>684</v>
          </cell>
        </row>
        <row r="707">
          <cell r="B707" t="str">
            <v>01250005</v>
          </cell>
          <cell r="C707">
            <v>11</v>
          </cell>
          <cell r="D707">
            <v>60</v>
          </cell>
          <cell r="E707">
            <v>69</v>
          </cell>
          <cell r="F707">
            <v>62</v>
          </cell>
          <cell r="G707">
            <v>76</v>
          </cell>
          <cell r="H707">
            <v>79</v>
          </cell>
          <cell r="I707">
            <v>76</v>
          </cell>
          <cell r="J707">
            <v>0</v>
          </cell>
          <cell r="K707">
            <v>0</v>
          </cell>
          <cell r="L707">
            <v>0</v>
          </cell>
          <cell r="M707">
            <v>0</v>
          </cell>
          <cell r="N707">
            <v>0</v>
          </cell>
          <cell r="O707">
            <v>0</v>
          </cell>
          <cell r="P707">
            <v>0</v>
          </cell>
          <cell r="Q707">
            <v>0</v>
          </cell>
          <cell r="R707">
            <v>433</v>
          </cell>
        </row>
        <row r="708">
          <cell r="B708" t="str">
            <v>01270005</v>
          </cell>
          <cell r="C708">
            <v>21</v>
          </cell>
          <cell r="D708">
            <v>30</v>
          </cell>
          <cell r="E708">
            <v>21</v>
          </cell>
          <cell r="F708">
            <v>33</v>
          </cell>
          <cell r="G708">
            <v>36</v>
          </cell>
          <cell r="H708">
            <v>42</v>
          </cell>
          <cell r="I708">
            <v>30</v>
          </cell>
          <cell r="J708">
            <v>31</v>
          </cell>
          <cell r="K708">
            <v>0</v>
          </cell>
          <cell r="L708">
            <v>0</v>
          </cell>
          <cell r="M708">
            <v>0</v>
          </cell>
          <cell r="N708">
            <v>0</v>
          </cell>
          <cell r="O708">
            <v>0</v>
          </cell>
          <cell r="P708">
            <v>0</v>
          </cell>
          <cell r="Q708">
            <v>0</v>
          </cell>
          <cell r="R708">
            <v>244</v>
          </cell>
        </row>
        <row r="709">
          <cell r="B709" t="str">
            <v>01270505</v>
          </cell>
          <cell r="C709">
            <v>0</v>
          </cell>
          <cell r="D709">
            <v>0</v>
          </cell>
          <cell r="E709">
            <v>0</v>
          </cell>
          <cell r="F709">
            <v>0</v>
          </cell>
          <cell r="G709">
            <v>0</v>
          </cell>
          <cell r="H709">
            <v>0</v>
          </cell>
          <cell r="I709">
            <v>0</v>
          </cell>
          <cell r="J709">
            <v>0</v>
          </cell>
          <cell r="K709">
            <v>46</v>
          </cell>
          <cell r="L709">
            <v>34</v>
          </cell>
          <cell r="M709">
            <v>32</v>
          </cell>
          <cell r="N709">
            <v>28</v>
          </cell>
          <cell r="O709">
            <v>29</v>
          </cell>
          <cell r="P709">
            <v>29</v>
          </cell>
          <cell r="Q709">
            <v>0</v>
          </cell>
          <cell r="R709">
            <v>198</v>
          </cell>
        </row>
        <row r="710">
          <cell r="B710" t="str">
            <v>01280005</v>
          </cell>
          <cell r="C710">
            <v>0</v>
          </cell>
          <cell r="D710">
            <v>151</v>
          </cell>
          <cell r="E710">
            <v>0</v>
          </cell>
          <cell r="F710">
            <v>0</v>
          </cell>
          <cell r="G710">
            <v>0</v>
          </cell>
          <cell r="H710">
            <v>0</v>
          </cell>
          <cell r="I710">
            <v>0</v>
          </cell>
          <cell r="J710">
            <v>0</v>
          </cell>
          <cell r="K710">
            <v>0</v>
          </cell>
          <cell r="L710">
            <v>0</v>
          </cell>
          <cell r="M710">
            <v>0</v>
          </cell>
          <cell r="N710">
            <v>0</v>
          </cell>
          <cell r="O710">
            <v>0</v>
          </cell>
          <cell r="P710">
            <v>0</v>
          </cell>
          <cell r="Q710">
            <v>0</v>
          </cell>
          <cell r="R710">
            <v>151</v>
          </cell>
        </row>
        <row r="711">
          <cell r="B711" t="str">
            <v>01280008</v>
          </cell>
          <cell r="C711">
            <v>0</v>
          </cell>
          <cell r="D711">
            <v>38</v>
          </cell>
          <cell r="E711">
            <v>50</v>
          </cell>
          <cell r="F711">
            <v>59</v>
          </cell>
          <cell r="G711">
            <v>153</v>
          </cell>
          <cell r="H711">
            <v>148</v>
          </cell>
          <cell r="I711">
            <v>168</v>
          </cell>
          <cell r="J711">
            <v>0</v>
          </cell>
          <cell r="K711">
            <v>0</v>
          </cell>
          <cell r="L711">
            <v>0</v>
          </cell>
          <cell r="M711">
            <v>0</v>
          </cell>
          <cell r="N711">
            <v>0</v>
          </cell>
          <cell r="O711">
            <v>0</v>
          </cell>
          <cell r="P711">
            <v>0</v>
          </cell>
          <cell r="Q711">
            <v>0</v>
          </cell>
          <cell r="R711">
            <v>616</v>
          </cell>
        </row>
        <row r="712">
          <cell r="B712" t="str">
            <v>01280035</v>
          </cell>
          <cell r="C712">
            <v>0</v>
          </cell>
          <cell r="D712">
            <v>0</v>
          </cell>
          <cell r="E712">
            <v>0</v>
          </cell>
          <cell r="F712">
            <v>0</v>
          </cell>
          <cell r="G712">
            <v>0</v>
          </cell>
          <cell r="H712">
            <v>0</v>
          </cell>
          <cell r="I712">
            <v>0</v>
          </cell>
          <cell r="J712">
            <v>156</v>
          </cell>
          <cell r="K712">
            <v>130</v>
          </cell>
          <cell r="L712">
            <v>130</v>
          </cell>
          <cell r="M712">
            <v>0</v>
          </cell>
          <cell r="N712">
            <v>0</v>
          </cell>
          <cell r="O712">
            <v>0</v>
          </cell>
          <cell r="P712">
            <v>0</v>
          </cell>
          <cell r="Q712">
            <v>0</v>
          </cell>
          <cell r="R712">
            <v>416</v>
          </cell>
        </row>
        <row r="713">
          <cell r="B713" t="str">
            <v>01280100</v>
          </cell>
          <cell r="C713">
            <v>0</v>
          </cell>
          <cell r="D713">
            <v>0</v>
          </cell>
          <cell r="E713">
            <v>44</v>
          </cell>
          <cell r="F713">
            <v>47</v>
          </cell>
          <cell r="G713">
            <v>56</v>
          </cell>
          <cell r="H713">
            <v>57</v>
          </cell>
          <cell r="I713">
            <v>162</v>
          </cell>
          <cell r="J713">
            <v>213</v>
          </cell>
          <cell r="K713">
            <v>206</v>
          </cell>
          <cell r="L713">
            <v>232</v>
          </cell>
          <cell r="M713">
            <v>0</v>
          </cell>
          <cell r="N713">
            <v>0</v>
          </cell>
          <cell r="O713">
            <v>0</v>
          </cell>
          <cell r="P713">
            <v>0</v>
          </cell>
          <cell r="Q713">
            <v>0</v>
          </cell>
          <cell r="R713">
            <v>1017</v>
          </cell>
        </row>
        <row r="714">
          <cell r="B714" t="str">
            <v>01280020</v>
          </cell>
          <cell r="C714">
            <v>0</v>
          </cell>
          <cell r="D714">
            <v>150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150</v>
          </cell>
        </row>
        <row r="715">
          <cell r="B715" t="str">
            <v>01280050</v>
          </cell>
          <cell r="C715">
            <v>0</v>
          </cell>
          <cell r="D715">
            <v>0</v>
          </cell>
          <cell r="E715">
            <v>0</v>
          </cell>
          <cell r="F715">
            <v>0</v>
          </cell>
          <cell r="G715">
            <v>0</v>
          </cell>
          <cell r="H715">
            <v>0</v>
          </cell>
          <cell r="I715">
            <v>120</v>
          </cell>
          <cell r="J715">
            <v>124</v>
          </cell>
          <cell r="K715">
            <v>119</v>
          </cell>
          <cell r="L715">
            <v>134</v>
          </cell>
          <cell r="M715">
            <v>0</v>
          </cell>
          <cell r="N715">
            <v>0</v>
          </cell>
          <cell r="O715">
            <v>0</v>
          </cell>
          <cell r="P715">
            <v>0</v>
          </cell>
          <cell r="Q715">
            <v>0</v>
          </cell>
          <cell r="R715">
            <v>497</v>
          </cell>
        </row>
        <row r="716">
          <cell r="B716" t="str">
            <v>01280026</v>
          </cell>
          <cell r="C716">
            <v>0</v>
          </cell>
          <cell r="D716">
            <v>4</v>
          </cell>
          <cell r="E716">
            <v>119</v>
          </cell>
          <cell r="F716">
            <v>149</v>
          </cell>
          <cell r="G716">
            <v>122</v>
          </cell>
          <cell r="H716">
            <v>125</v>
          </cell>
          <cell r="I716">
            <v>0</v>
          </cell>
          <cell r="J716">
            <v>0</v>
          </cell>
          <cell r="K716">
            <v>0</v>
          </cell>
          <cell r="L716">
            <v>0</v>
          </cell>
          <cell r="M716">
            <v>0</v>
          </cell>
          <cell r="N716">
            <v>0</v>
          </cell>
          <cell r="O716">
            <v>0</v>
          </cell>
          <cell r="P716">
            <v>0</v>
          </cell>
          <cell r="Q716">
            <v>0</v>
          </cell>
          <cell r="R716">
            <v>519</v>
          </cell>
        </row>
        <row r="717">
          <cell r="B717" t="str">
            <v>01280027</v>
          </cell>
          <cell r="C717">
            <v>0</v>
          </cell>
          <cell r="D717">
            <v>82</v>
          </cell>
          <cell r="E717">
            <v>79</v>
          </cell>
          <cell r="F717">
            <v>87</v>
          </cell>
          <cell r="G717">
            <v>0</v>
          </cell>
          <cell r="H717">
            <v>0</v>
          </cell>
          <cell r="I717">
            <v>0</v>
          </cell>
          <cell r="J717">
            <v>0</v>
          </cell>
          <cell r="K717">
            <v>0</v>
          </cell>
          <cell r="L717">
            <v>0</v>
          </cell>
          <cell r="M717">
            <v>0</v>
          </cell>
          <cell r="N717">
            <v>0</v>
          </cell>
          <cell r="O717">
            <v>0</v>
          </cell>
          <cell r="P717">
            <v>0</v>
          </cell>
          <cell r="Q717">
            <v>0</v>
          </cell>
          <cell r="R717">
            <v>248</v>
          </cell>
        </row>
        <row r="718">
          <cell r="B718" t="str">
            <v>01280033</v>
          </cell>
          <cell r="C718">
            <v>0</v>
          </cell>
          <cell r="D718">
            <v>0</v>
          </cell>
          <cell r="E718">
            <v>0</v>
          </cell>
          <cell r="F718">
            <v>0</v>
          </cell>
          <cell r="G718">
            <v>0</v>
          </cell>
          <cell r="H718">
            <v>0</v>
          </cell>
          <cell r="I718">
            <v>0</v>
          </cell>
          <cell r="J718">
            <v>0</v>
          </cell>
          <cell r="K718">
            <v>5</v>
          </cell>
          <cell r="L718">
            <v>9</v>
          </cell>
          <cell r="M718">
            <v>14</v>
          </cell>
          <cell r="N718">
            <v>5</v>
          </cell>
          <cell r="O718">
            <v>7</v>
          </cell>
          <cell r="P718">
            <v>6</v>
          </cell>
          <cell r="Q718">
            <v>0</v>
          </cell>
          <cell r="R718">
            <v>46</v>
          </cell>
        </row>
        <row r="719">
          <cell r="B719" t="str">
            <v>01280505</v>
          </cell>
          <cell r="C719">
            <v>0</v>
          </cell>
          <cell r="D719">
            <v>0</v>
          </cell>
          <cell r="E719">
            <v>0</v>
          </cell>
          <cell r="F719">
            <v>0</v>
          </cell>
          <cell r="G719">
            <v>0</v>
          </cell>
          <cell r="H719">
            <v>0</v>
          </cell>
          <cell r="I719">
            <v>0</v>
          </cell>
          <cell r="J719">
            <v>0</v>
          </cell>
          <cell r="K719">
            <v>0</v>
          </cell>
          <cell r="L719">
            <v>0</v>
          </cell>
          <cell r="M719">
            <v>505</v>
          </cell>
          <cell r="N719">
            <v>451</v>
          </cell>
          <cell r="O719">
            <v>391</v>
          </cell>
          <cell r="P719">
            <v>453</v>
          </cell>
          <cell r="Q719">
            <v>28</v>
          </cell>
          <cell r="R719">
            <v>1828</v>
          </cell>
        </row>
        <row r="720">
          <cell r="B720" t="str">
            <v>01280085</v>
          </cell>
          <cell r="C720">
            <v>0</v>
          </cell>
          <cell r="D720">
            <v>0</v>
          </cell>
          <cell r="E720">
            <v>0</v>
          </cell>
          <cell r="F720">
            <v>0</v>
          </cell>
          <cell r="G720">
            <v>0</v>
          </cell>
          <cell r="H720">
            <v>0</v>
          </cell>
          <cell r="I720">
            <v>123</v>
          </cell>
          <cell r="J720">
            <v>118</v>
          </cell>
          <cell r="K720">
            <v>139</v>
          </cell>
          <cell r="L720">
            <v>129</v>
          </cell>
          <cell r="M720">
            <v>0</v>
          </cell>
          <cell r="N720">
            <v>0</v>
          </cell>
          <cell r="O720">
            <v>0</v>
          </cell>
          <cell r="P720">
            <v>0</v>
          </cell>
          <cell r="Q720">
            <v>0</v>
          </cell>
          <cell r="R720">
            <v>509</v>
          </cell>
        </row>
        <row r="721">
          <cell r="B721" t="str">
            <v>01280045</v>
          </cell>
          <cell r="C721">
            <v>203</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203</v>
          </cell>
        </row>
        <row r="722">
          <cell r="B722" t="str">
            <v>01280054</v>
          </cell>
          <cell r="C722">
            <v>0</v>
          </cell>
          <cell r="D722">
            <v>64</v>
          </cell>
          <cell r="E722">
            <v>66</v>
          </cell>
          <cell r="F722">
            <v>89</v>
          </cell>
          <cell r="G722">
            <v>138</v>
          </cell>
          <cell r="H722">
            <v>153</v>
          </cell>
          <cell r="I722">
            <v>0</v>
          </cell>
          <cell r="J722">
            <v>0</v>
          </cell>
          <cell r="K722">
            <v>0</v>
          </cell>
          <cell r="L722">
            <v>0</v>
          </cell>
          <cell r="M722">
            <v>0</v>
          </cell>
          <cell r="N722">
            <v>0</v>
          </cell>
          <cell r="O722">
            <v>0</v>
          </cell>
          <cell r="P722">
            <v>0</v>
          </cell>
          <cell r="Q722">
            <v>0</v>
          </cell>
          <cell r="R722">
            <v>510</v>
          </cell>
        </row>
        <row r="723">
          <cell r="B723" t="str">
            <v>01280073</v>
          </cell>
          <cell r="C723">
            <v>0</v>
          </cell>
          <cell r="D723">
            <v>0</v>
          </cell>
          <cell r="E723">
            <v>1</v>
          </cell>
          <cell r="F723">
            <v>5</v>
          </cell>
          <cell r="G723">
            <v>3</v>
          </cell>
          <cell r="H723">
            <v>5</v>
          </cell>
          <cell r="I723">
            <v>4</v>
          </cell>
          <cell r="J723">
            <v>5</v>
          </cell>
          <cell r="K723">
            <v>3</v>
          </cell>
          <cell r="L723">
            <v>5</v>
          </cell>
          <cell r="M723">
            <v>1</v>
          </cell>
          <cell r="N723">
            <v>4</v>
          </cell>
          <cell r="O723">
            <v>0</v>
          </cell>
          <cell r="P723">
            <v>1</v>
          </cell>
          <cell r="Q723">
            <v>14</v>
          </cell>
          <cell r="R723">
            <v>51</v>
          </cell>
        </row>
        <row r="724">
          <cell r="B724" t="str">
            <v>01280075</v>
          </cell>
          <cell r="C724">
            <v>0</v>
          </cell>
          <cell r="D724">
            <v>0</v>
          </cell>
          <cell r="E724">
            <v>142</v>
          </cell>
          <cell r="F724">
            <v>140</v>
          </cell>
          <cell r="G724">
            <v>139</v>
          </cell>
          <cell r="H724">
            <v>119</v>
          </cell>
          <cell r="I724">
            <v>0</v>
          </cell>
          <cell r="J724">
            <v>0</v>
          </cell>
          <cell r="K724">
            <v>0</v>
          </cell>
          <cell r="L724">
            <v>0</v>
          </cell>
          <cell r="M724">
            <v>0</v>
          </cell>
          <cell r="N724">
            <v>0</v>
          </cell>
          <cell r="O724">
            <v>0</v>
          </cell>
          <cell r="P724">
            <v>0</v>
          </cell>
          <cell r="Q724">
            <v>0</v>
          </cell>
          <cell r="R724">
            <v>540</v>
          </cell>
        </row>
        <row r="725">
          <cell r="B725" t="str">
            <v>01280080</v>
          </cell>
          <cell r="C725">
            <v>0</v>
          </cell>
          <cell r="D725">
            <v>46</v>
          </cell>
          <cell r="E725">
            <v>58</v>
          </cell>
          <cell r="F725">
            <v>47</v>
          </cell>
          <cell r="G725">
            <v>0</v>
          </cell>
          <cell r="H725">
            <v>0</v>
          </cell>
          <cell r="I725">
            <v>0</v>
          </cell>
          <cell r="J725">
            <v>0</v>
          </cell>
          <cell r="K725">
            <v>0</v>
          </cell>
          <cell r="L725">
            <v>0</v>
          </cell>
          <cell r="M725">
            <v>0</v>
          </cell>
          <cell r="N725">
            <v>0</v>
          </cell>
          <cell r="O725">
            <v>0</v>
          </cell>
          <cell r="P725">
            <v>0</v>
          </cell>
          <cell r="Q725">
            <v>0</v>
          </cell>
          <cell r="R725">
            <v>151</v>
          </cell>
        </row>
        <row r="726">
          <cell r="B726" t="str">
            <v>06850005</v>
          </cell>
          <cell r="C726">
            <v>10</v>
          </cell>
          <cell r="D726">
            <v>17</v>
          </cell>
          <cell r="E726">
            <v>15</v>
          </cell>
          <cell r="F726">
            <v>17</v>
          </cell>
          <cell r="G726">
            <v>7</v>
          </cell>
          <cell r="H726">
            <v>17</v>
          </cell>
          <cell r="I726">
            <v>14</v>
          </cell>
          <cell r="J726">
            <v>8</v>
          </cell>
          <cell r="K726">
            <v>0</v>
          </cell>
          <cell r="L726">
            <v>0</v>
          </cell>
          <cell r="M726">
            <v>0</v>
          </cell>
          <cell r="N726">
            <v>0</v>
          </cell>
          <cell r="O726">
            <v>0</v>
          </cell>
          <cell r="P726">
            <v>0</v>
          </cell>
          <cell r="Q726">
            <v>0</v>
          </cell>
          <cell r="R726">
            <v>105</v>
          </cell>
        </row>
        <row r="727">
          <cell r="B727" t="str">
            <v>04190305</v>
          </cell>
          <cell r="C727">
            <v>0</v>
          </cell>
          <cell r="D727">
            <v>0</v>
          </cell>
          <cell r="E727">
            <v>0</v>
          </cell>
          <cell r="F727">
            <v>0</v>
          </cell>
          <cell r="G727">
            <v>0</v>
          </cell>
          <cell r="H727">
            <v>0</v>
          </cell>
          <cell r="I727">
            <v>0</v>
          </cell>
          <cell r="J727">
            <v>68</v>
          </cell>
          <cell r="K727">
            <v>77</v>
          </cell>
          <cell r="L727">
            <v>72</v>
          </cell>
          <cell r="M727">
            <v>0</v>
          </cell>
          <cell r="N727">
            <v>0</v>
          </cell>
          <cell r="O727">
            <v>0</v>
          </cell>
          <cell r="P727">
            <v>0</v>
          </cell>
          <cell r="Q727">
            <v>0</v>
          </cell>
          <cell r="R727">
            <v>217</v>
          </cell>
        </row>
        <row r="728">
          <cell r="B728" t="str">
            <v>04550050</v>
          </cell>
          <cell r="C728">
            <v>0</v>
          </cell>
          <cell r="D728">
            <v>34</v>
          </cell>
          <cell r="E728">
            <v>36</v>
          </cell>
          <cell r="F728">
            <v>35</v>
          </cell>
          <cell r="G728">
            <v>36</v>
          </cell>
          <cell r="H728">
            <v>33</v>
          </cell>
          <cell r="I728">
            <v>34</v>
          </cell>
          <cell r="J728">
            <v>33</v>
          </cell>
          <cell r="K728">
            <v>31</v>
          </cell>
          <cell r="L728">
            <v>34</v>
          </cell>
          <cell r="M728">
            <v>0</v>
          </cell>
          <cell r="N728">
            <v>0</v>
          </cell>
          <cell r="O728">
            <v>0</v>
          </cell>
          <cell r="P728">
            <v>0</v>
          </cell>
          <cell r="Q728">
            <v>0</v>
          </cell>
          <cell r="R728">
            <v>306</v>
          </cell>
        </row>
        <row r="729">
          <cell r="B729" t="str">
            <v>04500105</v>
          </cell>
          <cell r="C729">
            <v>0</v>
          </cell>
          <cell r="D729">
            <v>20</v>
          </cell>
          <cell r="E729">
            <v>20</v>
          </cell>
          <cell r="F729">
            <v>21</v>
          </cell>
          <cell r="G729">
            <v>21</v>
          </cell>
          <cell r="H729">
            <v>21</v>
          </cell>
          <cell r="I729">
            <v>23</v>
          </cell>
          <cell r="J729">
            <v>31</v>
          </cell>
          <cell r="K729">
            <v>32</v>
          </cell>
          <cell r="L729">
            <v>29</v>
          </cell>
          <cell r="M729">
            <v>0</v>
          </cell>
          <cell r="N729">
            <v>0</v>
          </cell>
          <cell r="O729">
            <v>0</v>
          </cell>
          <cell r="P729">
            <v>0</v>
          </cell>
          <cell r="Q729">
            <v>0</v>
          </cell>
          <cell r="R729">
            <v>218</v>
          </cell>
        </row>
        <row r="730">
          <cell r="B730" t="str">
            <v>01310005</v>
          </cell>
          <cell r="C730">
            <v>65</v>
          </cell>
          <cell r="D730">
            <v>64</v>
          </cell>
          <cell r="E730">
            <v>79</v>
          </cell>
          <cell r="F730">
            <v>74</v>
          </cell>
          <cell r="G730">
            <v>91</v>
          </cell>
          <cell r="H730">
            <v>81</v>
          </cell>
          <cell r="I730">
            <v>89</v>
          </cell>
          <cell r="J730">
            <v>0</v>
          </cell>
          <cell r="K730">
            <v>0</v>
          </cell>
          <cell r="L730">
            <v>0</v>
          </cell>
          <cell r="M730">
            <v>0</v>
          </cell>
          <cell r="N730">
            <v>0</v>
          </cell>
          <cell r="O730">
            <v>0</v>
          </cell>
          <cell r="P730">
            <v>0</v>
          </cell>
          <cell r="Q730">
            <v>0</v>
          </cell>
          <cell r="R730">
            <v>543</v>
          </cell>
        </row>
        <row r="731">
          <cell r="B731" t="str">
            <v>01310505</v>
          </cell>
          <cell r="C731">
            <v>0</v>
          </cell>
          <cell r="D731">
            <v>0</v>
          </cell>
          <cell r="E731">
            <v>0</v>
          </cell>
          <cell r="F731">
            <v>0</v>
          </cell>
          <cell r="G731">
            <v>0</v>
          </cell>
          <cell r="H731">
            <v>0</v>
          </cell>
          <cell r="I731">
            <v>0</v>
          </cell>
          <cell r="J731">
            <v>0</v>
          </cell>
          <cell r="K731">
            <v>0</v>
          </cell>
          <cell r="L731">
            <v>0</v>
          </cell>
          <cell r="M731">
            <v>315</v>
          </cell>
          <cell r="N731">
            <v>284</v>
          </cell>
          <cell r="O731">
            <v>329</v>
          </cell>
          <cell r="P731">
            <v>296</v>
          </cell>
          <cell r="Q731">
            <v>1</v>
          </cell>
          <cell r="R731">
            <v>1225</v>
          </cell>
        </row>
        <row r="732">
          <cell r="B732" t="str">
            <v>01310410</v>
          </cell>
          <cell r="C732">
            <v>0</v>
          </cell>
          <cell r="D732">
            <v>0</v>
          </cell>
          <cell r="E732">
            <v>0</v>
          </cell>
          <cell r="F732">
            <v>0</v>
          </cell>
          <cell r="G732">
            <v>0</v>
          </cell>
          <cell r="H732">
            <v>0</v>
          </cell>
          <cell r="I732">
            <v>0</v>
          </cell>
          <cell r="J732">
            <v>362</v>
          </cell>
          <cell r="K732">
            <v>375</v>
          </cell>
          <cell r="L732">
            <v>360</v>
          </cell>
          <cell r="M732">
            <v>0</v>
          </cell>
          <cell r="N732">
            <v>0</v>
          </cell>
          <cell r="O732">
            <v>0</v>
          </cell>
          <cell r="P732">
            <v>0</v>
          </cell>
          <cell r="Q732">
            <v>0</v>
          </cell>
          <cell r="R732">
            <v>1097</v>
          </cell>
        </row>
        <row r="733">
          <cell r="B733" t="str">
            <v>01310019</v>
          </cell>
          <cell r="C733">
            <v>0</v>
          </cell>
          <cell r="D733">
            <v>57</v>
          </cell>
          <cell r="E733">
            <v>76</v>
          </cell>
          <cell r="F733">
            <v>82</v>
          </cell>
          <cell r="G733">
            <v>89</v>
          </cell>
          <cell r="H733">
            <v>73</v>
          </cell>
          <cell r="I733">
            <v>93</v>
          </cell>
          <cell r="J733">
            <v>0</v>
          </cell>
          <cell r="K733">
            <v>0</v>
          </cell>
          <cell r="L733">
            <v>0</v>
          </cell>
          <cell r="M733">
            <v>0</v>
          </cell>
          <cell r="N733">
            <v>0</v>
          </cell>
          <cell r="O733">
            <v>0</v>
          </cell>
          <cell r="P733">
            <v>0</v>
          </cell>
          <cell r="Q733">
            <v>0</v>
          </cell>
          <cell r="R733">
            <v>470</v>
          </cell>
        </row>
        <row r="734">
          <cell r="B734" t="str">
            <v>01310020</v>
          </cell>
          <cell r="C734">
            <v>0</v>
          </cell>
          <cell r="D734">
            <v>83</v>
          </cell>
          <cell r="E734">
            <v>82</v>
          </cell>
          <cell r="F734">
            <v>84</v>
          </cell>
          <cell r="G734">
            <v>88</v>
          </cell>
          <cell r="H734">
            <v>95</v>
          </cell>
          <cell r="I734">
            <v>80</v>
          </cell>
          <cell r="J734">
            <v>0</v>
          </cell>
          <cell r="K734">
            <v>0</v>
          </cell>
          <cell r="L734">
            <v>0</v>
          </cell>
          <cell r="M734">
            <v>0</v>
          </cell>
          <cell r="N734">
            <v>0</v>
          </cell>
          <cell r="O734">
            <v>0</v>
          </cell>
          <cell r="P734">
            <v>0</v>
          </cell>
          <cell r="Q734">
            <v>0</v>
          </cell>
          <cell r="R734">
            <v>512</v>
          </cell>
        </row>
        <row r="735">
          <cell r="B735" t="str">
            <v>01310010</v>
          </cell>
          <cell r="C735">
            <v>0</v>
          </cell>
          <cell r="D735">
            <v>71</v>
          </cell>
          <cell r="E735">
            <v>87</v>
          </cell>
          <cell r="F735">
            <v>56</v>
          </cell>
          <cell r="G735">
            <v>95</v>
          </cell>
          <cell r="H735">
            <v>73</v>
          </cell>
          <cell r="I735">
            <v>88</v>
          </cell>
          <cell r="J735">
            <v>0</v>
          </cell>
          <cell r="K735">
            <v>0</v>
          </cell>
          <cell r="L735">
            <v>0</v>
          </cell>
          <cell r="M735">
            <v>0</v>
          </cell>
          <cell r="N735">
            <v>0</v>
          </cell>
          <cell r="O735">
            <v>0</v>
          </cell>
          <cell r="P735">
            <v>0</v>
          </cell>
          <cell r="Q735">
            <v>0</v>
          </cell>
          <cell r="R735">
            <v>470</v>
          </cell>
        </row>
        <row r="736">
          <cell r="B736" t="str">
            <v>01330505</v>
          </cell>
          <cell r="C736">
            <v>0</v>
          </cell>
          <cell r="D736">
            <v>0</v>
          </cell>
          <cell r="E736">
            <v>0</v>
          </cell>
          <cell r="F736">
            <v>0</v>
          </cell>
          <cell r="G736">
            <v>0</v>
          </cell>
          <cell r="H736">
            <v>0</v>
          </cell>
          <cell r="I736">
            <v>0</v>
          </cell>
          <cell r="J736">
            <v>0</v>
          </cell>
          <cell r="K736">
            <v>115</v>
          </cell>
          <cell r="L736">
            <v>89</v>
          </cell>
          <cell r="M736">
            <v>71</v>
          </cell>
          <cell r="N736">
            <v>53</v>
          </cell>
          <cell r="O736">
            <v>74</v>
          </cell>
          <cell r="P736">
            <v>62</v>
          </cell>
          <cell r="Q736">
            <v>1</v>
          </cell>
          <cell r="R736">
            <v>465</v>
          </cell>
        </row>
        <row r="737">
          <cell r="B737" t="str">
            <v>01330018</v>
          </cell>
          <cell r="C737">
            <v>42</v>
          </cell>
          <cell r="D737">
            <v>103</v>
          </cell>
          <cell r="E737">
            <v>101</v>
          </cell>
          <cell r="F737">
            <v>87</v>
          </cell>
          <cell r="G737">
            <v>94</v>
          </cell>
          <cell r="H737">
            <v>0</v>
          </cell>
          <cell r="I737">
            <v>0</v>
          </cell>
          <cell r="J737">
            <v>0</v>
          </cell>
          <cell r="K737">
            <v>0</v>
          </cell>
          <cell r="L737">
            <v>0</v>
          </cell>
          <cell r="M737">
            <v>0</v>
          </cell>
          <cell r="N737">
            <v>0</v>
          </cell>
          <cell r="O737">
            <v>0</v>
          </cell>
          <cell r="P737">
            <v>0</v>
          </cell>
          <cell r="Q737">
            <v>0</v>
          </cell>
          <cell r="R737">
            <v>427</v>
          </cell>
        </row>
        <row r="738">
          <cell r="B738" t="str">
            <v>01330025</v>
          </cell>
          <cell r="C738">
            <v>0</v>
          </cell>
          <cell r="D738">
            <v>0</v>
          </cell>
          <cell r="E738">
            <v>0</v>
          </cell>
          <cell r="F738">
            <v>0</v>
          </cell>
          <cell r="G738">
            <v>0</v>
          </cell>
          <cell r="H738">
            <v>86</v>
          </cell>
          <cell r="I738">
            <v>101</v>
          </cell>
          <cell r="J738">
            <v>91</v>
          </cell>
          <cell r="K738">
            <v>0</v>
          </cell>
          <cell r="L738">
            <v>0</v>
          </cell>
          <cell r="M738">
            <v>0</v>
          </cell>
          <cell r="N738">
            <v>0</v>
          </cell>
          <cell r="O738">
            <v>0</v>
          </cell>
          <cell r="P738">
            <v>0</v>
          </cell>
          <cell r="Q738">
            <v>0</v>
          </cell>
          <cell r="R738">
            <v>278</v>
          </cell>
        </row>
        <row r="739">
          <cell r="B739" t="str">
            <v>01350005</v>
          </cell>
          <cell r="C739">
            <v>29</v>
          </cell>
          <cell r="D739">
            <v>34</v>
          </cell>
          <cell r="E739">
            <v>23</v>
          </cell>
          <cell r="F739">
            <v>29</v>
          </cell>
          <cell r="G739">
            <v>22</v>
          </cell>
          <cell r="H739">
            <v>32</v>
          </cell>
          <cell r="I739">
            <v>33</v>
          </cell>
          <cell r="J739">
            <v>35</v>
          </cell>
          <cell r="K739">
            <v>0</v>
          </cell>
          <cell r="L739">
            <v>0</v>
          </cell>
          <cell r="M739">
            <v>0</v>
          </cell>
          <cell r="N739">
            <v>0</v>
          </cell>
          <cell r="O739">
            <v>0</v>
          </cell>
          <cell r="P739">
            <v>0</v>
          </cell>
          <cell r="Q739">
            <v>0</v>
          </cell>
          <cell r="R739">
            <v>237</v>
          </cell>
        </row>
        <row r="740">
          <cell r="B740" t="str">
            <v>01360505</v>
          </cell>
          <cell r="C740">
            <v>0</v>
          </cell>
          <cell r="D740">
            <v>0</v>
          </cell>
          <cell r="E740">
            <v>0</v>
          </cell>
          <cell r="F740">
            <v>0</v>
          </cell>
          <cell r="G740">
            <v>0</v>
          </cell>
          <cell r="H740">
            <v>0</v>
          </cell>
          <cell r="I740">
            <v>0</v>
          </cell>
          <cell r="J740">
            <v>0</v>
          </cell>
          <cell r="K740">
            <v>0</v>
          </cell>
          <cell r="L740">
            <v>0</v>
          </cell>
          <cell r="M740">
            <v>225</v>
          </cell>
          <cell r="N740">
            <v>186</v>
          </cell>
          <cell r="O740">
            <v>184</v>
          </cell>
          <cell r="P740">
            <v>211</v>
          </cell>
          <cell r="Q740">
            <v>3</v>
          </cell>
          <cell r="R740">
            <v>809</v>
          </cell>
        </row>
        <row r="741">
          <cell r="B741" t="str">
            <v>01360007</v>
          </cell>
          <cell r="C741">
            <v>0</v>
          </cell>
          <cell r="D741">
            <v>0</v>
          </cell>
          <cell r="E741">
            <v>0</v>
          </cell>
          <cell r="F741">
            <v>0</v>
          </cell>
          <cell r="G741">
            <v>226</v>
          </cell>
          <cell r="H741">
            <v>231</v>
          </cell>
          <cell r="I741">
            <v>225</v>
          </cell>
          <cell r="J741">
            <v>0</v>
          </cell>
          <cell r="K741">
            <v>0</v>
          </cell>
          <cell r="L741">
            <v>0</v>
          </cell>
          <cell r="M741">
            <v>0</v>
          </cell>
          <cell r="N741">
            <v>0</v>
          </cell>
          <cell r="O741">
            <v>0</v>
          </cell>
          <cell r="P741">
            <v>0</v>
          </cell>
          <cell r="Q741">
            <v>0</v>
          </cell>
          <cell r="R741">
            <v>682</v>
          </cell>
        </row>
        <row r="742">
          <cell r="B742" t="str">
            <v>01360010</v>
          </cell>
          <cell r="C742">
            <v>101</v>
          </cell>
          <cell r="D742">
            <v>208</v>
          </cell>
          <cell r="E742">
            <v>207</v>
          </cell>
          <cell r="F742">
            <v>219</v>
          </cell>
          <cell r="G742">
            <v>0</v>
          </cell>
          <cell r="H742">
            <v>0</v>
          </cell>
          <cell r="I742">
            <v>0</v>
          </cell>
          <cell r="J742">
            <v>0</v>
          </cell>
          <cell r="K742">
            <v>0</v>
          </cell>
          <cell r="L742">
            <v>0</v>
          </cell>
          <cell r="M742">
            <v>0</v>
          </cell>
          <cell r="N742">
            <v>0</v>
          </cell>
          <cell r="O742">
            <v>0</v>
          </cell>
          <cell r="P742">
            <v>0</v>
          </cell>
          <cell r="Q742">
            <v>0</v>
          </cell>
          <cell r="R742">
            <v>735</v>
          </cell>
        </row>
        <row r="743">
          <cell r="B743" t="str">
            <v>01360305</v>
          </cell>
          <cell r="C743">
            <v>0</v>
          </cell>
          <cell r="D743">
            <v>0</v>
          </cell>
          <cell r="E743">
            <v>0</v>
          </cell>
          <cell r="F743">
            <v>0</v>
          </cell>
          <cell r="G743">
            <v>0</v>
          </cell>
          <cell r="H743">
            <v>0</v>
          </cell>
          <cell r="I743">
            <v>0</v>
          </cell>
          <cell r="J743">
            <v>213</v>
          </cell>
          <cell r="K743">
            <v>226</v>
          </cell>
          <cell r="L743">
            <v>224</v>
          </cell>
          <cell r="M743">
            <v>0</v>
          </cell>
          <cell r="N743">
            <v>0</v>
          </cell>
          <cell r="O743">
            <v>0</v>
          </cell>
          <cell r="P743">
            <v>0</v>
          </cell>
          <cell r="Q743">
            <v>0</v>
          </cell>
          <cell r="R743">
            <v>663</v>
          </cell>
        </row>
        <row r="744">
          <cell r="B744" t="str">
            <v>01370045</v>
          </cell>
          <cell r="C744">
            <v>43</v>
          </cell>
          <cell r="D744">
            <v>61</v>
          </cell>
          <cell r="E744">
            <v>61</v>
          </cell>
          <cell r="F744">
            <v>50</v>
          </cell>
          <cell r="G744">
            <v>48</v>
          </cell>
          <cell r="H744">
            <v>46</v>
          </cell>
          <cell r="I744">
            <v>46</v>
          </cell>
          <cell r="J744">
            <v>51</v>
          </cell>
          <cell r="K744">
            <v>50</v>
          </cell>
          <cell r="L744">
            <v>45</v>
          </cell>
          <cell r="M744">
            <v>0</v>
          </cell>
          <cell r="N744">
            <v>0</v>
          </cell>
          <cell r="O744">
            <v>0</v>
          </cell>
          <cell r="P744">
            <v>0</v>
          </cell>
          <cell r="Q744">
            <v>0</v>
          </cell>
          <cell r="R744">
            <v>501</v>
          </cell>
        </row>
        <row r="745">
          <cell r="B745" t="str">
            <v>01370070</v>
          </cell>
          <cell r="C745">
            <v>0</v>
          </cell>
          <cell r="D745">
            <v>81</v>
          </cell>
          <cell r="E745">
            <v>77</v>
          </cell>
          <cell r="F745">
            <v>69</v>
          </cell>
          <cell r="G745">
            <v>62</v>
          </cell>
          <cell r="H745">
            <v>0</v>
          </cell>
          <cell r="I745">
            <v>0</v>
          </cell>
          <cell r="J745">
            <v>0</v>
          </cell>
          <cell r="K745">
            <v>0</v>
          </cell>
          <cell r="L745">
            <v>0</v>
          </cell>
          <cell r="M745">
            <v>0</v>
          </cell>
          <cell r="N745">
            <v>0</v>
          </cell>
          <cell r="O745">
            <v>0</v>
          </cell>
          <cell r="P745">
            <v>0</v>
          </cell>
          <cell r="Q745">
            <v>0</v>
          </cell>
          <cell r="R745">
            <v>289</v>
          </cell>
        </row>
        <row r="746">
          <cell r="B746" t="str">
            <v>01370505</v>
          </cell>
          <cell r="C746">
            <v>0</v>
          </cell>
          <cell r="D746">
            <v>0</v>
          </cell>
          <cell r="E746">
            <v>0</v>
          </cell>
          <cell r="F746">
            <v>0</v>
          </cell>
          <cell r="G746">
            <v>0</v>
          </cell>
          <cell r="H746">
            <v>0</v>
          </cell>
          <cell r="I746">
            <v>0</v>
          </cell>
          <cell r="J746">
            <v>0</v>
          </cell>
          <cell r="K746">
            <v>0</v>
          </cell>
          <cell r="L746">
            <v>0</v>
          </cell>
          <cell r="M746">
            <v>433</v>
          </cell>
          <cell r="N746">
            <v>320</v>
          </cell>
          <cell r="O746">
            <v>280</v>
          </cell>
          <cell r="P746">
            <v>250</v>
          </cell>
          <cell r="Q746">
            <v>2</v>
          </cell>
          <cell r="R746">
            <v>1285</v>
          </cell>
        </row>
        <row r="747">
          <cell r="B747" t="str">
            <v>01370003</v>
          </cell>
          <cell r="C747">
            <v>149</v>
          </cell>
          <cell r="D747">
            <v>42</v>
          </cell>
          <cell r="E747">
            <v>38</v>
          </cell>
          <cell r="F747">
            <v>33</v>
          </cell>
          <cell r="G747">
            <v>0</v>
          </cell>
          <cell r="H747">
            <v>0</v>
          </cell>
          <cell r="I747">
            <v>0</v>
          </cell>
          <cell r="J747">
            <v>0</v>
          </cell>
          <cell r="K747">
            <v>0</v>
          </cell>
          <cell r="L747">
            <v>0</v>
          </cell>
          <cell r="M747">
            <v>0</v>
          </cell>
          <cell r="N747">
            <v>0</v>
          </cell>
          <cell r="O747">
            <v>0</v>
          </cell>
          <cell r="P747">
            <v>0</v>
          </cell>
          <cell r="Q747">
            <v>0</v>
          </cell>
          <cell r="R747">
            <v>262</v>
          </cell>
        </row>
        <row r="748">
          <cell r="B748" t="str">
            <v>01370040</v>
          </cell>
          <cell r="C748">
            <v>0</v>
          </cell>
          <cell r="D748">
            <v>57</v>
          </cell>
          <cell r="E748">
            <v>74</v>
          </cell>
          <cell r="F748">
            <v>61</v>
          </cell>
          <cell r="G748">
            <v>91</v>
          </cell>
          <cell r="H748">
            <v>66</v>
          </cell>
          <cell r="I748">
            <v>58</v>
          </cell>
          <cell r="J748">
            <v>41</v>
          </cell>
          <cell r="K748">
            <v>53</v>
          </cell>
          <cell r="L748">
            <v>43</v>
          </cell>
          <cell r="M748">
            <v>0</v>
          </cell>
          <cell r="N748">
            <v>0</v>
          </cell>
          <cell r="O748">
            <v>0</v>
          </cell>
          <cell r="P748">
            <v>0</v>
          </cell>
          <cell r="Q748">
            <v>0</v>
          </cell>
          <cell r="R748">
            <v>544</v>
          </cell>
        </row>
        <row r="749">
          <cell r="B749" t="str">
            <v>01370055</v>
          </cell>
          <cell r="C749">
            <v>0</v>
          </cell>
          <cell r="D749">
            <v>62</v>
          </cell>
          <cell r="E749">
            <v>61</v>
          </cell>
          <cell r="F749">
            <v>52</v>
          </cell>
          <cell r="G749">
            <v>81</v>
          </cell>
          <cell r="H749">
            <v>70</v>
          </cell>
          <cell r="I749">
            <v>62</v>
          </cell>
          <cell r="J749">
            <v>63</v>
          </cell>
          <cell r="K749">
            <v>52</v>
          </cell>
          <cell r="L749">
            <v>56</v>
          </cell>
          <cell r="M749">
            <v>0</v>
          </cell>
          <cell r="N749">
            <v>0</v>
          </cell>
          <cell r="O749">
            <v>0</v>
          </cell>
          <cell r="P749">
            <v>0</v>
          </cell>
          <cell r="Q749">
            <v>0</v>
          </cell>
          <cell r="R749">
            <v>559</v>
          </cell>
        </row>
        <row r="750">
          <cell r="B750" t="str">
            <v>01370015</v>
          </cell>
          <cell r="C750">
            <v>20</v>
          </cell>
          <cell r="D750">
            <v>38</v>
          </cell>
          <cell r="E750">
            <v>35</v>
          </cell>
          <cell r="F750">
            <v>52</v>
          </cell>
          <cell r="G750">
            <v>43</v>
          </cell>
          <cell r="H750">
            <v>45</v>
          </cell>
          <cell r="I750">
            <v>48</v>
          </cell>
          <cell r="J750">
            <v>37</v>
          </cell>
          <cell r="K750">
            <v>52</v>
          </cell>
          <cell r="L750">
            <v>44</v>
          </cell>
          <cell r="M750">
            <v>0</v>
          </cell>
          <cell r="N750">
            <v>0</v>
          </cell>
          <cell r="O750">
            <v>0</v>
          </cell>
          <cell r="P750">
            <v>0</v>
          </cell>
          <cell r="Q750">
            <v>0</v>
          </cell>
          <cell r="R750">
            <v>414</v>
          </cell>
        </row>
        <row r="751">
          <cell r="B751" t="str">
            <v>01370060</v>
          </cell>
          <cell r="C751">
            <v>23</v>
          </cell>
          <cell r="D751">
            <v>40</v>
          </cell>
          <cell r="E751">
            <v>48</v>
          </cell>
          <cell r="F751">
            <v>54</v>
          </cell>
          <cell r="G751">
            <v>51</v>
          </cell>
          <cell r="H751">
            <v>49</v>
          </cell>
          <cell r="I751">
            <v>47</v>
          </cell>
          <cell r="J751">
            <v>40</v>
          </cell>
          <cell r="K751">
            <v>58</v>
          </cell>
          <cell r="L751">
            <v>49</v>
          </cell>
          <cell r="M751">
            <v>0</v>
          </cell>
          <cell r="N751">
            <v>0</v>
          </cell>
          <cell r="O751">
            <v>0</v>
          </cell>
          <cell r="P751">
            <v>0</v>
          </cell>
          <cell r="Q751">
            <v>0</v>
          </cell>
          <cell r="R751">
            <v>459</v>
          </cell>
        </row>
        <row r="752">
          <cell r="B752" t="str">
            <v>01370025</v>
          </cell>
          <cell r="C752">
            <v>38</v>
          </cell>
          <cell r="D752">
            <v>39</v>
          </cell>
          <cell r="E752">
            <v>48</v>
          </cell>
          <cell r="F752">
            <v>42</v>
          </cell>
          <cell r="G752">
            <v>45</v>
          </cell>
          <cell r="H752">
            <v>49</v>
          </cell>
          <cell r="I752">
            <v>36</v>
          </cell>
          <cell r="J752">
            <v>40</v>
          </cell>
          <cell r="K752">
            <v>37</v>
          </cell>
          <cell r="L752">
            <v>39</v>
          </cell>
          <cell r="M752">
            <v>0</v>
          </cell>
          <cell r="N752">
            <v>0</v>
          </cell>
          <cell r="O752">
            <v>0</v>
          </cell>
          <cell r="P752">
            <v>0</v>
          </cell>
          <cell r="Q752">
            <v>0</v>
          </cell>
          <cell r="R752">
            <v>413</v>
          </cell>
        </row>
        <row r="753">
          <cell r="B753" t="str">
            <v>01370030</v>
          </cell>
          <cell r="C753">
            <v>0</v>
          </cell>
          <cell r="D753">
            <v>0</v>
          </cell>
          <cell r="E753">
            <v>0</v>
          </cell>
          <cell r="F753">
            <v>0</v>
          </cell>
          <cell r="G753">
            <v>0</v>
          </cell>
          <cell r="H753">
            <v>61</v>
          </cell>
          <cell r="I753">
            <v>62</v>
          </cell>
          <cell r="J753">
            <v>80</v>
          </cell>
          <cell r="K753">
            <v>93</v>
          </cell>
          <cell r="L753">
            <v>70</v>
          </cell>
          <cell r="M753">
            <v>0</v>
          </cell>
          <cell r="N753">
            <v>0</v>
          </cell>
          <cell r="O753">
            <v>0</v>
          </cell>
          <cell r="P753">
            <v>0</v>
          </cell>
          <cell r="Q753">
            <v>0</v>
          </cell>
          <cell r="R753">
            <v>366</v>
          </cell>
        </row>
        <row r="754">
          <cell r="B754" t="str">
            <v>01370605</v>
          </cell>
          <cell r="C754">
            <v>0</v>
          </cell>
          <cell r="D754">
            <v>0</v>
          </cell>
          <cell r="E754">
            <v>0</v>
          </cell>
          <cell r="F754">
            <v>0</v>
          </cell>
          <cell r="G754">
            <v>0</v>
          </cell>
          <cell r="H754">
            <v>0</v>
          </cell>
          <cell r="I754">
            <v>0</v>
          </cell>
          <cell r="J754">
            <v>0</v>
          </cell>
          <cell r="K754">
            <v>0</v>
          </cell>
          <cell r="L754">
            <v>0</v>
          </cell>
          <cell r="M754">
            <v>0</v>
          </cell>
          <cell r="N754">
            <v>101</v>
          </cell>
          <cell r="O754">
            <v>79</v>
          </cell>
          <cell r="P754">
            <v>72</v>
          </cell>
          <cell r="Q754">
            <v>0</v>
          </cell>
          <cell r="R754">
            <v>252</v>
          </cell>
        </row>
        <row r="755">
          <cell r="B755" t="str">
            <v>04530005</v>
          </cell>
          <cell r="C755">
            <v>0</v>
          </cell>
          <cell r="D755">
            <v>78</v>
          </cell>
          <cell r="E755">
            <v>81</v>
          </cell>
          <cell r="F755">
            <v>88</v>
          </cell>
          <cell r="G755">
            <v>87</v>
          </cell>
          <cell r="H755">
            <v>85</v>
          </cell>
          <cell r="I755">
            <v>78</v>
          </cell>
          <cell r="J755">
            <v>86</v>
          </cell>
          <cell r="K755">
            <v>51</v>
          </cell>
          <cell r="L755">
            <v>68</v>
          </cell>
          <cell r="M755">
            <v>0</v>
          </cell>
          <cell r="N755">
            <v>0</v>
          </cell>
          <cell r="O755">
            <v>0</v>
          </cell>
          <cell r="P755">
            <v>0</v>
          </cell>
          <cell r="Q755">
            <v>0</v>
          </cell>
          <cell r="R755">
            <v>702</v>
          </cell>
        </row>
        <row r="756">
          <cell r="B756" t="str">
            <v>01380505</v>
          </cell>
          <cell r="C756">
            <v>0</v>
          </cell>
          <cell r="D756">
            <v>0</v>
          </cell>
          <cell r="E756">
            <v>0</v>
          </cell>
          <cell r="F756">
            <v>0</v>
          </cell>
          <cell r="G756">
            <v>0</v>
          </cell>
          <cell r="H756">
            <v>0</v>
          </cell>
          <cell r="I756">
            <v>0</v>
          </cell>
          <cell r="J756">
            <v>0</v>
          </cell>
          <cell r="K756">
            <v>103</v>
          </cell>
          <cell r="L756">
            <v>88</v>
          </cell>
          <cell r="M756">
            <v>72</v>
          </cell>
          <cell r="N756">
            <v>84</v>
          </cell>
          <cell r="O756">
            <v>88</v>
          </cell>
          <cell r="P756">
            <v>89</v>
          </cell>
          <cell r="Q756">
            <v>0</v>
          </cell>
          <cell r="R756">
            <v>524</v>
          </cell>
        </row>
        <row r="757">
          <cell r="B757" t="str">
            <v>01380010</v>
          </cell>
          <cell r="C757">
            <v>0</v>
          </cell>
          <cell r="D757">
            <v>74</v>
          </cell>
          <cell r="E757">
            <v>72</v>
          </cell>
          <cell r="F757">
            <v>68</v>
          </cell>
          <cell r="G757">
            <v>85</v>
          </cell>
          <cell r="H757">
            <v>78</v>
          </cell>
          <cell r="I757">
            <v>89</v>
          </cell>
          <cell r="J757">
            <v>83</v>
          </cell>
          <cell r="K757">
            <v>0</v>
          </cell>
          <cell r="L757">
            <v>0</v>
          </cell>
          <cell r="M757">
            <v>0</v>
          </cell>
          <cell r="N757">
            <v>0</v>
          </cell>
          <cell r="O757">
            <v>0</v>
          </cell>
          <cell r="P757">
            <v>0</v>
          </cell>
          <cell r="Q757">
            <v>0</v>
          </cell>
          <cell r="R757">
            <v>549</v>
          </cell>
        </row>
        <row r="758">
          <cell r="B758" t="str">
            <v>01380003</v>
          </cell>
          <cell r="C758">
            <v>64</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64</v>
          </cell>
        </row>
        <row r="759">
          <cell r="B759" t="str">
            <v>01390005</v>
          </cell>
          <cell r="C759">
            <v>0</v>
          </cell>
          <cell r="D759">
            <v>224</v>
          </cell>
          <cell r="E759">
            <v>226</v>
          </cell>
          <cell r="F759">
            <v>0</v>
          </cell>
          <cell r="G759">
            <v>0</v>
          </cell>
          <cell r="H759">
            <v>0</v>
          </cell>
          <cell r="I759">
            <v>0</v>
          </cell>
          <cell r="J759">
            <v>0</v>
          </cell>
          <cell r="K759">
            <v>0</v>
          </cell>
          <cell r="L759">
            <v>0</v>
          </cell>
          <cell r="M759">
            <v>0</v>
          </cell>
          <cell r="N759">
            <v>0</v>
          </cell>
          <cell r="O759">
            <v>0</v>
          </cell>
          <cell r="P759">
            <v>0</v>
          </cell>
          <cell r="Q759">
            <v>0</v>
          </cell>
          <cell r="R759">
            <v>450</v>
          </cell>
        </row>
        <row r="760">
          <cell r="B760" t="str">
            <v>01390010</v>
          </cell>
          <cell r="C760">
            <v>0</v>
          </cell>
          <cell r="D760">
            <v>0</v>
          </cell>
          <cell r="E760">
            <v>0</v>
          </cell>
          <cell r="F760">
            <v>250</v>
          </cell>
          <cell r="G760">
            <v>238</v>
          </cell>
          <cell r="H760">
            <v>0</v>
          </cell>
          <cell r="I760">
            <v>0</v>
          </cell>
          <cell r="J760">
            <v>0</v>
          </cell>
          <cell r="K760">
            <v>0</v>
          </cell>
          <cell r="L760">
            <v>0</v>
          </cell>
          <cell r="M760">
            <v>0</v>
          </cell>
          <cell r="N760">
            <v>0</v>
          </cell>
          <cell r="O760">
            <v>0</v>
          </cell>
          <cell r="P760">
            <v>0</v>
          </cell>
          <cell r="Q760">
            <v>0</v>
          </cell>
          <cell r="R760">
            <v>488</v>
          </cell>
        </row>
        <row r="761">
          <cell r="B761" t="str">
            <v>01390015</v>
          </cell>
          <cell r="C761">
            <v>0</v>
          </cell>
          <cell r="D761">
            <v>0</v>
          </cell>
          <cell r="E761">
            <v>0</v>
          </cell>
          <cell r="F761">
            <v>0</v>
          </cell>
          <cell r="G761">
            <v>0</v>
          </cell>
          <cell r="H761">
            <v>271</v>
          </cell>
          <cell r="I761">
            <v>226</v>
          </cell>
          <cell r="J761">
            <v>0</v>
          </cell>
          <cell r="K761">
            <v>0</v>
          </cell>
          <cell r="L761">
            <v>0</v>
          </cell>
          <cell r="M761">
            <v>0</v>
          </cell>
          <cell r="N761">
            <v>0</v>
          </cell>
          <cell r="O761">
            <v>0</v>
          </cell>
          <cell r="P761">
            <v>0</v>
          </cell>
          <cell r="Q761">
            <v>0</v>
          </cell>
          <cell r="R761">
            <v>497</v>
          </cell>
        </row>
        <row r="762">
          <cell r="B762" t="str">
            <v>01390505</v>
          </cell>
          <cell r="C762">
            <v>0</v>
          </cell>
          <cell r="D762">
            <v>0</v>
          </cell>
          <cell r="E762">
            <v>0</v>
          </cell>
          <cell r="F762">
            <v>0</v>
          </cell>
          <cell r="G762">
            <v>0</v>
          </cell>
          <cell r="H762">
            <v>0</v>
          </cell>
          <cell r="I762">
            <v>0</v>
          </cell>
          <cell r="J762">
            <v>0</v>
          </cell>
          <cell r="K762">
            <v>0</v>
          </cell>
          <cell r="L762">
            <v>0</v>
          </cell>
          <cell r="M762">
            <v>274</v>
          </cell>
          <cell r="N762">
            <v>264</v>
          </cell>
          <cell r="O762">
            <v>270</v>
          </cell>
          <cell r="P762">
            <v>282</v>
          </cell>
          <cell r="Q762">
            <v>2</v>
          </cell>
          <cell r="R762">
            <v>1092</v>
          </cell>
        </row>
        <row r="763">
          <cell r="B763" t="str">
            <v>01390305</v>
          </cell>
          <cell r="C763">
            <v>0</v>
          </cell>
          <cell r="D763">
            <v>0</v>
          </cell>
          <cell r="E763">
            <v>0</v>
          </cell>
          <cell r="F763">
            <v>0</v>
          </cell>
          <cell r="G763">
            <v>0</v>
          </cell>
          <cell r="H763">
            <v>0</v>
          </cell>
          <cell r="I763">
            <v>0</v>
          </cell>
          <cell r="J763">
            <v>286</v>
          </cell>
          <cell r="K763">
            <v>275</v>
          </cell>
          <cell r="L763">
            <v>309</v>
          </cell>
          <cell r="M763">
            <v>0</v>
          </cell>
          <cell r="N763">
            <v>0</v>
          </cell>
          <cell r="O763">
            <v>0</v>
          </cell>
          <cell r="P763">
            <v>0</v>
          </cell>
          <cell r="Q763">
            <v>0</v>
          </cell>
          <cell r="R763">
            <v>870</v>
          </cell>
        </row>
        <row r="764">
          <cell r="B764" t="str">
            <v>01390003</v>
          </cell>
          <cell r="C764">
            <v>65</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65</v>
          </cell>
        </row>
        <row r="765">
          <cell r="B765" t="str">
            <v>01410030</v>
          </cell>
          <cell r="C765">
            <v>13</v>
          </cell>
          <cell r="D765">
            <v>94</v>
          </cell>
          <cell r="E765">
            <v>89</v>
          </cell>
          <cell r="F765">
            <v>75</v>
          </cell>
          <cell r="G765">
            <v>109</v>
          </cell>
          <cell r="H765">
            <v>107</v>
          </cell>
          <cell r="I765">
            <v>0</v>
          </cell>
          <cell r="J765">
            <v>0</v>
          </cell>
          <cell r="K765">
            <v>0</v>
          </cell>
          <cell r="L765">
            <v>0</v>
          </cell>
          <cell r="M765">
            <v>0</v>
          </cell>
          <cell r="N765">
            <v>0</v>
          </cell>
          <cell r="O765">
            <v>0</v>
          </cell>
          <cell r="P765">
            <v>0</v>
          </cell>
          <cell r="Q765">
            <v>0</v>
          </cell>
          <cell r="R765">
            <v>487</v>
          </cell>
        </row>
        <row r="766">
          <cell r="B766" t="str">
            <v>01410410</v>
          </cell>
          <cell r="C766">
            <v>0</v>
          </cell>
          <cell r="D766">
            <v>0</v>
          </cell>
          <cell r="E766">
            <v>0</v>
          </cell>
          <cell r="F766">
            <v>0</v>
          </cell>
          <cell r="G766">
            <v>0</v>
          </cell>
          <cell r="H766">
            <v>0</v>
          </cell>
          <cell r="I766">
            <v>229</v>
          </cell>
          <cell r="J766">
            <v>204</v>
          </cell>
          <cell r="K766">
            <v>205</v>
          </cell>
          <cell r="L766">
            <v>0</v>
          </cell>
          <cell r="M766">
            <v>0</v>
          </cell>
          <cell r="N766">
            <v>0</v>
          </cell>
          <cell r="O766">
            <v>0</v>
          </cell>
          <cell r="P766">
            <v>0</v>
          </cell>
          <cell r="Q766">
            <v>0</v>
          </cell>
          <cell r="R766">
            <v>638</v>
          </cell>
        </row>
        <row r="767">
          <cell r="B767" t="str">
            <v>01410015</v>
          </cell>
          <cell r="C767">
            <v>0</v>
          </cell>
          <cell r="D767">
            <v>60</v>
          </cell>
          <cell r="E767">
            <v>74</v>
          </cell>
          <cell r="F767">
            <v>68</v>
          </cell>
          <cell r="G767">
            <v>63</v>
          </cell>
          <cell r="H767">
            <v>60</v>
          </cell>
          <cell r="I767">
            <v>0</v>
          </cell>
          <cell r="J767">
            <v>0</v>
          </cell>
          <cell r="K767">
            <v>0</v>
          </cell>
          <cell r="L767">
            <v>0</v>
          </cell>
          <cell r="M767">
            <v>0</v>
          </cell>
          <cell r="N767">
            <v>0</v>
          </cell>
          <cell r="O767">
            <v>0</v>
          </cell>
          <cell r="P767">
            <v>0</v>
          </cell>
          <cell r="Q767">
            <v>0</v>
          </cell>
          <cell r="R767">
            <v>325</v>
          </cell>
        </row>
        <row r="768">
          <cell r="B768" t="str">
            <v>01410505</v>
          </cell>
          <cell r="C768">
            <v>0</v>
          </cell>
          <cell r="D768">
            <v>0</v>
          </cell>
          <cell r="E768">
            <v>0</v>
          </cell>
          <cell r="F768">
            <v>0</v>
          </cell>
          <cell r="G768">
            <v>0</v>
          </cell>
          <cell r="H768">
            <v>0</v>
          </cell>
          <cell r="I768">
            <v>0</v>
          </cell>
          <cell r="J768">
            <v>0</v>
          </cell>
          <cell r="K768">
            <v>0</v>
          </cell>
          <cell r="L768">
            <v>221</v>
          </cell>
          <cell r="M768">
            <v>197</v>
          </cell>
          <cell r="N768">
            <v>190</v>
          </cell>
          <cell r="O768">
            <v>189</v>
          </cell>
          <cell r="P768">
            <v>146</v>
          </cell>
          <cell r="Q768">
            <v>0</v>
          </cell>
          <cell r="R768">
            <v>943</v>
          </cell>
        </row>
        <row r="769">
          <cell r="B769" t="str">
            <v>01410007</v>
          </cell>
          <cell r="C769">
            <v>12</v>
          </cell>
          <cell r="D769">
            <v>45</v>
          </cell>
          <cell r="E769">
            <v>46</v>
          </cell>
          <cell r="F769">
            <v>41</v>
          </cell>
          <cell r="G769">
            <v>48</v>
          </cell>
          <cell r="H769">
            <v>58</v>
          </cell>
          <cell r="I769">
            <v>0</v>
          </cell>
          <cell r="J769">
            <v>0</v>
          </cell>
          <cell r="K769">
            <v>0</v>
          </cell>
          <cell r="L769">
            <v>0</v>
          </cell>
          <cell r="M769">
            <v>0</v>
          </cell>
          <cell r="N769">
            <v>0</v>
          </cell>
          <cell r="O769">
            <v>0</v>
          </cell>
          <cell r="P769">
            <v>0</v>
          </cell>
          <cell r="Q769">
            <v>0</v>
          </cell>
          <cell r="R769">
            <v>250</v>
          </cell>
        </row>
        <row r="770">
          <cell r="B770" t="str">
            <v>01420505</v>
          </cell>
          <cell r="C770">
            <v>0</v>
          </cell>
          <cell r="D770">
            <v>0</v>
          </cell>
          <cell r="E770">
            <v>0</v>
          </cell>
          <cell r="F770">
            <v>0</v>
          </cell>
          <cell r="G770">
            <v>0</v>
          </cell>
          <cell r="H770">
            <v>0</v>
          </cell>
          <cell r="I770">
            <v>0</v>
          </cell>
          <cell r="J770">
            <v>0</v>
          </cell>
          <cell r="K770">
            <v>0</v>
          </cell>
          <cell r="L770">
            <v>0</v>
          </cell>
          <cell r="M770">
            <v>71</v>
          </cell>
          <cell r="N770">
            <v>79</v>
          </cell>
          <cell r="O770">
            <v>62</v>
          </cell>
          <cell r="P770">
            <v>99</v>
          </cell>
          <cell r="Q770">
            <v>0</v>
          </cell>
          <cell r="R770">
            <v>311</v>
          </cell>
        </row>
        <row r="771">
          <cell r="B771" t="str">
            <v>01420015</v>
          </cell>
          <cell r="C771">
            <v>59</v>
          </cell>
          <cell r="D771">
            <v>57</v>
          </cell>
          <cell r="E771">
            <v>54</v>
          </cell>
          <cell r="F771">
            <v>62</v>
          </cell>
          <cell r="G771">
            <v>66</v>
          </cell>
          <cell r="H771">
            <v>56</v>
          </cell>
          <cell r="I771">
            <v>61</v>
          </cell>
          <cell r="J771">
            <v>0</v>
          </cell>
          <cell r="K771">
            <v>0</v>
          </cell>
          <cell r="L771">
            <v>0</v>
          </cell>
          <cell r="M771">
            <v>0</v>
          </cell>
          <cell r="N771">
            <v>0</v>
          </cell>
          <cell r="O771">
            <v>0</v>
          </cell>
          <cell r="P771">
            <v>0</v>
          </cell>
          <cell r="Q771">
            <v>0</v>
          </cell>
          <cell r="R771">
            <v>415</v>
          </cell>
        </row>
        <row r="772">
          <cell r="B772" t="str">
            <v>01420305</v>
          </cell>
          <cell r="C772">
            <v>0</v>
          </cell>
          <cell r="D772">
            <v>0</v>
          </cell>
          <cell r="E772">
            <v>0</v>
          </cell>
          <cell r="F772">
            <v>0</v>
          </cell>
          <cell r="G772">
            <v>0</v>
          </cell>
          <cell r="H772">
            <v>0</v>
          </cell>
          <cell r="I772">
            <v>0</v>
          </cell>
          <cell r="J772">
            <v>63</v>
          </cell>
          <cell r="K772">
            <v>63</v>
          </cell>
          <cell r="L772">
            <v>78</v>
          </cell>
          <cell r="M772">
            <v>0</v>
          </cell>
          <cell r="N772">
            <v>0</v>
          </cell>
          <cell r="O772">
            <v>0</v>
          </cell>
          <cell r="P772">
            <v>0</v>
          </cell>
          <cell r="Q772">
            <v>0</v>
          </cell>
          <cell r="R772">
            <v>204</v>
          </cell>
        </row>
        <row r="773">
          <cell r="B773" t="str">
            <v>04350305</v>
          </cell>
          <cell r="C773">
            <v>0</v>
          </cell>
          <cell r="D773">
            <v>0</v>
          </cell>
          <cell r="E773">
            <v>0</v>
          </cell>
          <cell r="F773">
            <v>0</v>
          </cell>
          <cell r="G773">
            <v>0</v>
          </cell>
          <cell r="H773">
            <v>0</v>
          </cell>
          <cell r="I773">
            <v>100</v>
          </cell>
          <cell r="J773">
            <v>104</v>
          </cell>
          <cell r="K773">
            <v>100</v>
          </cell>
          <cell r="L773">
            <v>100</v>
          </cell>
          <cell r="M773">
            <v>92</v>
          </cell>
          <cell r="N773">
            <v>104</v>
          </cell>
          <cell r="O773">
            <v>95</v>
          </cell>
          <cell r="P773">
            <v>97</v>
          </cell>
          <cell r="Q773">
            <v>0</v>
          </cell>
          <cell r="R773">
            <v>792</v>
          </cell>
        </row>
        <row r="774">
          <cell r="B774" t="str">
            <v>01440505</v>
          </cell>
          <cell r="C774">
            <v>0</v>
          </cell>
          <cell r="D774">
            <v>0</v>
          </cell>
          <cell r="E774">
            <v>0</v>
          </cell>
          <cell r="F774">
            <v>0</v>
          </cell>
          <cell r="G774">
            <v>0</v>
          </cell>
          <cell r="H774">
            <v>0</v>
          </cell>
          <cell r="I774">
            <v>0</v>
          </cell>
          <cell r="J774">
            <v>0</v>
          </cell>
          <cell r="K774">
            <v>0</v>
          </cell>
          <cell r="L774">
            <v>0</v>
          </cell>
          <cell r="M774">
            <v>138</v>
          </cell>
          <cell r="N774">
            <v>124</v>
          </cell>
          <cell r="O774">
            <v>117</v>
          </cell>
          <cell r="P774">
            <v>158</v>
          </cell>
          <cell r="Q774">
            <v>6</v>
          </cell>
          <cell r="R774">
            <v>543</v>
          </cell>
        </row>
        <row r="775">
          <cell r="B775" t="str">
            <v>01440305</v>
          </cell>
          <cell r="C775">
            <v>0</v>
          </cell>
          <cell r="D775">
            <v>0</v>
          </cell>
          <cell r="E775">
            <v>0</v>
          </cell>
          <cell r="F775">
            <v>0</v>
          </cell>
          <cell r="G775">
            <v>0</v>
          </cell>
          <cell r="H775">
            <v>0</v>
          </cell>
          <cell r="I775">
            <v>0</v>
          </cell>
          <cell r="J775">
            <v>134</v>
          </cell>
          <cell r="K775">
            <v>164</v>
          </cell>
          <cell r="L775">
            <v>160</v>
          </cell>
          <cell r="M775">
            <v>0</v>
          </cell>
          <cell r="N775">
            <v>0</v>
          </cell>
          <cell r="O775">
            <v>0</v>
          </cell>
          <cell r="P775">
            <v>0</v>
          </cell>
          <cell r="Q775">
            <v>0</v>
          </cell>
          <cell r="R775">
            <v>458</v>
          </cell>
        </row>
        <row r="776">
          <cell r="B776" t="str">
            <v>01440007</v>
          </cell>
          <cell r="C776">
            <v>21</v>
          </cell>
          <cell r="D776">
            <v>53</v>
          </cell>
          <cell r="E776">
            <v>63</v>
          </cell>
          <cell r="F776">
            <v>59</v>
          </cell>
          <cell r="G776">
            <v>64</v>
          </cell>
          <cell r="H776">
            <v>64</v>
          </cell>
          <cell r="I776">
            <v>70</v>
          </cell>
          <cell r="J776">
            <v>0</v>
          </cell>
          <cell r="K776">
            <v>0</v>
          </cell>
          <cell r="L776">
            <v>0</v>
          </cell>
          <cell r="M776">
            <v>0</v>
          </cell>
          <cell r="N776">
            <v>0</v>
          </cell>
          <cell r="O776">
            <v>0</v>
          </cell>
          <cell r="P776">
            <v>0</v>
          </cell>
          <cell r="Q776">
            <v>0</v>
          </cell>
          <cell r="R776">
            <v>394</v>
          </cell>
        </row>
        <row r="777">
          <cell r="B777" t="str">
            <v>01440015</v>
          </cell>
          <cell r="C777">
            <v>20</v>
          </cell>
          <cell r="D777">
            <v>48</v>
          </cell>
          <cell r="E777">
            <v>61</v>
          </cell>
          <cell r="F777">
            <v>52</v>
          </cell>
          <cell r="G777">
            <v>63</v>
          </cell>
          <cell r="H777">
            <v>67</v>
          </cell>
          <cell r="I777">
            <v>72</v>
          </cell>
          <cell r="J777">
            <v>0</v>
          </cell>
          <cell r="K777">
            <v>0</v>
          </cell>
          <cell r="L777">
            <v>0</v>
          </cell>
          <cell r="M777">
            <v>0</v>
          </cell>
          <cell r="N777">
            <v>0</v>
          </cell>
          <cell r="O777">
            <v>0</v>
          </cell>
          <cell r="P777">
            <v>0</v>
          </cell>
          <cell r="Q777">
            <v>0</v>
          </cell>
          <cell r="R777">
            <v>383</v>
          </cell>
        </row>
        <row r="778">
          <cell r="B778" t="str">
            <v>06900510</v>
          </cell>
          <cell r="C778">
            <v>0</v>
          </cell>
          <cell r="D778">
            <v>0</v>
          </cell>
          <cell r="E778">
            <v>0</v>
          </cell>
          <cell r="F778">
            <v>0</v>
          </cell>
          <cell r="G778">
            <v>0</v>
          </cell>
          <cell r="H778">
            <v>0</v>
          </cell>
          <cell r="I778">
            <v>0</v>
          </cell>
          <cell r="J778">
            <v>0</v>
          </cell>
          <cell r="K778">
            <v>400</v>
          </cell>
          <cell r="L778">
            <v>376</v>
          </cell>
          <cell r="M778">
            <v>0</v>
          </cell>
          <cell r="N778">
            <v>0</v>
          </cell>
          <cell r="O778">
            <v>0</v>
          </cell>
          <cell r="P778">
            <v>0</v>
          </cell>
          <cell r="Q778">
            <v>0</v>
          </cell>
          <cell r="R778">
            <v>776</v>
          </cell>
        </row>
        <row r="779">
          <cell r="B779" t="str">
            <v>06900505</v>
          </cell>
          <cell r="C779">
            <v>0</v>
          </cell>
          <cell r="D779">
            <v>0</v>
          </cell>
          <cell r="E779">
            <v>0</v>
          </cell>
          <cell r="F779">
            <v>0</v>
          </cell>
          <cell r="G779">
            <v>0</v>
          </cell>
          <cell r="H779">
            <v>0</v>
          </cell>
          <cell r="I779">
            <v>0</v>
          </cell>
          <cell r="J779">
            <v>0</v>
          </cell>
          <cell r="K779">
            <v>0</v>
          </cell>
          <cell r="L779">
            <v>0</v>
          </cell>
          <cell r="M779">
            <v>339</v>
          </cell>
          <cell r="N779">
            <v>318</v>
          </cell>
          <cell r="O779">
            <v>337</v>
          </cell>
          <cell r="P779">
            <v>319</v>
          </cell>
          <cell r="Q779">
            <v>7</v>
          </cell>
          <cell r="R779">
            <v>1320</v>
          </cell>
        </row>
        <row r="780">
          <cell r="B780" t="str">
            <v>01450005</v>
          </cell>
          <cell r="C780">
            <v>0</v>
          </cell>
          <cell r="D780">
            <v>131</v>
          </cell>
          <cell r="E780">
            <v>166</v>
          </cell>
          <cell r="F780">
            <v>139</v>
          </cell>
          <cell r="G780">
            <v>0</v>
          </cell>
          <cell r="H780">
            <v>0</v>
          </cell>
          <cell r="I780">
            <v>0</v>
          </cell>
          <cell r="J780">
            <v>0</v>
          </cell>
          <cell r="K780">
            <v>0</v>
          </cell>
          <cell r="L780">
            <v>0</v>
          </cell>
          <cell r="M780">
            <v>0</v>
          </cell>
          <cell r="N780">
            <v>0</v>
          </cell>
          <cell r="O780">
            <v>0</v>
          </cell>
          <cell r="P780">
            <v>0</v>
          </cell>
          <cell r="Q780">
            <v>0</v>
          </cell>
          <cell r="R780">
            <v>436</v>
          </cell>
        </row>
        <row r="781">
          <cell r="B781" t="str">
            <v>01450020</v>
          </cell>
          <cell r="C781">
            <v>0</v>
          </cell>
          <cell r="D781">
            <v>0</v>
          </cell>
          <cell r="E781">
            <v>0</v>
          </cell>
          <cell r="F781">
            <v>0</v>
          </cell>
          <cell r="G781">
            <v>142</v>
          </cell>
          <cell r="H781">
            <v>148</v>
          </cell>
          <cell r="I781">
            <v>137</v>
          </cell>
          <cell r="J781">
            <v>153</v>
          </cell>
          <cell r="K781">
            <v>0</v>
          </cell>
          <cell r="L781">
            <v>0</v>
          </cell>
          <cell r="M781">
            <v>0</v>
          </cell>
          <cell r="N781">
            <v>0</v>
          </cell>
          <cell r="O781">
            <v>0</v>
          </cell>
          <cell r="P781">
            <v>0</v>
          </cell>
          <cell r="Q781">
            <v>0</v>
          </cell>
          <cell r="R781">
            <v>580</v>
          </cell>
        </row>
        <row r="782">
          <cell r="B782" t="str">
            <v>04630205</v>
          </cell>
          <cell r="C782">
            <v>0</v>
          </cell>
          <cell r="D782">
            <v>75</v>
          </cell>
          <cell r="E782">
            <v>75</v>
          </cell>
          <cell r="F782">
            <v>76</v>
          </cell>
          <cell r="G782">
            <v>0</v>
          </cell>
          <cell r="H782">
            <v>0</v>
          </cell>
          <cell r="I782">
            <v>70</v>
          </cell>
          <cell r="J782">
            <v>78</v>
          </cell>
          <cell r="K782">
            <v>69</v>
          </cell>
          <cell r="L782">
            <v>62</v>
          </cell>
          <cell r="M782">
            <v>0</v>
          </cell>
          <cell r="N782">
            <v>0</v>
          </cell>
          <cell r="O782">
            <v>0</v>
          </cell>
          <cell r="P782">
            <v>0</v>
          </cell>
          <cell r="Q782">
            <v>0</v>
          </cell>
          <cell r="R782">
            <v>505</v>
          </cell>
        </row>
        <row r="783">
          <cell r="B783" t="str">
            <v>04290010</v>
          </cell>
          <cell r="C783">
            <v>0</v>
          </cell>
          <cell r="D783">
            <v>122</v>
          </cell>
          <cell r="E783">
            <v>123</v>
          </cell>
          <cell r="F783">
            <v>0</v>
          </cell>
          <cell r="G783">
            <v>0</v>
          </cell>
          <cell r="H783">
            <v>0</v>
          </cell>
          <cell r="I783">
            <v>126</v>
          </cell>
          <cell r="J783">
            <v>124</v>
          </cell>
          <cell r="K783">
            <v>119</v>
          </cell>
          <cell r="L783">
            <v>117</v>
          </cell>
          <cell r="M783">
            <v>130</v>
          </cell>
          <cell r="N783">
            <v>130</v>
          </cell>
          <cell r="O783">
            <v>111</v>
          </cell>
          <cell r="P783">
            <v>94</v>
          </cell>
          <cell r="Q783">
            <v>0</v>
          </cell>
          <cell r="R783">
            <v>1196</v>
          </cell>
        </row>
        <row r="784">
          <cell r="B784" t="str">
            <v>01480005</v>
          </cell>
          <cell r="C784">
            <v>15</v>
          </cell>
          <cell r="D784">
            <v>29</v>
          </cell>
          <cell r="E784">
            <v>20</v>
          </cell>
          <cell r="F784">
            <v>21</v>
          </cell>
          <cell r="G784">
            <v>33</v>
          </cell>
          <cell r="H784">
            <v>34</v>
          </cell>
          <cell r="I784">
            <v>32</v>
          </cell>
          <cell r="J784">
            <v>22</v>
          </cell>
          <cell r="K784">
            <v>0</v>
          </cell>
          <cell r="L784">
            <v>0</v>
          </cell>
          <cell r="M784">
            <v>0</v>
          </cell>
          <cell r="N784">
            <v>0</v>
          </cell>
          <cell r="O784">
            <v>0</v>
          </cell>
          <cell r="P784">
            <v>0</v>
          </cell>
          <cell r="Q784">
            <v>0</v>
          </cell>
          <cell r="R784">
            <v>206</v>
          </cell>
        </row>
        <row r="785">
          <cell r="B785" t="str">
            <v>01490015</v>
          </cell>
          <cell r="C785">
            <v>0</v>
          </cell>
          <cell r="D785">
            <v>0</v>
          </cell>
          <cell r="E785">
            <v>0</v>
          </cell>
          <cell r="F785">
            <v>0</v>
          </cell>
          <cell r="G785">
            <v>90</v>
          </cell>
          <cell r="H785">
            <v>75</v>
          </cell>
          <cell r="I785">
            <v>88</v>
          </cell>
          <cell r="J785">
            <v>97</v>
          </cell>
          <cell r="K785">
            <v>79</v>
          </cell>
          <cell r="L785">
            <v>85</v>
          </cell>
          <cell r="M785">
            <v>0</v>
          </cell>
          <cell r="N785">
            <v>0</v>
          </cell>
          <cell r="O785">
            <v>0</v>
          </cell>
          <cell r="P785">
            <v>0</v>
          </cell>
          <cell r="Q785">
            <v>0</v>
          </cell>
          <cell r="R785">
            <v>514</v>
          </cell>
        </row>
        <row r="786">
          <cell r="B786" t="str">
            <v>01490017</v>
          </cell>
          <cell r="C786">
            <v>0</v>
          </cell>
          <cell r="D786">
            <v>0</v>
          </cell>
          <cell r="E786">
            <v>0</v>
          </cell>
          <cell r="F786">
            <v>0</v>
          </cell>
          <cell r="G786">
            <v>0</v>
          </cell>
          <cell r="H786">
            <v>0</v>
          </cell>
          <cell r="I786">
            <v>127</v>
          </cell>
          <cell r="J786">
            <v>152</v>
          </cell>
          <cell r="K786">
            <v>146</v>
          </cell>
          <cell r="L786">
            <v>146</v>
          </cell>
          <cell r="M786">
            <v>0</v>
          </cell>
          <cell r="N786">
            <v>0</v>
          </cell>
          <cell r="O786">
            <v>0</v>
          </cell>
          <cell r="P786">
            <v>0</v>
          </cell>
          <cell r="Q786">
            <v>0</v>
          </cell>
          <cell r="R786">
            <v>571</v>
          </cell>
        </row>
        <row r="787">
          <cell r="B787" t="str">
            <v>01490009</v>
          </cell>
          <cell r="C787">
            <v>0</v>
          </cell>
          <cell r="D787">
            <v>99</v>
          </cell>
          <cell r="E787">
            <v>123</v>
          </cell>
          <cell r="F787">
            <v>119</v>
          </cell>
          <cell r="G787">
            <v>123</v>
          </cell>
          <cell r="H787">
            <v>123</v>
          </cell>
          <cell r="I787">
            <v>0</v>
          </cell>
          <cell r="J787">
            <v>0</v>
          </cell>
          <cell r="K787">
            <v>0</v>
          </cell>
          <cell r="L787">
            <v>0</v>
          </cell>
          <cell r="M787">
            <v>0</v>
          </cell>
          <cell r="N787">
            <v>0</v>
          </cell>
          <cell r="O787">
            <v>0</v>
          </cell>
          <cell r="P787">
            <v>0</v>
          </cell>
          <cell r="Q787">
            <v>0</v>
          </cell>
          <cell r="R787">
            <v>587</v>
          </cell>
        </row>
        <row r="788">
          <cell r="B788" t="str">
            <v>01490053</v>
          </cell>
          <cell r="C788">
            <v>0</v>
          </cell>
          <cell r="D788">
            <v>89</v>
          </cell>
          <cell r="E788">
            <v>143</v>
          </cell>
          <cell r="F788">
            <v>128</v>
          </cell>
          <cell r="G788">
            <v>134</v>
          </cell>
          <cell r="H788">
            <v>145</v>
          </cell>
          <cell r="I788">
            <v>0</v>
          </cell>
          <cell r="J788">
            <v>0</v>
          </cell>
          <cell r="K788">
            <v>0</v>
          </cell>
          <cell r="L788">
            <v>0</v>
          </cell>
          <cell r="M788">
            <v>0</v>
          </cell>
          <cell r="N788">
            <v>0</v>
          </cell>
          <cell r="O788">
            <v>0</v>
          </cell>
          <cell r="P788">
            <v>0</v>
          </cell>
          <cell r="Q788">
            <v>0</v>
          </cell>
          <cell r="R788">
            <v>639</v>
          </cell>
        </row>
        <row r="789">
          <cell r="B789" t="str">
            <v>01490080</v>
          </cell>
          <cell r="C789">
            <v>0</v>
          </cell>
          <cell r="D789">
            <v>76</v>
          </cell>
          <cell r="E789">
            <v>82</v>
          </cell>
          <cell r="F789">
            <v>67</v>
          </cell>
          <cell r="G789">
            <v>84</v>
          </cell>
          <cell r="H789">
            <v>90</v>
          </cell>
          <cell r="I789">
            <v>80</v>
          </cell>
          <cell r="J789">
            <v>88</v>
          </cell>
          <cell r="K789">
            <v>88</v>
          </cell>
          <cell r="L789">
            <v>96</v>
          </cell>
          <cell r="M789">
            <v>0</v>
          </cell>
          <cell r="N789">
            <v>0</v>
          </cell>
          <cell r="O789">
            <v>0</v>
          </cell>
          <cell r="P789">
            <v>0</v>
          </cell>
          <cell r="Q789">
            <v>0</v>
          </cell>
          <cell r="R789">
            <v>751</v>
          </cell>
        </row>
        <row r="790">
          <cell r="B790" t="str">
            <v>01490040</v>
          </cell>
          <cell r="C790">
            <v>0</v>
          </cell>
          <cell r="D790">
            <v>74</v>
          </cell>
          <cell r="E790">
            <v>97</v>
          </cell>
          <cell r="F790">
            <v>94</v>
          </cell>
          <cell r="G790">
            <v>94</v>
          </cell>
          <cell r="H790">
            <v>62</v>
          </cell>
          <cell r="I790">
            <v>63</v>
          </cell>
          <cell r="J790">
            <v>0</v>
          </cell>
          <cell r="K790">
            <v>0</v>
          </cell>
          <cell r="L790">
            <v>0</v>
          </cell>
          <cell r="M790">
            <v>0</v>
          </cell>
          <cell r="N790">
            <v>0</v>
          </cell>
          <cell r="O790">
            <v>0</v>
          </cell>
          <cell r="P790">
            <v>0</v>
          </cell>
          <cell r="Q790">
            <v>0</v>
          </cell>
          <cell r="R790">
            <v>484</v>
          </cell>
        </row>
        <row r="791">
          <cell r="B791" t="str">
            <v>01490525</v>
          </cell>
          <cell r="C791">
            <v>0</v>
          </cell>
          <cell r="D791">
            <v>0</v>
          </cell>
          <cell r="E791">
            <v>0</v>
          </cell>
          <cell r="F791">
            <v>0</v>
          </cell>
          <cell r="G791">
            <v>0</v>
          </cell>
          <cell r="H791">
            <v>0</v>
          </cell>
          <cell r="I791">
            <v>122</v>
          </cell>
          <cell r="J791">
            <v>115</v>
          </cell>
          <cell r="K791">
            <v>121</v>
          </cell>
          <cell r="L791">
            <v>118</v>
          </cell>
          <cell r="M791">
            <v>0</v>
          </cell>
          <cell r="N791">
            <v>0</v>
          </cell>
          <cell r="O791">
            <v>0</v>
          </cell>
          <cell r="P791">
            <v>0</v>
          </cell>
          <cell r="Q791">
            <v>0</v>
          </cell>
          <cell r="R791">
            <v>476</v>
          </cell>
        </row>
        <row r="792">
          <cell r="B792" t="str">
            <v>01490022</v>
          </cell>
          <cell r="C792">
            <v>0</v>
          </cell>
          <cell r="D792">
            <v>0</v>
          </cell>
          <cell r="E792">
            <v>128</v>
          </cell>
          <cell r="F792">
            <v>135</v>
          </cell>
          <cell r="G792">
            <v>139</v>
          </cell>
          <cell r="H792">
            <v>118</v>
          </cell>
          <cell r="I792">
            <v>0</v>
          </cell>
          <cell r="J792">
            <v>0</v>
          </cell>
          <cell r="K792">
            <v>0</v>
          </cell>
          <cell r="L792">
            <v>0</v>
          </cell>
          <cell r="M792">
            <v>0</v>
          </cell>
          <cell r="N792">
            <v>0</v>
          </cell>
          <cell r="O792">
            <v>0</v>
          </cell>
          <cell r="P792">
            <v>0</v>
          </cell>
          <cell r="Q792">
            <v>0</v>
          </cell>
          <cell r="R792">
            <v>520</v>
          </cell>
        </row>
        <row r="793">
          <cell r="B793" t="str">
            <v>01490025</v>
          </cell>
          <cell r="C793">
            <v>0</v>
          </cell>
          <cell r="D793">
            <v>0</v>
          </cell>
          <cell r="E793">
            <v>0</v>
          </cell>
          <cell r="F793">
            <v>0</v>
          </cell>
          <cell r="G793">
            <v>0</v>
          </cell>
          <cell r="H793">
            <v>0</v>
          </cell>
          <cell r="I793">
            <v>116</v>
          </cell>
          <cell r="J793">
            <v>123</v>
          </cell>
          <cell r="K793">
            <v>130</v>
          </cell>
          <cell r="L793">
            <v>129</v>
          </cell>
          <cell r="M793">
            <v>0</v>
          </cell>
          <cell r="N793">
            <v>0</v>
          </cell>
          <cell r="O793">
            <v>0</v>
          </cell>
          <cell r="P793">
            <v>0</v>
          </cell>
          <cell r="Q793">
            <v>0</v>
          </cell>
          <cell r="R793">
            <v>498</v>
          </cell>
        </row>
        <row r="794">
          <cell r="B794" t="str">
            <v>01490536</v>
          </cell>
          <cell r="C794">
            <v>0</v>
          </cell>
          <cell r="D794">
            <v>0</v>
          </cell>
          <cell r="E794">
            <v>0</v>
          </cell>
          <cell r="F794">
            <v>0</v>
          </cell>
          <cell r="G794">
            <v>0</v>
          </cell>
          <cell r="H794">
            <v>0</v>
          </cell>
          <cell r="I794">
            <v>0</v>
          </cell>
          <cell r="J794">
            <v>0</v>
          </cell>
          <cell r="K794">
            <v>0</v>
          </cell>
          <cell r="L794">
            <v>0</v>
          </cell>
          <cell r="M794">
            <v>6</v>
          </cell>
          <cell r="N794">
            <v>32</v>
          </cell>
          <cell r="O794">
            <v>51</v>
          </cell>
          <cell r="P794">
            <v>87</v>
          </cell>
          <cell r="Q794">
            <v>0</v>
          </cell>
          <cell r="R794">
            <v>176</v>
          </cell>
        </row>
        <row r="795">
          <cell r="B795" t="str">
            <v>01490020</v>
          </cell>
          <cell r="C795">
            <v>94</v>
          </cell>
          <cell r="D795">
            <v>100</v>
          </cell>
          <cell r="E795">
            <v>94</v>
          </cell>
          <cell r="F795">
            <v>96</v>
          </cell>
          <cell r="G795">
            <v>0</v>
          </cell>
          <cell r="H795">
            <v>0</v>
          </cell>
          <cell r="I795">
            <v>0</v>
          </cell>
          <cell r="J795">
            <v>0</v>
          </cell>
          <cell r="K795">
            <v>0</v>
          </cell>
          <cell r="L795">
            <v>0</v>
          </cell>
          <cell r="M795">
            <v>0</v>
          </cell>
          <cell r="N795">
            <v>0</v>
          </cell>
          <cell r="O795">
            <v>0</v>
          </cell>
          <cell r="P795">
            <v>0</v>
          </cell>
          <cell r="Q795">
            <v>0</v>
          </cell>
          <cell r="R795">
            <v>384</v>
          </cell>
        </row>
        <row r="796">
          <cell r="B796" t="str">
            <v>01490003</v>
          </cell>
          <cell r="C796">
            <v>204</v>
          </cell>
          <cell r="D796">
            <v>123</v>
          </cell>
          <cell r="E796">
            <v>0</v>
          </cell>
          <cell r="F796">
            <v>0</v>
          </cell>
          <cell r="G796">
            <v>0</v>
          </cell>
          <cell r="H796">
            <v>0</v>
          </cell>
          <cell r="I796">
            <v>0</v>
          </cell>
          <cell r="J796">
            <v>0</v>
          </cell>
          <cell r="K796">
            <v>0</v>
          </cell>
          <cell r="L796">
            <v>0</v>
          </cell>
          <cell r="M796">
            <v>0</v>
          </cell>
          <cell r="N796">
            <v>0</v>
          </cell>
          <cell r="O796">
            <v>0</v>
          </cell>
          <cell r="P796">
            <v>0</v>
          </cell>
          <cell r="Q796">
            <v>0</v>
          </cell>
          <cell r="R796">
            <v>327</v>
          </cell>
        </row>
        <row r="797">
          <cell r="B797" t="str">
            <v>01490075</v>
          </cell>
          <cell r="C797">
            <v>0</v>
          </cell>
          <cell r="D797">
            <v>0</v>
          </cell>
          <cell r="E797">
            <v>76</v>
          </cell>
          <cell r="F797">
            <v>76</v>
          </cell>
          <cell r="G797">
            <v>80</v>
          </cell>
          <cell r="H797">
            <v>78</v>
          </cell>
          <cell r="I797">
            <v>53</v>
          </cell>
          <cell r="J797">
            <v>0</v>
          </cell>
          <cell r="K797">
            <v>0</v>
          </cell>
          <cell r="L797">
            <v>0</v>
          </cell>
          <cell r="M797">
            <v>0</v>
          </cell>
          <cell r="N797">
            <v>0</v>
          </cell>
          <cell r="O797">
            <v>0</v>
          </cell>
          <cell r="P797">
            <v>0</v>
          </cell>
          <cell r="Q797">
            <v>0</v>
          </cell>
          <cell r="R797">
            <v>363</v>
          </cell>
        </row>
        <row r="798">
          <cell r="B798" t="str">
            <v>01490002</v>
          </cell>
          <cell r="C798">
            <v>0</v>
          </cell>
          <cell r="D798">
            <v>139</v>
          </cell>
          <cell r="E798">
            <v>0</v>
          </cell>
          <cell r="F798">
            <v>0</v>
          </cell>
          <cell r="G798">
            <v>0</v>
          </cell>
          <cell r="H798">
            <v>0</v>
          </cell>
          <cell r="I798">
            <v>0</v>
          </cell>
          <cell r="J798">
            <v>0</v>
          </cell>
          <cell r="K798">
            <v>0</v>
          </cell>
          <cell r="L798">
            <v>0</v>
          </cell>
          <cell r="M798">
            <v>0</v>
          </cell>
          <cell r="N798">
            <v>0</v>
          </cell>
          <cell r="O798">
            <v>0</v>
          </cell>
          <cell r="P798">
            <v>0</v>
          </cell>
          <cell r="Q798">
            <v>0</v>
          </cell>
          <cell r="R798">
            <v>139</v>
          </cell>
        </row>
        <row r="799">
          <cell r="B799" t="str">
            <v>01490011</v>
          </cell>
          <cell r="C799">
            <v>76</v>
          </cell>
          <cell r="D799">
            <v>96</v>
          </cell>
          <cell r="E799">
            <v>0</v>
          </cell>
          <cell r="F799">
            <v>0</v>
          </cell>
          <cell r="G799">
            <v>0</v>
          </cell>
          <cell r="H799">
            <v>0</v>
          </cell>
          <cell r="I799">
            <v>0</v>
          </cell>
          <cell r="J799">
            <v>0</v>
          </cell>
          <cell r="K799">
            <v>0</v>
          </cell>
          <cell r="L799">
            <v>0</v>
          </cell>
          <cell r="M799">
            <v>0</v>
          </cell>
          <cell r="N799">
            <v>0</v>
          </cell>
          <cell r="O799">
            <v>0</v>
          </cell>
          <cell r="P799">
            <v>0</v>
          </cell>
          <cell r="Q799">
            <v>0</v>
          </cell>
          <cell r="R799">
            <v>172</v>
          </cell>
        </row>
        <row r="800">
          <cell r="B800" t="str">
            <v>01490515</v>
          </cell>
          <cell r="C800">
            <v>0</v>
          </cell>
          <cell r="D800">
            <v>0</v>
          </cell>
          <cell r="E800">
            <v>0</v>
          </cell>
          <cell r="F800">
            <v>0</v>
          </cell>
          <cell r="G800">
            <v>0</v>
          </cell>
          <cell r="H800">
            <v>0</v>
          </cell>
          <cell r="I800">
            <v>0</v>
          </cell>
          <cell r="J800">
            <v>0</v>
          </cell>
          <cell r="K800">
            <v>0</v>
          </cell>
          <cell r="L800">
            <v>0</v>
          </cell>
          <cell r="M800">
            <v>990</v>
          </cell>
          <cell r="N800">
            <v>795</v>
          </cell>
          <cell r="O800">
            <v>793</v>
          </cell>
          <cell r="P800">
            <v>702</v>
          </cell>
          <cell r="Q800">
            <v>15</v>
          </cell>
          <cell r="R800">
            <v>3295</v>
          </cell>
        </row>
        <row r="801">
          <cell r="B801" t="str">
            <v>01490048</v>
          </cell>
          <cell r="C801">
            <v>0</v>
          </cell>
          <cell r="D801">
            <v>0</v>
          </cell>
          <cell r="E801">
            <v>96</v>
          </cell>
          <cell r="F801">
            <v>103</v>
          </cell>
          <cell r="G801">
            <v>94</v>
          </cell>
          <cell r="H801">
            <v>104</v>
          </cell>
          <cell r="I801">
            <v>103</v>
          </cell>
          <cell r="J801">
            <v>0</v>
          </cell>
          <cell r="K801">
            <v>0</v>
          </cell>
          <cell r="L801">
            <v>0</v>
          </cell>
          <cell r="M801">
            <v>0</v>
          </cell>
          <cell r="N801">
            <v>0</v>
          </cell>
          <cell r="O801">
            <v>0</v>
          </cell>
          <cell r="P801">
            <v>0</v>
          </cell>
          <cell r="Q801">
            <v>0</v>
          </cell>
          <cell r="R801">
            <v>500</v>
          </cell>
        </row>
        <row r="802">
          <cell r="B802" t="str">
            <v>01490027</v>
          </cell>
          <cell r="C802">
            <v>0</v>
          </cell>
          <cell r="D802">
            <v>0</v>
          </cell>
          <cell r="E802">
            <v>0</v>
          </cell>
          <cell r="F802">
            <v>0</v>
          </cell>
          <cell r="G802">
            <v>0</v>
          </cell>
          <cell r="H802">
            <v>0</v>
          </cell>
          <cell r="I802">
            <v>110</v>
          </cell>
          <cell r="J802">
            <v>146</v>
          </cell>
          <cell r="K802">
            <v>145</v>
          </cell>
          <cell r="L802">
            <v>126</v>
          </cell>
          <cell r="M802">
            <v>0</v>
          </cell>
          <cell r="N802">
            <v>0</v>
          </cell>
          <cell r="O802">
            <v>0</v>
          </cell>
          <cell r="P802">
            <v>0</v>
          </cell>
          <cell r="Q802">
            <v>0</v>
          </cell>
          <cell r="R802">
            <v>527</v>
          </cell>
        </row>
        <row r="803">
          <cell r="B803" t="str">
            <v>01490540</v>
          </cell>
          <cell r="C803">
            <v>0</v>
          </cell>
          <cell r="D803">
            <v>0</v>
          </cell>
          <cell r="E803">
            <v>0</v>
          </cell>
          <cell r="F803">
            <v>0</v>
          </cell>
          <cell r="G803">
            <v>0</v>
          </cell>
          <cell r="H803">
            <v>0</v>
          </cell>
          <cell r="I803">
            <v>0</v>
          </cell>
          <cell r="J803">
            <v>0</v>
          </cell>
          <cell r="K803">
            <v>0</v>
          </cell>
          <cell r="L803">
            <v>0</v>
          </cell>
          <cell r="M803">
            <v>61</v>
          </cell>
          <cell r="N803">
            <v>32</v>
          </cell>
          <cell r="O803">
            <v>25</v>
          </cell>
          <cell r="P803">
            <v>33</v>
          </cell>
          <cell r="Q803">
            <v>0</v>
          </cell>
          <cell r="R803">
            <v>151</v>
          </cell>
        </row>
        <row r="804">
          <cell r="B804" t="str">
            <v>01490018</v>
          </cell>
          <cell r="C804">
            <v>0</v>
          </cell>
          <cell r="D804">
            <v>87</v>
          </cell>
          <cell r="E804">
            <v>111</v>
          </cell>
          <cell r="F804">
            <v>132</v>
          </cell>
          <cell r="G804">
            <v>128</v>
          </cell>
          <cell r="H804">
            <v>141</v>
          </cell>
          <cell r="I804">
            <v>0</v>
          </cell>
          <cell r="J804">
            <v>0</v>
          </cell>
          <cell r="K804">
            <v>0</v>
          </cell>
          <cell r="L804">
            <v>0</v>
          </cell>
          <cell r="M804">
            <v>0</v>
          </cell>
          <cell r="N804">
            <v>0</v>
          </cell>
          <cell r="O804">
            <v>0</v>
          </cell>
          <cell r="P804">
            <v>0</v>
          </cell>
          <cell r="Q804">
            <v>0</v>
          </cell>
          <cell r="R804">
            <v>599</v>
          </cell>
        </row>
        <row r="805">
          <cell r="B805" t="str">
            <v>01490001</v>
          </cell>
          <cell r="C805">
            <v>117</v>
          </cell>
          <cell r="D805">
            <v>55</v>
          </cell>
          <cell r="E805">
            <v>0</v>
          </cell>
          <cell r="F805">
            <v>0</v>
          </cell>
          <cell r="G805">
            <v>0</v>
          </cell>
          <cell r="H805">
            <v>0</v>
          </cell>
          <cell r="I805">
            <v>0</v>
          </cell>
          <cell r="J805">
            <v>0</v>
          </cell>
          <cell r="K805">
            <v>0</v>
          </cell>
          <cell r="L805">
            <v>0</v>
          </cell>
          <cell r="M805">
            <v>0</v>
          </cell>
          <cell r="N805">
            <v>0</v>
          </cell>
          <cell r="O805">
            <v>0</v>
          </cell>
          <cell r="P805">
            <v>0</v>
          </cell>
          <cell r="Q805">
            <v>0</v>
          </cell>
          <cell r="R805">
            <v>172</v>
          </cell>
        </row>
        <row r="806">
          <cell r="B806" t="str">
            <v>01490537</v>
          </cell>
          <cell r="C806">
            <v>0</v>
          </cell>
          <cell r="D806">
            <v>0</v>
          </cell>
          <cell r="E806">
            <v>8</v>
          </cell>
          <cell r="F806">
            <v>10</v>
          </cell>
          <cell r="G806">
            <v>8</v>
          </cell>
          <cell r="H806">
            <v>13</v>
          </cell>
          <cell r="I806">
            <v>11</v>
          </cell>
          <cell r="J806">
            <v>15</v>
          </cell>
          <cell r="K806">
            <v>13</v>
          </cell>
          <cell r="L806">
            <v>19</v>
          </cell>
          <cell r="M806">
            <v>15</v>
          </cell>
          <cell r="N806">
            <v>12</v>
          </cell>
          <cell r="O806">
            <v>17</v>
          </cell>
          <cell r="P806">
            <v>16</v>
          </cell>
          <cell r="Q806">
            <v>19</v>
          </cell>
          <cell r="R806">
            <v>176</v>
          </cell>
        </row>
        <row r="807">
          <cell r="B807" t="str">
            <v>01490004</v>
          </cell>
          <cell r="C807">
            <v>0</v>
          </cell>
          <cell r="D807">
            <v>0</v>
          </cell>
          <cell r="E807">
            <v>135</v>
          </cell>
          <cell r="F807">
            <v>137</v>
          </cell>
          <cell r="G807">
            <v>157</v>
          </cell>
          <cell r="H807">
            <v>141</v>
          </cell>
          <cell r="I807">
            <v>141</v>
          </cell>
          <cell r="J807">
            <v>0</v>
          </cell>
          <cell r="K807">
            <v>0</v>
          </cell>
          <cell r="L807">
            <v>0</v>
          </cell>
          <cell r="M807">
            <v>0</v>
          </cell>
          <cell r="N807">
            <v>0</v>
          </cell>
          <cell r="O807">
            <v>0</v>
          </cell>
          <cell r="P807">
            <v>0</v>
          </cell>
          <cell r="Q807">
            <v>0</v>
          </cell>
          <cell r="R807">
            <v>711</v>
          </cell>
        </row>
        <row r="808">
          <cell r="B808" t="str">
            <v>01490085</v>
          </cell>
          <cell r="C808">
            <v>0</v>
          </cell>
          <cell r="D808">
            <v>0</v>
          </cell>
          <cell r="E808">
            <v>0</v>
          </cell>
          <cell r="F808">
            <v>0</v>
          </cell>
          <cell r="G808">
            <v>0</v>
          </cell>
          <cell r="H808">
            <v>0</v>
          </cell>
          <cell r="I808">
            <v>0</v>
          </cell>
          <cell r="J808">
            <v>140</v>
          </cell>
          <cell r="K808">
            <v>158</v>
          </cell>
          <cell r="L808">
            <v>160</v>
          </cell>
          <cell r="M808">
            <v>0</v>
          </cell>
          <cell r="N808">
            <v>0</v>
          </cell>
          <cell r="O808">
            <v>0</v>
          </cell>
          <cell r="P808">
            <v>0</v>
          </cell>
          <cell r="Q808">
            <v>0</v>
          </cell>
          <cell r="R808">
            <v>458</v>
          </cell>
        </row>
        <row r="809">
          <cell r="B809" t="str">
            <v>01490090</v>
          </cell>
          <cell r="C809">
            <v>0</v>
          </cell>
          <cell r="D809">
            <v>0</v>
          </cell>
          <cell r="E809">
            <v>0</v>
          </cell>
          <cell r="F809">
            <v>0</v>
          </cell>
          <cell r="G809">
            <v>0</v>
          </cell>
          <cell r="H809">
            <v>0</v>
          </cell>
          <cell r="I809">
            <v>0</v>
          </cell>
          <cell r="J809">
            <v>82</v>
          </cell>
          <cell r="K809">
            <v>123</v>
          </cell>
          <cell r="L809">
            <v>117</v>
          </cell>
          <cell r="M809">
            <v>0</v>
          </cell>
          <cell r="N809">
            <v>0</v>
          </cell>
          <cell r="O809">
            <v>0</v>
          </cell>
          <cell r="P809">
            <v>0</v>
          </cell>
          <cell r="Q809">
            <v>0</v>
          </cell>
          <cell r="R809">
            <v>322</v>
          </cell>
        </row>
        <row r="810">
          <cell r="B810" t="str">
            <v>01490049</v>
          </cell>
          <cell r="C810">
            <v>0</v>
          </cell>
          <cell r="D810">
            <v>0</v>
          </cell>
          <cell r="E810">
            <v>0</v>
          </cell>
          <cell r="F810">
            <v>0</v>
          </cell>
          <cell r="G810">
            <v>0</v>
          </cell>
          <cell r="H810">
            <v>0</v>
          </cell>
          <cell r="I810">
            <v>0</v>
          </cell>
          <cell r="J810">
            <v>125</v>
          </cell>
          <cell r="K810">
            <v>117</v>
          </cell>
          <cell r="L810">
            <v>103</v>
          </cell>
          <cell r="M810">
            <v>0</v>
          </cell>
          <cell r="N810">
            <v>0</v>
          </cell>
          <cell r="O810">
            <v>0</v>
          </cell>
          <cell r="P810">
            <v>0</v>
          </cell>
          <cell r="Q810">
            <v>0</v>
          </cell>
          <cell r="R810">
            <v>345</v>
          </cell>
        </row>
        <row r="811">
          <cell r="B811" t="str">
            <v>04540205</v>
          </cell>
          <cell r="C811">
            <v>85</v>
          </cell>
          <cell r="D811">
            <v>84</v>
          </cell>
          <cell r="E811">
            <v>84</v>
          </cell>
          <cell r="F811">
            <v>84</v>
          </cell>
          <cell r="G811">
            <v>84</v>
          </cell>
          <cell r="H811">
            <v>78</v>
          </cell>
          <cell r="I811">
            <v>56</v>
          </cell>
          <cell r="J811">
            <v>55</v>
          </cell>
          <cell r="K811">
            <v>52</v>
          </cell>
          <cell r="L811">
            <v>55</v>
          </cell>
          <cell r="M811">
            <v>0</v>
          </cell>
          <cell r="N811">
            <v>0</v>
          </cell>
          <cell r="O811">
            <v>0</v>
          </cell>
          <cell r="P811">
            <v>0</v>
          </cell>
          <cell r="Q811">
            <v>0</v>
          </cell>
          <cell r="R811">
            <v>717</v>
          </cell>
        </row>
        <row r="812">
          <cell r="B812" t="str">
            <v>01500025</v>
          </cell>
          <cell r="C812">
            <v>15</v>
          </cell>
          <cell r="D812">
            <v>42</v>
          </cell>
          <cell r="E812">
            <v>53</v>
          </cell>
          <cell r="F812">
            <v>47</v>
          </cell>
          <cell r="G812">
            <v>37</v>
          </cell>
          <cell r="H812">
            <v>38</v>
          </cell>
          <cell r="I812">
            <v>44</v>
          </cell>
          <cell r="J812">
            <v>60</v>
          </cell>
          <cell r="K812">
            <v>0</v>
          </cell>
          <cell r="L812">
            <v>0</v>
          </cell>
          <cell r="M812">
            <v>0</v>
          </cell>
          <cell r="N812">
            <v>0</v>
          </cell>
          <cell r="O812">
            <v>0</v>
          </cell>
          <cell r="P812">
            <v>0</v>
          </cell>
          <cell r="Q812">
            <v>0</v>
          </cell>
          <cell r="R812">
            <v>336</v>
          </cell>
        </row>
        <row r="813">
          <cell r="B813" t="str">
            <v>01500505</v>
          </cell>
          <cell r="C813">
            <v>0</v>
          </cell>
          <cell r="D813">
            <v>0</v>
          </cell>
          <cell r="E813">
            <v>0</v>
          </cell>
          <cell r="F813">
            <v>0</v>
          </cell>
          <cell r="G813">
            <v>0</v>
          </cell>
          <cell r="H813">
            <v>0</v>
          </cell>
          <cell r="I813">
            <v>0</v>
          </cell>
          <cell r="J813">
            <v>0</v>
          </cell>
          <cell r="K813">
            <v>47</v>
          </cell>
          <cell r="L813">
            <v>59</v>
          </cell>
          <cell r="M813">
            <v>64</v>
          </cell>
          <cell r="N813">
            <v>62</v>
          </cell>
          <cell r="O813">
            <v>55</v>
          </cell>
          <cell r="P813">
            <v>62</v>
          </cell>
          <cell r="Q813">
            <v>0</v>
          </cell>
          <cell r="R813">
            <v>349</v>
          </cell>
        </row>
        <row r="814">
          <cell r="B814" t="str">
            <v>01510505</v>
          </cell>
          <cell r="C814">
            <v>0</v>
          </cell>
          <cell r="D814">
            <v>0</v>
          </cell>
          <cell r="E814">
            <v>0</v>
          </cell>
          <cell r="F814">
            <v>0</v>
          </cell>
          <cell r="G814">
            <v>0</v>
          </cell>
          <cell r="H814">
            <v>0</v>
          </cell>
          <cell r="I814">
            <v>0</v>
          </cell>
          <cell r="J814">
            <v>0</v>
          </cell>
          <cell r="K814">
            <v>0</v>
          </cell>
          <cell r="L814">
            <v>0</v>
          </cell>
          <cell r="M814">
            <v>127</v>
          </cell>
          <cell r="N814">
            <v>105</v>
          </cell>
          <cell r="O814">
            <v>117</v>
          </cell>
          <cell r="P814">
            <v>106</v>
          </cell>
          <cell r="Q814">
            <v>0</v>
          </cell>
          <cell r="R814">
            <v>455</v>
          </cell>
        </row>
        <row r="815">
          <cell r="B815" t="str">
            <v>01510005</v>
          </cell>
          <cell r="C815">
            <v>0</v>
          </cell>
          <cell r="D815">
            <v>0</v>
          </cell>
          <cell r="E815">
            <v>0</v>
          </cell>
          <cell r="F815">
            <v>0</v>
          </cell>
          <cell r="G815">
            <v>118</v>
          </cell>
          <cell r="H815">
            <v>113</v>
          </cell>
          <cell r="I815">
            <v>128</v>
          </cell>
          <cell r="J815">
            <v>0</v>
          </cell>
          <cell r="K815">
            <v>0</v>
          </cell>
          <cell r="L815">
            <v>0</v>
          </cell>
          <cell r="M815">
            <v>0</v>
          </cell>
          <cell r="N815">
            <v>0</v>
          </cell>
          <cell r="O815">
            <v>0</v>
          </cell>
          <cell r="P815">
            <v>0</v>
          </cell>
          <cell r="Q815">
            <v>0</v>
          </cell>
          <cell r="R815">
            <v>359</v>
          </cell>
        </row>
        <row r="816">
          <cell r="B816" t="str">
            <v>01510015</v>
          </cell>
          <cell r="C816">
            <v>0</v>
          </cell>
          <cell r="D816">
            <v>0</v>
          </cell>
          <cell r="E816">
            <v>0</v>
          </cell>
          <cell r="F816">
            <v>0</v>
          </cell>
          <cell r="G816">
            <v>0</v>
          </cell>
          <cell r="H816">
            <v>0</v>
          </cell>
          <cell r="I816">
            <v>0</v>
          </cell>
          <cell r="J816">
            <v>120</v>
          </cell>
          <cell r="K816">
            <v>161</v>
          </cell>
          <cell r="L816">
            <v>121</v>
          </cell>
          <cell r="M816">
            <v>0</v>
          </cell>
          <cell r="N816">
            <v>0</v>
          </cell>
          <cell r="O816">
            <v>0</v>
          </cell>
          <cell r="P816">
            <v>0</v>
          </cell>
          <cell r="Q816">
            <v>0</v>
          </cell>
          <cell r="R816">
            <v>402</v>
          </cell>
        </row>
        <row r="817">
          <cell r="B817" t="str">
            <v>01510010</v>
          </cell>
          <cell r="C817">
            <v>70</v>
          </cell>
          <cell r="D817">
            <v>89</v>
          </cell>
          <cell r="E817">
            <v>102</v>
          </cell>
          <cell r="F817">
            <v>97</v>
          </cell>
          <cell r="G817">
            <v>0</v>
          </cell>
          <cell r="H817">
            <v>0</v>
          </cell>
          <cell r="I817">
            <v>0</v>
          </cell>
          <cell r="J817">
            <v>0</v>
          </cell>
          <cell r="K817">
            <v>0</v>
          </cell>
          <cell r="L817">
            <v>0</v>
          </cell>
          <cell r="M817">
            <v>0</v>
          </cell>
          <cell r="N817">
            <v>0</v>
          </cell>
          <cell r="O817">
            <v>0</v>
          </cell>
          <cell r="P817">
            <v>0</v>
          </cell>
          <cell r="Q817">
            <v>0</v>
          </cell>
          <cell r="R817">
            <v>358</v>
          </cell>
        </row>
        <row r="818">
          <cell r="B818" t="str">
            <v>01520505</v>
          </cell>
          <cell r="C818">
            <v>0</v>
          </cell>
          <cell r="D818">
            <v>0</v>
          </cell>
          <cell r="E818">
            <v>0</v>
          </cell>
          <cell r="F818">
            <v>0</v>
          </cell>
          <cell r="G818">
            <v>0</v>
          </cell>
          <cell r="H818">
            <v>0</v>
          </cell>
          <cell r="I818">
            <v>0</v>
          </cell>
          <cell r="J818">
            <v>68</v>
          </cell>
          <cell r="K818">
            <v>68</v>
          </cell>
          <cell r="L818">
            <v>69</v>
          </cell>
          <cell r="M818">
            <v>68</v>
          </cell>
          <cell r="N818">
            <v>50</v>
          </cell>
          <cell r="O818">
            <v>68</v>
          </cell>
          <cell r="P818">
            <v>64</v>
          </cell>
          <cell r="Q818">
            <v>0</v>
          </cell>
          <cell r="R818">
            <v>455</v>
          </cell>
        </row>
        <row r="819">
          <cell r="B819" t="str">
            <v>01520015</v>
          </cell>
          <cell r="C819">
            <v>12</v>
          </cell>
          <cell r="D819">
            <v>43</v>
          </cell>
          <cell r="E819">
            <v>52</v>
          </cell>
          <cell r="F819">
            <v>41</v>
          </cell>
          <cell r="G819">
            <v>52</v>
          </cell>
          <cell r="H819">
            <v>49</v>
          </cell>
          <cell r="I819">
            <v>61</v>
          </cell>
          <cell r="J819">
            <v>0</v>
          </cell>
          <cell r="K819">
            <v>0</v>
          </cell>
          <cell r="L819">
            <v>0</v>
          </cell>
          <cell r="M819">
            <v>0</v>
          </cell>
          <cell r="N819">
            <v>0</v>
          </cell>
          <cell r="O819">
            <v>0</v>
          </cell>
          <cell r="P819">
            <v>0</v>
          </cell>
          <cell r="Q819">
            <v>0</v>
          </cell>
          <cell r="R819">
            <v>310</v>
          </cell>
        </row>
        <row r="820">
          <cell r="B820" t="str">
            <v>01530003</v>
          </cell>
          <cell r="C820">
            <v>105</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105</v>
          </cell>
        </row>
        <row r="821">
          <cell r="B821" t="str">
            <v>01530605</v>
          </cell>
          <cell r="C821">
            <v>0</v>
          </cell>
          <cell r="D821">
            <v>0</v>
          </cell>
          <cell r="E821">
            <v>0</v>
          </cell>
          <cell r="F821">
            <v>0</v>
          </cell>
          <cell r="G821">
            <v>0</v>
          </cell>
          <cell r="H821">
            <v>0</v>
          </cell>
          <cell r="I821">
            <v>0</v>
          </cell>
          <cell r="J821">
            <v>0</v>
          </cell>
          <cell r="K821">
            <v>0</v>
          </cell>
          <cell r="L821">
            <v>0</v>
          </cell>
          <cell r="M821">
            <v>280</v>
          </cell>
          <cell r="N821">
            <v>144</v>
          </cell>
          <cell r="O821">
            <v>146</v>
          </cell>
          <cell r="P821">
            <v>125</v>
          </cell>
          <cell r="Q821">
            <v>1</v>
          </cell>
          <cell r="R821">
            <v>696</v>
          </cell>
        </row>
        <row r="822">
          <cell r="B822" t="str">
            <v>01530007</v>
          </cell>
          <cell r="C822">
            <v>0</v>
          </cell>
          <cell r="D822">
            <v>63</v>
          </cell>
          <cell r="E822">
            <v>125</v>
          </cell>
          <cell r="F822">
            <v>135</v>
          </cell>
          <cell r="G822">
            <v>110</v>
          </cell>
          <cell r="H822">
            <v>128</v>
          </cell>
          <cell r="I822">
            <v>126</v>
          </cell>
          <cell r="J822">
            <v>0</v>
          </cell>
          <cell r="K822">
            <v>0</v>
          </cell>
          <cell r="L822">
            <v>0</v>
          </cell>
          <cell r="M822">
            <v>0</v>
          </cell>
          <cell r="N822">
            <v>0</v>
          </cell>
          <cell r="O822">
            <v>0</v>
          </cell>
          <cell r="P822">
            <v>0</v>
          </cell>
          <cell r="Q822">
            <v>0</v>
          </cell>
          <cell r="R822">
            <v>687</v>
          </cell>
        </row>
        <row r="823">
          <cell r="B823" t="str">
            <v>01530010</v>
          </cell>
          <cell r="C823">
            <v>0</v>
          </cell>
          <cell r="D823">
            <v>88</v>
          </cell>
          <cell r="E823">
            <v>76</v>
          </cell>
          <cell r="F823">
            <v>80</v>
          </cell>
          <cell r="G823">
            <v>115</v>
          </cell>
          <cell r="H823">
            <v>101</v>
          </cell>
          <cell r="I823">
            <v>107</v>
          </cell>
          <cell r="J823">
            <v>0</v>
          </cell>
          <cell r="K823">
            <v>0</v>
          </cell>
          <cell r="L823">
            <v>0</v>
          </cell>
          <cell r="M823">
            <v>0</v>
          </cell>
          <cell r="N823">
            <v>0</v>
          </cell>
          <cell r="O823">
            <v>0</v>
          </cell>
          <cell r="P823">
            <v>0</v>
          </cell>
          <cell r="Q823">
            <v>0</v>
          </cell>
          <cell r="R823">
            <v>567</v>
          </cell>
        </row>
        <row r="824">
          <cell r="B824" t="str">
            <v>01530025</v>
          </cell>
          <cell r="C824">
            <v>0</v>
          </cell>
          <cell r="D824">
            <v>81</v>
          </cell>
          <cell r="E824">
            <v>91</v>
          </cell>
          <cell r="F824">
            <v>139</v>
          </cell>
          <cell r="G824">
            <v>96</v>
          </cell>
          <cell r="H824">
            <v>114</v>
          </cell>
          <cell r="I824">
            <v>109</v>
          </cell>
          <cell r="J824">
            <v>0</v>
          </cell>
          <cell r="K824">
            <v>0</v>
          </cell>
          <cell r="L824">
            <v>0</v>
          </cell>
          <cell r="M824">
            <v>0</v>
          </cell>
          <cell r="N824">
            <v>0</v>
          </cell>
          <cell r="O824">
            <v>0</v>
          </cell>
          <cell r="P824">
            <v>0</v>
          </cell>
          <cell r="Q824">
            <v>0</v>
          </cell>
          <cell r="R824">
            <v>630</v>
          </cell>
        </row>
        <row r="825">
          <cell r="B825" t="str">
            <v>01530515</v>
          </cell>
          <cell r="C825">
            <v>0</v>
          </cell>
          <cell r="D825">
            <v>0</v>
          </cell>
          <cell r="E825">
            <v>0</v>
          </cell>
          <cell r="F825">
            <v>0</v>
          </cell>
          <cell r="G825">
            <v>0</v>
          </cell>
          <cell r="H825">
            <v>0</v>
          </cell>
          <cell r="I825">
            <v>0</v>
          </cell>
          <cell r="J825">
            <v>0</v>
          </cell>
          <cell r="K825">
            <v>0</v>
          </cell>
          <cell r="L825">
            <v>0</v>
          </cell>
          <cell r="M825">
            <v>9</v>
          </cell>
          <cell r="N825">
            <v>15</v>
          </cell>
          <cell r="O825">
            <v>8</v>
          </cell>
          <cell r="P825">
            <v>7</v>
          </cell>
          <cell r="Q825">
            <v>0</v>
          </cell>
          <cell r="R825">
            <v>39</v>
          </cell>
        </row>
        <row r="826">
          <cell r="B826" t="str">
            <v>01530505</v>
          </cell>
          <cell r="C826">
            <v>0</v>
          </cell>
          <cell r="D826">
            <v>0</v>
          </cell>
          <cell r="E826">
            <v>0</v>
          </cell>
          <cell r="F826">
            <v>0</v>
          </cell>
          <cell r="G826">
            <v>0</v>
          </cell>
          <cell r="H826">
            <v>0</v>
          </cell>
          <cell r="I826">
            <v>0</v>
          </cell>
          <cell r="J826">
            <v>0</v>
          </cell>
          <cell r="K826">
            <v>0</v>
          </cell>
          <cell r="L826">
            <v>0</v>
          </cell>
          <cell r="M826">
            <v>143</v>
          </cell>
          <cell r="N826">
            <v>316</v>
          </cell>
          <cell r="O826">
            <v>344</v>
          </cell>
          <cell r="P826">
            <v>283</v>
          </cell>
          <cell r="Q826">
            <v>0</v>
          </cell>
          <cell r="R826">
            <v>1086</v>
          </cell>
        </row>
        <row r="827">
          <cell r="B827" t="str">
            <v>01530005</v>
          </cell>
          <cell r="C827">
            <v>49</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49</v>
          </cell>
        </row>
        <row r="828">
          <cell r="B828" t="str">
            <v>01530030</v>
          </cell>
          <cell r="C828">
            <v>0</v>
          </cell>
          <cell r="D828">
            <v>43</v>
          </cell>
          <cell r="E828">
            <v>124</v>
          </cell>
          <cell r="F828">
            <v>129</v>
          </cell>
          <cell r="G828">
            <v>146</v>
          </cell>
          <cell r="H828">
            <v>115</v>
          </cell>
          <cell r="I828">
            <v>135</v>
          </cell>
          <cell r="J828">
            <v>0</v>
          </cell>
          <cell r="K828">
            <v>0</v>
          </cell>
          <cell r="L828">
            <v>0</v>
          </cell>
          <cell r="M828">
            <v>0</v>
          </cell>
          <cell r="N828">
            <v>0</v>
          </cell>
          <cell r="O828">
            <v>0</v>
          </cell>
          <cell r="P828">
            <v>0</v>
          </cell>
          <cell r="Q828">
            <v>0</v>
          </cell>
          <cell r="R828">
            <v>692</v>
          </cell>
        </row>
        <row r="829">
          <cell r="B829" t="str">
            <v>01530040</v>
          </cell>
          <cell r="C829">
            <v>0</v>
          </cell>
          <cell r="D829">
            <v>130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130</v>
          </cell>
        </row>
        <row r="830">
          <cell r="B830" t="str">
            <v>01530045</v>
          </cell>
          <cell r="C830">
            <v>0</v>
          </cell>
          <cell r="D830">
            <v>0</v>
          </cell>
          <cell r="E830">
            <v>0</v>
          </cell>
          <cell r="F830">
            <v>0</v>
          </cell>
          <cell r="G830">
            <v>0</v>
          </cell>
          <cell r="H830">
            <v>0</v>
          </cell>
          <cell r="I830">
            <v>0</v>
          </cell>
          <cell r="J830">
            <v>163</v>
          </cell>
          <cell r="K830">
            <v>162</v>
          </cell>
          <cell r="L830">
            <v>157</v>
          </cell>
          <cell r="M830">
            <v>0</v>
          </cell>
          <cell r="N830">
            <v>0</v>
          </cell>
          <cell r="O830">
            <v>0</v>
          </cell>
          <cell r="P830">
            <v>0</v>
          </cell>
          <cell r="Q830">
            <v>0</v>
          </cell>
          <cell r="R830">
            <v>482</v>
          </cell>
        </row>
        <row r="831">
          <cell r="B831" t="str">
            <v>01530320</v>
          </cell>
          <cell r="C831">
            <v>0</v>
          </cell>
          <cell r="D831">
            <v>0</v>
          </cell>
          <cell r="E831">
            <v>0</v>
          </cell>
          <cell r="F831">
            <v>0</v>
          </cell>
          <cell r="G831">
            <v>0</v>
          </cell>
          <cell r="H831">
            <v>0</v>
          </cell>
          <cell r="I831">
            <v>0</v>
          </cell>
          <cell r="J831">
            <v>285</v>
          </cell>
          <cell r="K831">
            <v>306</v>
          </cell>
          <cell r="L831">
            <v>293</v>
          </cell>
          <cell r="M831">
            <v>0</v>
          </cell>
          <cell r="N831">
            <v>0</v>
          </cell>
          <cell r="O831">
            <v>0</v>
          </cell>
          <cell r="P831">
            <v>0</v>
          </cell>
          <cell r="Q831">
            <v>0</v>
          </cell>
          <cell r="R831">
            <v>884</v>
          </cell>
        </row>
        <row r="832">
          <cell r="B832" t="str">
            <v>01540005</v>
          </cell>
          <cell r="C832">
            <v>15</v>
          </cell>
          <cell r="D832">
            <v>15</v>
          </cell>
          <cell r="E832">
            <v>15</v>
          </cell>
          <cell r="F832">
            <v>24</v>
          </cell>
          <cell r="G832">
            <v>15</v>
          </cell>
          <cell r="H832">
            <v>21</v>
          </cell>
          <cell r="I832">
            <v>17</v>
          </cell>
          <cell r="J832">
            <v>14</v>
          </cell>
          <cell r="K832">
            <v>0</v>
          </cell>
          <cell r="L832">
            <v>0</v>
          </cell>
          <cell r="M832">
            <v>0</v>
          </cell>
          <cell r="N832">
            <v>0</v>
          </cell>
          <cell r="O832">
            <v>0</v>
          </cell>
          <cell r="P832">
            <v>0</v>
          </cell>
          <cell r="Q832">
            <v>0</v>
          </cell>
          <cell r="R832">
            <v>136</v>
          </cell>
        </row>
        <row r="833">
          <cell r="B833" t="str">
            <v>01550008</v>
          </cell>
          <cell r="C833">
            <v>0</v>
          </cell>
          <cell r="D833">
            <v>71</v>
          </cell>
          <cell r="E833">
            <v>83</v>
          </cell>
          <cell r="F833">
            <v>95</v>
          </cell>
          <cell r="G833">
            <v>103</v>
          </cell>
          <cell r="H833">
            <v>115</v>
          </cell>
          <cell r="I833">
            <v>100</v>
          </cell>
          <cell r="J833">
            <v>0</v>
          </cell>
          <cell r="K833">
            <v>0</v>
          </cell>
          <cell r="L833">
            <v>0</v>
          </cell>
          <cell r="M833">
            <v>0</v>
          </cell>
          <cell r="N833">
            <v>0</v>
          </cell>
          <cell r="O833">
            <v>0</v>
          </cell>
          <cell r="P833">
            <v>0</v>
          </cell>
          <cell r="Q833">
            <v>0</v>
          </cell>
          <cell r="R833">
            <v>567</v>
          </cell>
        </row>
        <row r="834">
          <cell r="B834" t="str">
            <v>01550006</v>
          </cell>
          <cell r="C834">
            <v>0</v>
          </cell>
          <cell r="D834">
            <v>65</v>
          </cell>
          <cell r="E834">
            <v>95</v>
          </cell>
          <cell r="F834">
            <v>99</v>
          </cell>
          <cell r="G834">
            <v>97</v>
          </cell>
          <cell r="H834">
            <v>107</v>
          </cell>
          <cell r="I834">
            <v>102</v>
          </cell>
          <cell r="J834">
            <v>0</v>
          </cell>
          <cell r="K834">
            <v>0</v>
          </cell>
          <cell r="L834">
            <v>0</v>
          </cell>
          <cell r="M834">
            <v>0</v>
          </cell>
          <cell r="N834">
            <v>0</v>
          </cell>
          <cell r="O834">
            <v>0</v>
          </cell>
          <cell r="P834">
            <v>0</v>
          </cell>
          <cell r="Q834">
            <v>0</v>
          </cell>
          <cell r="R834">
            <v>565</v>
          </cell>
        </row>
        <row r="835">
          <cell r="B835" t="str">
            <v>01550015</v>
          </cell>
          <cell r="C835">
            <v>0</v>
          </cell>
          <cell r="D835">
            <v>50</v>
          </cell>
          <cell r="E835">
            <v>86</v>
          </cell>
          <cell r="F835">
            <v>89</v>
          </cell>
          <cell r="G835">
            <v>90</v>
          </cell>
          <cell r="H835">
            <v>89</v>
          </cell>
          <cell r="I835">
            <v>75</v>
          </cell>
          <cell r="J835">
            <v>0</v>
          </cell>
          <cell r="K835">
            <v>0</v>
          </cell>
          <cell r="L835">
            <v>0</v>
          </cell>
          <cell r="M835">
            <v>0</v>
          </cell>
          <cell r="N835">
            <v>0</v>
          </cell>
          <cell r="O835">
            <v>0</v>
          </cell>
          <cell r="P835">
            <v>0</v>
          </cell>
          <cell r="Q835">
            <v>0</v>
          </cell>
          <cell r="R835">
            <v>479</v>
          </cell>
        </row>
        <row r="836">
          <cell r="B836" t="str">
            <v>01550030</v>
          </cell>
          <cell r="C836">
            <v>0</v>
          </cell>
          <cell r="D836">
            <v>77</v>
          </cell>
          <cell r="E836">
            <v>76</v>
          </cell>
          <cell r="F836">
            <v>65</v>
          </cell>
          <cell r="G836">
            <v>87</v>
          </cell>
          <cell r="H836">
            <v>79</v>
          </cell>
          <cell r="I836">
            <v>81</v>
          </cell>
          <cell r="J836">
            <v>0</v>
          </cell>
          <cell r="K836">
            <v>0</v>
          </cell>
          <cell r="L836">
            <v>0</v>
          </cell>
          <cell r="M836">
            <v>0</v>
          </cell>
          <cell r="N836">
            <v>0</v>
          </cell>
          <cell r="O836">
            <v>0</v>
          </cell>
          <cell r="P836">
            <v>0</v>
          </cell>
          <cell r="Q836">
            <v>0</v>
          </cell>
          <cell r="R836">
            <v>465</v>
          </cell>
        </row>
        <row r="837">
          <cell r="B837" t="str">
            <v>01550305</v>
          </cell>
          <cell r="C837">
            <v>0</v>
          </cell>
          <cell r="D837">
            <v>0</v>
          </cell>
          <cell r="E837">
            <v>0</v>
          </cell>
          <cell r="F837">
            <v>0</v>
          </cell>
          <cell r="G837">
            <v>0</v>
          </cell>
          <cell r="H837">
            <v>0</v>
          </cell>
          <cell r="I837">
            <v>0</v>
          </cell>
          <cell r="J837">
            <v>303</v>
          </cell>
          <cell r="K837">
            <v>317</v>
          </cell>
          <cell r="L837">
            <v>271</v>
          </cell>
          <cell r="M837">
            <v>0</v>
          </cell>
          <cell r="N837">
            <v>0</v>
          </cell>
          <cell r="O837">
            <v>0</v>
          </cell>
          <cell r="P837">
            <v>0</v>
          </cell>
          <cell r="Q837">
            <v>0</v>
          </cell>
          <cell r="R837">
            <v>891</v>
          </cell>
        </row>
        <row r="838">
          <cell r="B838" t="str">
            <v>01550010</v>
          </cell>
          <cell r="C838">
            <v>0</v>
          </cell>
          <cell r="D838">
            <v>72</v>
          </cell>
          <cell r="E838">
            <v>90</v>
          </cell>
          <cell r="F838">
            <v>86</v>
          </cell>
          <cell r="G838">
            <v>106</v>
          </cell>
          <cell r="H838">
            <v>93</v>
          </cell>
          <cell r="I838">
            <v>88</v>
          </cell>
          <cell r="J838">
            <v>0</v>
          </cell>
          <cell r="K838">
            <v>0</v>
          </cell>
          <cell r="L838">
            <v>0</v>
          </cell>
          <cell r="M838">
            <v>0</v>
          </cell>
          <cell r="N838">
            <v>0</v>
          </cell>
          <cell r="O838">
            <v>0</v>
          </cell>
          <cell r="P838">
            <v>0</v>
          </cell>
          <cell r="Q838">
            <v>0</v>
          </cell>
          <cell r="R838">
            <v>535</v>
          </cell>
        </row>
        <row r="839">
          <cell r="B839" t="str">
            <v>01550001</v>
          </cell>
          <cell r="C839">
            <v>78</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78</v>
          </cell>
        </row>
        <row r="840">
          <cell r="B840" t="str">
            <v>01550505</v>
          </cell>
          <cell r="C840">
            <v>0</v>
          </cell>
          <cell r="D840">
            <v>0</v>
          </cell>
          <cell r="E840">
            <v>0</v>
          </cell>
          <cell r="F840">
            <v>0</v>
          </cell>
          <cell r="G840">
            <v>0</v>
          </cell>
          <cell r="H840">
            <v>0</v>
          </cell>
          <cell r="I840">
            <v>0</v>
          </cell>
          <cell r="J840">
            <v>0</v>
          </cell>
          <cell r="K840">
            <v>0</v>
          </cell>
          <cell r="L840">
            <v>0</v>
          </cell>
          <cell r="M840">
            <v>552</v>
          </cell>
          <cell r="N840">
            <v>555</v>
          </cell>
          <cell r="O840">
            <v>557</v>
          </cell>
          <cell r="P840">
            <v>521</v>
          </cell>
          <cell r="Q840">
            <v>0</v>
          </cell>
          <cell r="R840">
            <v>2185</v>
          </cell>
        </row>
        <row r="841">
          <cell r="B841" t="str">
            <v>01550035</v>
          </cell>
          <cell r="C841">
            <v>0</v>
          </cell>
          <cell r="D841">
            <v>79</v>
          </cell>
          <cell r="E841">
            <v>63</v>
          </cell>
          <cell r="F841">
            <v>69</v>
          </cell>
          <cell r="G841">
            <v>73</v>
          </cell>
          <cell r="H841">
            <v>94</v>
          </cell>
          <cell r="I841">
            <v>77</v>
          </cell>
          <cell r="J841">
            <v>0</v>
          </cell>
          <cell r="K841">
            <v>0</v>
          </cell>
          <cell r="L841">
            <v>0</v>
          </cell>
          <cell r="M841">
            <v>0</v>
          </cell>
          <cell r="N841">
            <v>0</v>
          </cell>
          <cell r="O841">
            <v>0</v>
          </cell>
          <cell r="P841">
            <v>0</v>
          </cell>
          <cell r="Q841">
            <v>0</v>
          </cell>
          <cell r="R841">
            <v>455</v>
          </cell>
        </row>
        <row r="842">
          <cell r="B842" t="str">
            <v>01550310</v>
          </cell>
          <cell r="C842">
            <v>0</v>
          </cell>
          <cell r="D842">
            <v>0</v>
          </cell>
          <cell r="E842">
            <v>0</v>
          </cell>
          <cell r="F842">
            <v>0</v>
          </cell>
          <cell r="G842">
            <v>0</v>
          </cell>
          <cell r="H842">
            <v>0</v>
          </cell>
          <cell r="I842">
            <v>0</v>
          </cell>
          <cell r="J842">
            <v>305</v>
          </cell>
          <cell r="K842">
            <v>281</v>
          </cell>
          <cell r="L842">
            <v>266</v>
          </cell>
          <cell r="M842">
            <v>0</v>
          </cell>
          <cell r="N842">
            <v>0</v>
          </cell>
          <cell r="O842">
            <v>0</v>
          </cell>
          <cell r="P842">
            <v>0</v>
          </cell>
          <cell r="Q842">
            <v>0</v>
          </cell>
          <cell r="R842">
            <v>852</v>
          </cell>
        </row>
        <row r="843">
          <cell r="B843" t="str">
            <v>01570305</v>
          </cell>
          <cell r="C843">
            <v>0</v>
          </cell>
          <cell r="D843">
            <v>0</v>
          </cell>
          <cell r="E843">
            <v>0</v>
          </cell>
          <cell r="F843">
            <v>0</v>
          </cell>
          <cell r="G843">
            <v>0</v>
          </cell>
          <cell r="H843">
            <v>62</v>
          </cell>
          <cell r="I843">
            <v>51</v>
          </cell>
          <cell r="J843">
            <v>53</v>
          </cell>
          <cell r="K843">
            <v>49</v>
          </cell>
          <cell r="L843">
            <v>34</v>
          </cell>
          <cell r="M843">
            <v>0</v>
          </cell>
          <cell r="N843">
            <v>0</v>
          </cell>
          <cell r="O843">
            <v>0</v>
          </cell>
          <cell r="P843">
            <v>0</v>
          </cell>
          <cell r="Q843">
            <v>0</v>
          </cell>
          <cell r="R843">
            <v>249</v>
          </cell>
        </row>
        <row r="844">
          <cell r="B844" t="str">
            <v>01570006</v>
          </cell>
          <cell r="C844">
            <v>52</v>
          </cell>
          <cell r="D844">
            <v>70</v>
          </cell>
          <cell r="E844">
            <v>71</v>
          </cell>
          <cell r="F844">
            <v>53</v>
          </cell>
          <cell r="G844">
            <v>76</v>
          </cell>
          <cell r="H844">
            <v>0</v>
          </cell>
          <cell r="I844">
            <v>0</v>
          </cell>
          <cell r="J844">
            <v>0</v>
          </cell>
          <cell r="K844">
            <v>0</v>
          </cell>
          <cell r="L844">
            <v>0</v>
          </cell>
          <cell r="M844">
            <v>0</v>
          </cell>
          <cell r="N844">
            <v>0</v>
          </cell>
          <cell r="O844">
            <v>0</v>
          </cell>
          <cell r="P844">
            <v>0</v>
          </cell>
          <cell r="Q844">
            <v>0</v>
          </cell>
          <cell r="R844">
            <v>322</v>
          </cell>
        </row>
        <row r="845">
          <cell r="B845" t="str">
            <v>01570025</v>
          </cell>
          <cell r="C845">
            <v>57</v>
          </cell>
          <cell r="D845">
            <v>64</v>
          </cell>
          <cell r="E845">
            <v>50</v>
          </cell>
          <cell r="F845">
            <v>66</v>
          </cell>
          <cell r="G845">
            <v>69</v>
          </cell>
          <cell r="H845">
            <v>59</v>
          </cell>
          <cell r="I845">
            <v>69</v>
          </cell>
          <cell r="J845">
            <v>61</v>
          </cell>
          <cell r="K845">
            <v>62</v>
          </cell>
          <cell r="L845">
            <v>72</v>
          </cell>
          <cell r="M845">
            <v>0</v>
          </cell>
          <cell r="N845">
            <v>0</v>
          </cell>
          <cell r="O845">
            <v>0</v>
          </cell>
          <cell r="P845">
            <v>0</v>
          </cell>
          <cell r="Q845">
            <v>0</v>
          </cell>
          <cell r="R845">
            <v>629</v>
          </cell>
        </row>
        <row r="846">
          <cell r="B846" t="str">
            <v>06950505</v>
          </cell>
          <cell r="C846">
            <v>0</v>
          </cell>
          <cell r="D846">
            <v>0</v>
          </cell>
          <cell r="E846">
            <v>0</v>
          </cell>
          <cell r="F846">
            <v>0</v>
          </cell>
          <cell r="G846">
            <v>0</v>
          </cell>
          <cell r="H846">
            <v>0</v>
          </cell>
          <cell r="I846">
            <v>0</v>
          </cell>
          <cell r="J846">
            <v>0</v>
          </cell>
          <cell r="K846">
            <v>0</v>
          </cell>
          <cell r="L846">
            <v>0</v>
          </cell>
          <cell r="M846">
            <v>369</v>
          </cell>
          <cell r="N846">
            <v>378</v>
          </cell>
          <cell r="O846">
            <v>378</v>
          </cell>
          <cell r="P846">
            <v>440</v>
          </cell>
          <cell r="Q846">
            <v>3</v>
          </cell>
          <cell r="R846">
            <v>1568</v>
          </cell>
        </row>
        <row r="847">
          <cell r="B847" t="str">
            <v>01580505</v>
          </cell>
          <cell r="C847">
            <v>0</v>
          </cell>
          <cell r="D847">
            <v>0</v>
          </cell>
          <cell r="E847">
            <v>0</v>
          </cell>
          <cell r="F847">
            <v>0</v>
          </cell>
          <cell r="G847">
            <v>0</v>
          </cell>
          <cell r="H847">
            <v>0</v>
          </cell>
          <cell r="I847">
            <v>0</v>
          </cell>
          <cell r="J847">
            <v>0</v>
          </cell>
          <cell r="K847">
            <v>0</v>
          </cell>
          <cell r="L847">
            <v>0</v>
          </cell>
          <cell r="M847">
            <v>124</v>
          </cell>
          <cell r="N847">
            <v>114</v>
          </cell>
          <cell r="O847">
            <v>106</v>
          </cell>
          <cell r="P847">
            <v>123</v>
          </cell>
          <cell r="Q847">
            <v>0</v>
          </cell>
          <cell r="R847">
            <v>467</v>
          </cell>
        </row>
        <row r="848">
          <cell r="B848" t="str">
            <v>01580305</v>
          </cell>
          <cell r="C848">
            <v>0</v>
          </cell>
          <cell r="D848">
            <v>0</v>
          </cell>
          <cell r="E848">
            <v>0</v>
          </cell>
          <cell r="F848">
            <v>0</v>
          </cell>
          <cell r="G848">
            <v>0</v>
          </cell>
          <cell r="H848">
            <v>0</v>
          </cell>
          <cell r="I848">
            <v>0</v>
          </cell>
          <cell r="J848">
            <v>126</v>
          </cell>
          <cell r="K848">
            <v>103</v>
          </cell>
          <cell r="L848">
            <v>122</v>
          </cell>
          <cell r="M848">
            <v>0</v>
          </cell>
          <cell r="N848">
            <v>0</v>
          </cell>
          <cell r="O848">
            <v>0</v>
          </cell>
          <cell r="P848">
            <v>0</v>
          </cell>
          <cell r="Q848">
            <v>0</v>
          </cell>
          <cell r="R848">
            <v>351</v>
          </cell>
        </row>
        <row r="849">
          <cell r="B849" t="str">
            <v>01580015</v>
          </cell>
          <cell r="C849">
            <v>0</v>
          </cell>
          <cell r="D849">
            <v>0</v>
          </cell>
          <cell r="E849">
            <v>0</v>
          </cell>
          <cell r="F849">
            <v>0</v>
          </cell>
          <cell r="G849">
            <v>133</v>
          </cell>
          <cell r="H849">
            <v>120</v>
          </cell>
          <cell r="I849">
            <v>134</v>
          </cell>
          <cell r="J849">
            <v>0</v>
          </cell>
          <cell r="K849">
            <v>0</v>
          </cell>
          <cell r="L849">
            <v>0</v>
          </cell>
          <cell r="M849">
            <v>0</v>
          </cell>
          <cell r="N849">
            <v>0</v>
          </cell>
          <cell r="O849">
            <v>0</v>
          </cell>
          <cell r="P849">
            <v>0</v>
          </cell>
          <cell r="Q849">
            <v>0</v>
          </cell>
          <cell r="R849">
            <v>387</v>
          </cell>
        </row>
        <row r="850">
          <cell r="B850" t="str">
            <v>01580005</v>
          </cell>
          <cell r="C850">
            <v>65</v>
          </cell>
          <cell r="D850">
            <v>123</v>
          </cell>
          <cell r="E850">
            <v>122</v>
          </cell>
          <cell r="F850">
            <v>131</v>
          </cell>
          <cell r="G850">
            <v>0</v>
          </cell>
          <cell r="H850">
            <v>0</v>
          </cell>
          <cell r="I850">
            <v>0</v>
          </cell>
          <cell r="J850">
            <v>0</v>
          </cell>
          <cell r="K850">
            <v>0</v>
          </cell>
          <cell r="L850">
            <v>0</v>
          </cell>
          <cell r="M850">
            <v>0</v>
          </cell>
          <cell r="N850">
            <v>0</v>
          </cell>
          <cell r="O850">
            <v>0</v>
          </cell>
          <cell r="P850">
            <v>0</v>
          </cell>
          <cell r="Q850">
            <v>0</v>
          </cell>
          <cell r="R850">
            <v>441</v>
          </cell>
        </row>
        <row r="851">
          <cell r="B851" t="str">
            <v>01590005</v>
          </cell>
          <cell r="C851">
            <v>0</v>
          </cell>
          <cell r="D851">
            <v>63</v>
          </cell>
          <cell r="E851">
            <v>66</v>
          </cell>
          <cell r="F851">
            <v>62</v>
          </cell>
          <cell r="G851">
            <v>95</v>
          </cell>
          <cell r="H851">
            <v>67</v>
          </cell>
          <cell r="I851">
            <v>73</v>
          </cell>
          <cell r="J851">
            <v>0</v>
          </cell>
          <cell r="K851">
            <v>0</v>
          </cell>
          <cell r="L851">
            <v>0</v>
          </cell>
          <cell r="M851">
            <v>0</v>
          </cell>
          <cell r="N851">
            <v>0</v>
          </cell>
          <cell r="O851">
            <v>0</v>
          </cell>
          <cell r="P851">
            <v>0</v>
          </cell>
          <cell r="Q851">
            <v>0</v>
          </cell>
          <cell r="R851">
            <v>426</v>
          </cell>
        </row>
        <row r="852">
          <cell r="B852" t="str">
            <v>01590010</v>
          </cell>
          <cell r="C852">
            <v>0</v>
          </cell>
          <cell r="D852">
            <v>55</v>
          </cell>
          <cell r="E852">
            <v>62</v>
          </cell>
          <cell r="F852">
            <v>58</v>
          </cell>
          <cell r="G852">
            <v>79</v>
          </cell>
          <cell r="H852">
            <v>75</v>
          </cell>
          <cell r="I852">
            <v>75</v>
          </cell>
          <cell r="J852">
            <v>0</v>
          </cell>
          <cell r="K852">
            <v>0</v>
          </cell>
          <cell r="L852">
            <v>0</v>
          </cell>
          <cell r="M852">
            <v>0</v>
          </cell>
          <cell r="N852">
            <v>0</v>
          </cell>
          <cell r="O852">
            <v>0</v>
          </cell>
          <cell r="P852">
            <v>0</v>
          </cell>
          <cell r="Q852">
            <v>0</v>
          </cell>
          <cell r="R852">
            <v>404</v>
          </cell>
        </row>
        <row r="853">
          <cell r="B853" t="str">
            <v>01590017</v>
          </cell>
          <cell r="C853">
            <v>0</v>
          </cell>
          <cell r="D853">
            <v>0</v>
          </cell>
          <cell r="E853">
            <v>0</v>
          </cell>
          <cell r="F853">
            <v>0</v>
          </cell>
          <cell r="G853">
            <v>0</v>
          </cell>
          <cell r="H853">
            <v>0</v>
          </cell>
          <cell r="I853">
            <v>0</v>
          </cell>
          <cell r="J853">
            <v>113</v>
          </cell>
          <cell r="K853">
            <v>112</v>
          </cell>
          <cell r="L853">
            <v>109</v>
          </cell>
          <cell r="M853">
            <v>0</v>
          </cell>
          <cell r="N853">
            <v>0</v>
          </cell>
          <cell r="O853">
            <v>0</v>
          </cell>
          <cell r="P853">
            <v>0</v>
          </cell>
          <cell r="Q853">
            <v>0</v>
          </cell>
          <cell r="R853">
            <v>334</v>
          </cell>
        </row>
        <row r="854">
          <cell r="B854" t="str">
            <v>01590505</v>
          </cell>
          <cell r="C854">
            <v>0</v>
          </cell>
          <cell r="D854">
            <v>0</v>
          </cell>
          <cell r="E854">
            <v>0</v>
          </cell>
          <cell r="F854">
            <v>0</v>
          </cell>
          <cell r="G854">
            <v>0</v>
          </cell>
          <cell r="H854">
            <v>0</v>
          </cell>
          <cell r="I854">
            <v>0</v>
          </cell>
          <cell r="J854">
            <v>0</v>
          </cell>
          <cell r="K854">
            <v>0</v>
          </cell>
          <cell r="L854">
            <v>0</v>
          </cell>
          <cell r="M854">
            <v>254</v>
          </cell>
          <cell r="N854">
            <v>240</v>
          </cell>
          <cell r="O854">
            <v>226</v>
          </cell>
          <cell r="P854">
            <v>226</v>
          </cell>
          <cell r="Q854">
            <v>1</v>
          </cell>
          <cell r="R854">
            <v>947</v>
          </cell>
        </row>
        <row r="855">
          <cell r="B855" t="str">
            <v>01590305</v>
          </cell>
          <cell r="C855">
            <v>0</v>
          </cell>
          <cell r="D855">
            <v>0</v>
          </cell>
          <cell r="E855">
            <v>0</v>
          </cell>
          <cell r="F855">
            <v>0</v>
          </cell>
          <cell r="G855">
            <v>0</v>
          </cell>
          <cell r="H855">
            <v>0</v>
          </cell>
          <cell r="I855">
            <v>0</v>
          </cell>
          <cell r="J855">
            <v>101</v>
          </cell>
          <cell r="K855">
            <v>127</v>
          </cell>
          <cell r="L855">
            <v>116</v>
          </cell>
          <cell r="M855">
            <v>0</v>
          </cell>
          <cell r="N855">
            <v>0</v>
          </cell>
          <cell r="O855">
            <v>0</v>
          </cell>
          <cell r="P855">
            <v>0</v>
          </cell>
          <cell r="Q855">
            <v>0</v>
          </cell>
          <cell r="R855">
            <v>344</v>
          </cell>
        </row>
        <row r="856">
          <cell r="B856" t="str">
            <v>01590025</v>
          </cell>
          <cell r="C856">
            <v>41</v>
          </cell>
          <cell r="D856">
            <v>49</v>
          </cell>
          <cell r="E856">
            <v>49</v>
          </cell>
          <cell r="F856">
            <v>56</v>
          </cell>
          <cell r="G856">
            <v>62</v>
          </cell>
          <cell r="H856">
            <v>66</v>
          </cell>
          <cell r="I856">
            <v>63</v>
          </cell>
          <cell r="J856">
            <v>0</v>
          </cell>
          <cell r="K856">
            <v>0</v>
          </cell>
          <cell r="L856">
            <v>0</v>
          </cell>
          <cell r="M856">
            <v>0</v>
          </cell>
          <cell r="N856">
            <v>0</v>
          </cell>
          <cell r="O856">
            <v>0</v>
          </cell>
          <cell r="P856">
            <v>0</v>
          </cell>
          <cell r="Q856">
            <v>0</v>
          </cell>
          <cell r="R856">
            <v>386</v>
          </cell>
        </row>
        <row r="857">
          <cell r="B857" t="str">
            <v>01600020</v>
          </cell>
          <cell r="C857">
            <v>49</v>
          </cell>
          <cell r="D857">
            <v>89</v>
          </cell>
          <cell r="E857">
            <v>84</v>
          </cell>
          <cell r="F857">
            <v>94</v>
          </cell>
          <cell r="G857">
            <v>96</v>
          </cell>
          <cell r="H857">
            <v>90</v>
          </cell>
          <cell r="I857">
            <v>0</v>
          </cell>
          <cell r="J857">
            <v>0</v>
          </cell>
          <cell r="K857">
            <v>0</v>
          </cell>
          <cell r="L857">
            <v>0</v>
          </cell>
          <cell r="M857">
            <v>0</v>
          </cell>
          <cell r="N857">
            <v>0</v>
          </cell>
          <cell r="O857">
            <v>0</v>
          </cell>
          <cell r="P857">
            <v>0</v>
          </cell>
          <cell r="Q857">
            <v>0</v>
          </cell>
          <cell r="R857">
            <v>502</v>
          </cell>
        </row>
        <row r="858">
          <cell r="B858" t="str">
            <v>01600310</v>
          </cell>
          <cell r="C858">
            <v>0</v>
          </cell>
          <cell r="D858">
            <v>0</v>
          </cell>
          <cell r="E858">
            <v>0</v>
          </cell>
          <cell r="F858">
            <v>0</v>
          </cell>
          <cell r="G858">
            <v>0</v>
          </cell>
          <cell r="H858">
            <v>0</v>
          </cell>
          <cell r="I858">
            <v>135</v>
          </cell>
          <cell r="J858">
            <v>132</v>
          </cell>
          <cell r="K858">
            <v>141</v>
          </cell>
          <cell r="L858">
            <v>137</v>
          </cell>
          <cell r="M858">
            <v>0</v>
          </cell>
          <cell r="N858">
            <v>0</v>
          </cell>
          <cell r="O858">
            <v>0</v>
          </cell>
          <cell r="P858">
            <v>0</v>
          </cell>
          <cell r="Q858">
            <v>0</v>
          </cell>
          <cell r="R858">
            <v>545</v>
          </cell>
        </row>
        <row r="859">
          <cell r="B859" t="str">
            <v>01600090</v>
          </cell>
          <cell r="C859">
            <v>50</v>
          </cell>
          <cell r="D859">
            <v>49</v>
          </cell>
          <cell r="E859">
            <v>44</v>
          </cell>
          <cell r="F859">
            <v>54</v>
          </cell>
          <cell r="G859">
            <v>48</v>
          </cell>
          <cell r="H859">
            <v>54</v>
          </cell>
          <cell r="I859">
            <v>59</v>
          </cell>
          <cell r="J859">
            <v>54</v>
          </cell>
          <cell r="K859">
            <v>59</v>
          </cell>
          <cell r="L859">
            <v>59</v>
          </cell>
          <cell r="M859">
            <v>0</v>
          </cell>
          <cell r="N859">
            <v>0</v>
          </cell>
          <cell r="O859">
            <v>0</v>
          </cell>
          <cell r="P859">
            <v>0</v>
          </cell>
          <cell r="Q859">
            <v>0</v>
          </cell>
          <cell r="R859">
            <v>530</v>
          </cell>
        </row>
        <row r="860">
          <cell r="B860" t="str">
            <v>01600030</v>
          </cell>
          <cell r="C860">
            <v>55</v>
          </cell>
          <cell r="D860">
            <v>93</v>
          </cell>
          <cell r="E860">
            <v>91</v>
          </cell>
          <cell r="F860">
            <v>100</v>
          </cell>
          <cell r="G860">
            <v>95</v>
          </cell>
          <cell r="H860">
            <v>94</v>
          </cell>
          <cell r="I860">
            <v>0</v>
          </cell>
          <cell r="J860">
            <v>0</v>
          </cell>
          <cell r="K860">
            <v>0</v>
          </cell>
          <cell r="L860">
            <v>0</v>
          </cell>
          <cell r="M860">
            <v>0</v>
          </cell>
          <cell r="N860">
            <v>0</v>
          </cell>
          <cell r="O860">
            <v>0</v>
          </cell>
          <cell r="P860">
            <v>0</v>
          </cell>
          <cell r="Q860">
            <v>0</v>
          </cell>
          <cell r="R860">
            <v>528</v>
          </cell>
        </row>
        <row r="861">
          <cell r="B861" t="str">
            <v>01600080</v>
          </cell>
          <cell r="C861">
            <v>49</v>
          </cell>
          <cell r="D861">
            <v>95</v>
          </cell>
          <cell r="E861">
            <v>83</v>
          </cell>
          <cell r="F861">
            <v>97</v>
          </cell>
          <cell r="G861">
            <v>87</v>
          </cell>
          <cell r="H861">
            <v>93</v>
          </cell>
          <cell r="I861">
            <v>0</v>
          </cell>
          <cell r="J861">
            <v>0</v>
          </cell>
          <cell r="K861">
            <v>0</v>
          </cell>
          <cell r="L861">
            <v>0</v>
          </cell>
          <cell r="M861">
            <v>0</v>
          </cell>
          <cell r="N861">
            <v>0</v>
          </cell>
          <cell r="O861">
            <v>0</v>
          </cell>
          <cell r="P861">
            <v>0</v>
          </cell>
          <cell r="Q861">
            <v>0</v>
          </cell>
          <cell r="R861">
            <v>504</v>
          </cell>
        </row>
        <row r="862">
          <cell r="B862" t="str">
            <v>01600345</v>
          </cell>
          <cell r="C862">
            <v>0</v>
          </cell>
          <cell r="D862">
            <v>0</v>
          </cell>
          <cell r="E862">
            <v>0</v>
          </cell>
          <cell r="F862">
            <v>0</v>
          </cell>
          <cell r="G862">
            <v>0</v>
          </cell>
          <cell r="H862">
            <v>0</v>
          </cell>
          <cell r="I862">
            <v>206</v>
          </cell>
          <cell r="J862">
            <v>148</v>
          </cell>
          <cell r="K862">
            <v>165</v>
          </cell>
          <cell r="L862">
            <v>172</v>
          </cell>
          <cell r="M862">
            <v>0</v>
          </cell>
          <cell r="N862">
            <v>0</v>
          </cell>
          <cell r="O862">
            <v>0</v>
          </cell>
          <cell r="P862">
            <v>0</v>
          </cell>
          <cell r="Q862">
            <v>0</v>
          </cell>
          <cell r="R862">
            <v>691</v>
          </cell>
        </row>
        <row r="863">
          <cell r="B863" t="str">
            <v>01600002</v>
          </cell>
          <cell r="C863">
            <v>28</v>
          </cell>
          <cell r="D863">
            <v>93</v>
          </cell>
          <cell r="E863">
            <v>93</v>
          </cell>
          <cell r="F863">
            <v>98</v>
          </cell>
          <cell r="G863">
            <v>97</v>
          </cell>
          <cell r="H863">
            <v>96</v>
          </cell>
          <cell r="I863">
            <v>0</v>
          </cell>
          <cell r="J863">
            <v>0</v>
          </cell>
          <cell r="K863">
            <v>0</v>
          </cell>
          <cell r="L863">
            <v>0</v>
          </cell>
          <cell r="M863">
            <v>0</v>
          </cell>
          <cell r="N863">
            <v>0</v>
          </cell>
          <cell r="O863">
            <v>0</v>
          </cell>
          <cell r="P863">
            <v>0</v>
          </cell>
          <cell r="Q863">
            <v>0</v>
          </cell>
          <cell r="R863">
            <v>505</v>
          </cell>
        </row>
        <row r="864">
          <cell r="B864" t="str">
            <v>01600015</v>
          </cell>
          <cell r="C864">
            <v>60</v>
          </cell>
          <cell r="D864">
            <v>89</v>
          </cell>
          <cell r="E864">
            <v>87</v>
          </cell>
          <cell r="F864">
            <v>92</v>
          </cell>
          <cell r="G864">
            <v>90</v>
          </cell>
          <cell r="H864">
            <v>83</v>
          </cell>
          <cell r="I864">
            <v>0</v>
          </cell>
          <cell r="J864">
            <v>0</v>
          </cell>
          <cell r="K864">
            <v>0</v>
          </cell>
          <cell r="L864">
            <v>0</v>
          </cell>
          <cell r="M864">
            <v>0</v>
          </cell>
          <cell r="N864">
            <v>0</v>
          </cell>
          <cell r="O864">
            <v>0</v>
          </cell>
          <cell r="P864">
            <v>0</v>
          </cell>
          <cell r="Q864">
            <v>0</v>
          </cell>
          <cell r="R864">
            <v>501</v>
          </cell>
        </row>
        <row r="865">
          <cell r="B865" t="str">
            <v>01600330</v>
          </cell>
          <cell r="C865">
            <v>0</v>
          </cell>
          <cell r="D865">
            <v>0</v>
          </cell>
          <cell r="E865">
            <v>0</v>
          </cell>
          <cell r="F865">
            <v>0</v>
          </cell>
          <cell r="G865">
            <v>0</v>
          </cell>
          <cell r="H865">
            <v>0</v>
          </cell>
          <cell r="I865">
            <v>154</v>
          </cell>
          <cell r="J865">
            <v>139</v>
          </cell>
          <cell r="K865">
            <v>169</v>
          </cell>
          <cell r="L865">
            <v>156</v>
          </cell>
          <cell r="M865">
            <v>0</v>
          </cell>
          <cell r="N865">
            <v>0</v>
          </cell>
          <cell r="O865">
            <v>0</v>
          </cell>
          <cell r="P865">
            <v>0</v>
          </cell>
          <cell r="Q865">
            <v>0</v>
          </cell>
          <cell r="R865">
            <v>618</v>
          </cell>
        </row>
        <row r="866">
          <cell r="B866" t="str">
            <v>01600315</v>
          </cell>
          <cell r="C866">
            <v>0</v>
          </cell>
          <cell r="D866">
            <v>0</v>
          </cell>
          <cell r="E866">
            <v>0</v>
          </cell>
          <cell r="F866">
            <v>0</v>
          </cell>
          <cell r="G866">
            <v>0</v>
          </cell>
          <cell r="H866">
            <v>0</v>
          </cell>
          <cell r="I866">
            <v>176</v>
          </cell>
          <cell r="J866">
            <v>174</v>
          </cell>
          <cell r="K866">
            <v>169</v>
          </cell>
          <cell r="L866">
            <v>177</v>
          </cell>
          <cell r="M866">
            <v>0</v>
          </cell>
          <cell r="N866">
            <v>0</v>
          </cell>
          <cell r="O866">
            <v>0</v>
          </cell>
          <cell r="P866">
            <v>0</v>
          </cell>
          <cell r="Q866">
            <v>0</v>
          </cell>
          <cell r="R866">
            <v>696</v>
          </cell>
        </row>
        <row r="867">
          <cell r="B867" t="str">
            <v>01600340</v>
          </cell>
          <cell r="C867">
            <v>0</v>
          </cell>
          <cell r="D867">
            <v>0</v>
          </cell>
          <cell r="E867">
            <v>0</v>
          </cell>
          <cell r="F867">
            <v>0</v>
          </cell>
          <cell r="G867">
            <v>0</v>
          </cell>
          <cell r="H867">
            <v>0</v>
          </cell>
          <cell r="I867">
            <v>175</v>
          </cell>
          <cell r="J867">
            <v>153</v>
          </cell>
          <cell r="K867">
            <v>172</v>
          </cell>
          <cell r="L867">
            <v>170</v>
          </cell>
          <cell r="M867">
            <v>0</v>
          </cell>
          <cell r="N867">
            <v>0</v>
          </cell>
          <cell r="O867">
            <v>0</v>
          </cell>
          <cell r="P867">
            <v>0</v>
          </cell>
          <cell r="Q867">
            <v>0</v>
          </cell>
          <cell r="R867">
            <v>670</v>
          </cell>
        </row>
        <row r="868">
          <cell r="B868" t="str">
            <v>01600050</v>
          </cell>
          <cell r="C868">
            <v>32</v>
          </cell>
          <cell r="D868">
            <v>85</v>
          </cell>
          <cell r="E868">
            <v>91</v>
          </cell>
          <cell r="F868">
            <v>90</v>
          </cell>
          <cell r="G868">
            <v>93</v>
          </cell>
          <cell r="H868">
            <v>93</v>
          </cell>
          <cell r="I868">
            <v>0</v>
          </cell>
          <cell r="J868">
            <v>0</v>
          </cell>
          <cell r="K868">
            <v>0</v>
          </cell>
          <cell r="L868">
            <v>0</v>
          </cell>
          <cell r="M868">
            <v>0</v>
          </cell>
          <cell r="N868">
            <v>0</v>
          </cell>
          <cell r="O868">
            <v>0</v>
          </cell>
          <cell r="P868">
            <v>0</v>
          </cell>
          <cell r="Q868">
            <v>0</v>
          </cell>
          <cell r="R868">
            <v>484</v>
          </cell>
        </row>
        <row r="869">
          <cell r="B869" t="str">
            <v>01600010</v>
          </cell>
          <cell r="C869">
            <v>30</v>
          </cell>
          <cell r="D869">
            <v>96</v>
          </cell>
          <cell r="E869">
            <v>82</v>
          </cell>
          <cell r="F869">
            <v>100</v>
          </cell>
          <cell r="G869">
            <v>94</v>
          </cell>
          <cell r="H869">
            <v>94</v>
          </cell>
          <cell r="I869">
            <v>0</v>
          </cell>
          <cell r="J869">
            <v>0</v>
          </cell>
          <cell r="K869">
            <v>0</v>
          </cell>
          <cell r="L869">
            <v>0</v>
          </cell>
          <cell r="M869">
            <v>0</v>
          </cell>
          <cell r="N869">
            <v>0</v>
          </cell>
          <cell r="O869">
            <v>0</v>
          </cell>
          <cell r="P869">
            <v>0</v>
          </cell>
          <cell r="Q869">
            <v>0</v>
          </cell>
          <cell r="R869">
            <v>496</v>
          </cell>
        </row>
        <row r="870">
          <cell r="B870" t="str">
            <v>01600360</v>
          </cell>
          <cell r="C870">
            <v>0</v>
          </cell>
          <cell r="D870">
            <v>0</v>
          </cell>
          <cell r="E870">
            <v>0</v>
          </cell>
          <cell r="F870">
            <v>0</v>
          </cell>
          <cell r="G870">
            <v>0</v>
          </cell>
          <cell r="H870">
            <v>0</v>
          </cell>
          <cell r="I870">
            <v>166</v>
          </cell>
          <cell r="J870">
            <v>148</v>
          </cell>
          <cell r="K870">
            <v>181</v>
          </cell>
          <cell r="L870">
            <v>178</v>
          </cell>
          <cell r="M870">
            <v>0</v>
          </cell>
          <cell r="N870">
            <v>0</v>
          </cell>
          <cell r="O870">
            <v>0</v>
          </cell>
          <cell r="P870">
            <v>0</v>
          </cell>
          <cell r="Q870">
            <v>0</v>
          </cell>
          <cell r="R870">
            <v>673</v>
          </cell>
        </row>
        <row r="871">
          <cell r="B871" t="str">
            <v>01600085</v>
          </cell>
          <cell r="C871">
            <v>0</v>
          </cell>
          <cell r="D871">
            <v>0</v>
          </cell>
          <cell r="E871">
            <v>0</v>
          </cell>
          <cell r="F871">
            <v>1</v>
          </cell>
          <cell r="G871">
            <v>1</v>
          </cell>
          <cell r="H871">
            <v>4</v>
          </cell>
          <cell r="I871">
            <v>2</v>
          </cell>
          <cell r="J871">
            <v>4</v>
          </cell>
          <cell r="K871">
            <v>6</v>
          </cell>
          <cell r="L871">
            <v>0</v>
          </cell>
          <cell r="M871">
            <v>0</v>
          </cell>
          <cell r="N871">
            <v>0</v>
          </cell>
          <cell r="O871">
            <v>0</v>
          </cell>
          <cell r="P871">
            <v>0</v>
          </cell>
          <cell r="Q871">
            <v>0</v>
          </cell>
          <cell r="R871">
            <v>18</v>
          </cell>
        </row>
        <row r="872">
          <cell r="B872" t="str">
            <v>01600320</v>
          </cell>
          <cell r="C872">
            <v>0</v>
          </cell>
          <cell r="D872">
            <v>0</v>
          </cell>
          <cell r="E872">
            <v>0</v>
          </cell>
          <cell r="F872">
            <v>0</v>
          </cell>
          <cell r="G872">
            <v>0</v>
          </cell>
          <cell r="H872">
            <v>0</v>
          </cell>
          <cell r="I872">
            <v>0</v>
          </cell>
          <cell r="J872">
            <v>0</v>
          </cell>
          <cell r="K872">
            <v>0</v>
          </cell>
          <cell r="L872">
            <v>2</v>
          </cell>
          <cell r="M872">
            <v>8</v>
          </cell>
          <cell r="N872">
            <v>9</v>
          </cell>
          <cell r="O872">
            <v>5</v>
          </cell>
          <cell r="P872">
            <v>9</v>
          </cell>
          <cell r="Q872">
            <v>0</v>
          </cell>
          <cell r="R872">
            <v>33</v>
          </cell>
        </row>
        <row r="873">
          <cell r="B873" t="str">
            <v>01600505</v>
          </cell>
          <cell r="C873">
            <v>0</v>
          </cell>
          <cell r="D873">
            <v>0</v>
          </cell>
          <cell r="E873">
            <v>0</v>
          </cell>
          <cell r="F873">
            <v>0</v>
          </cell>
          <cell r="G873">
            <v>0</v>
          </cell>
          <cell r="H873">
            <v>0</v>
          </cell>
          <cell r="I873">
            <v>0</v>
          </cell>
          <cell r="J873">
            <v>0</v>
          </cell>
          <cell r="K873">
            <v>0</v>
          </cell>
          <cell r="L873">
            <v>0</v>
          </cell>
          <cell r="M873">
            <v>839</v>
          </cell>
          <cell r="N873">
            <v>763</v>
          </cell>
          <cell r="O873">
            <v>784</v>
          </cell>
          <cell r="P873">
            <v>721</v>
          </cell>
          <cell r="Q873">
            <v>38</v>
          </cell>
          <cell r="R873">
            <v>3145</v>
          </cell>
        </row>
        <row r="874">
          <cell r="B874" t="str">
            <v>01600027</v>
          </cell>
          <cell r="C874">
            <v>27</v>
          </cell>
          <cell r="D874">
            <v>47</v>
          </cell>
          <cell r="E874">
            <v>39</v>
          </cell>
          <cell r="F874">
            <v>45</v>
          </cell>
          <cell r="G874">
            <v>48</v>
          </cell>
          <cell r="H874">
            <v>43</v>
          </cell>
          <cell r="I874">
            <v>0</v>
          </cell>
          <cell r="J874">
            <v>0</v>
          </cell>
          <cell r="K874">
            <v>0</v>
          </cell>
          <cell r="L874">
            <v>0</v>
          </cell>
          <cell r="M874">
            <v>0</v>
          </cell>
          <cell r="N874">
            <v>0</v>
          </cell>
          <cell r="O874">
            <v>0</v>
          </cell>
          <cell r="P874">
            <v>0</v>
          </cell>
          <cell r="Q874">
            <v>0</v>
          </cell>
          <cell r="R874">
            <v>249</v>
          </cell>
        </row>
        <row r="875">
          <cell r="B875" t="str">
            <v>01600036</v>
          </cell>
          <cell r="C875">
            <v>31</v>
          </cell>
          <cell r="D875">
            <v>93</v>
          </cell>
          <cell r="E875">
            <v>95</v>
          </cell>
          <cell r="F875">
            <v>98</v>
          </cell>
          <cell r="G875">
            <v>96</v>
          </cell>
          <cell r="H875">
            <v>92</v>
          </cell>
          <cell r="I875">
            <v>0</v>
          </cell>
          <cell r="J875">
            <v>0</v>
          </cell>
          <cell r="K875">
            <v>0</v>
          </cell>
          <cell r="L875">
            <v>0</v>
          </cell>
          <cell r="M875">
            <v>0</v>
          </cell>
          <cell r="N875">
            <v>0</v>
          </cell>
          <cell r="O875">
            <v>0</v>
          </cell>
          <cell r="P875">
            <v>0</v>
          </cell>
          <cell r="Q875">
            <v>0</v>
          </cell>
          <cell r="R875">
            <v>505</v>
          </cell>
        </row>
        <row r="876">
          <cell r="B876" t="str">
            <v>01600040</v>
          </cell>
          <cell r="C876">
            <v>0</v>
          </cell>
          <cell r="D876">
            <v>96</v>
          </cell>
          <cell r="E876">
            <v>111</v>
          </cell>
          <cell r="F876">
            <v>103</v>
          </cell>
          <cell r="G876">
            <v>123</v>
          </cell>
          <cell r="H876">
            <v>116</v>
          </cell>
          <cell r="I876">
            <v>0</v>
          </cell>
          <cell r="J876">
            <v>0</v>
          </cell>
          <cell r="K876">
            <v>0</v>
          </cell>
          <cell r="L876">
            <v>0</v>
          </cell>
          <cell r="M876">
            <v>0</v>
          </cell>
          <cell r="N876">
            <v>0</v>
          </cell>
          <cell r="O876">
            <v>0</v>
          </cell>
          <cell r="P876">
            <v>0</v>
          </cell>
          <cell r="Q876">
            <v>0</v>
          </cell>
          <cell r="R876">
            <v>549</v>
          </cell>
        </row>
        <row r="877">
          <cell r="B877" t="str">
            <v>01600018</v>
          </cell>
          <cell r="C877">
            <v>32</v>
          </cell>
          <cell r="D877">
            <v>49</v>
          </cell>
          <cell r="E877">
            <v>49</v>
          </cell>
          <cell r="F877">
            <v>49</v>
          </cell>
          <cell r="G877">
            <v>53</v>
          </cell>
          <cell r="H877">
            <v>48</v>
          </cell>
          <cell r="I877">
            <v>60</v>
          </cell>
          <cell r="J877">
            <v>55</v>
          </cell>
          <cell r="K877">
            <v>50</v>
          </cell>
          <cell r="L877">
            <v>53</v>
          </cell>
          <cell r="M877">
            <v>0</v>
          </cell>
          <cell r="N877">
            <v>0</v>
          </cell>
          <cell r="O877">
            <v>0</v>
          </cell>
          <cell r="P877">
            <v>0</v>
          </cell>
          <cell r="Q877">
            <v>0</v>
          </cell>
          <cell r="R877">
            <v>498</v>
          </cell>
        </row>
        <row r="878">
          <cell r="B878" t="str">
            <v>01600005</v>
          </cell>
          <cell r="C878">
            <v>57</v>
          </cell>
          <cell r="D878">
            <v>91</v>
          </cell>
          <cell r="E878">
            <v>102</v>
          </cell>
          <cell r="F878">
            <v>106</v>
          </cell>
          <cell r="G878">
            <v>102</v>
          </cell>
          <cell r="H878">
            <v>94</v>
          </cell>
          <cell r="I878">
            <v>55</v>
          </cell>
          <cell r="J878">
            <v>0</v>
          </cell>
          <cell r="K878">
            <v>0</v>
          </cell>
          <cell r="L878">
            <v>0</v>
          </cell>
          <cell r="M878">
            <v>0</v>
          </cell>
          <cell r="N878">
            <v>0</v>
          </cell>
          <cell r="O878">
            <v>0</v>
          </cell>
          <cell r="P878">
            <v>0</v>
          </cell>
          <cell r="Q878">
            <v>0</v>
          </cell>
          <cell r="R878">
            <v>607</v>
          </cell>
        </row>
        <row r="879">
          <cell r="B879" t="str">
            <v>01600075</v>
          </cell>
          <cell r="C879">
            <v>39</v>
          </cell>
          <cell r="D879">
            <v>92</v>
          </cell>
          <cell r="E879">
            <v>83</v>
          </cell>
          <cell r="F879">
            <v>91</v>
          </cell>
          <cell r="G879">
            <v>89</v>
          </cell>
          <cell r="H879">
            <v>98</v>
          </cell>
          <cell r="I879">
            <v>0</v>
          </cell>
          <cell r="J879">
            <v>0</v>
          </cell>
          <cell r="K879">
            <v>0</v>
          </cell>
          <cell r="L879">
            <v>0</v>
          </cell>
          <cell r="M879">
            <v>0</v>
          </cell>
          <cell r="N879">
            <v>0</v>
          </cell>
          <cell r="O879">
            <v>0</v>
          </cell>
          <cell r="P879">
            <v>0</v>
          </cell>
          <cell r="Q879">
            <v>0</v>
          </cell>
          <cell r="R879">
            <v>492</v>
          </cell>
        </row>
        <row r="880">
          <cell r="B880" t="str">
            <v>01600515</v>
          </cell>
          <cell r="C880">
            <v>0</v>
          </cell>
          <cell r="D880">
            <v>0</v>
          </cell>
          <cell r="E880">
            <v>0</v>
          </cell>
          <cell r="F880">
            <v>0</v>
          </cell>
          <cell r="G880">
            <v>0</v>
          </cell>
          <cell r="H880">
            <v>0</v>
          </cell>
          <cell r="I880">
            <v>0</v>
          </cell>
          <cell r="J880">
            <v>0</v>
          </cell>
          <cell r="K880">
            <v>0</v>
          </cell>
          <cell r="L880">
            <v>0</v>
          </cell>
          <cell r="M880">
            <v>20</v>
          </cell>
          <cell r="N880">
            <v>38</v>
          </cell>
          <cell r="O880">
            <v>18</v>
          </cell>
          <cell r="P880">
            <v>43</v>
          </cell>
          <cell r="Q880">
            <v>0</v>
          </cell>
          <cell r="R880">
            <v>119</v>
          </cell>
        </row>
        <row r="881">
          <cell r="B881" t="str">
            <v>01600055</v>
          </cell>
          <cell r="C881">
            <v>27</v>
          </cell>
          <cell r="D881">
            <v>40</v>
          </cell>
          <cell r="E881">
            <v>43</v>
          </cell>
          <cell r="F881">
            <v>48</v>
          </cell>
          <cell r="G881">
            <v>51</v>
          </cell>
          <cell r="H881">
            <v>49</v>
          </cell>
          <cell r="I881">
            <v>0</v>
          </cell>
          <cell r="J881">
            <v>0</v>
          </cell>
          <cell r="K881">
            <v>0</v>
          </cell>
          <cell r="L881">
            <v>0</v>
          </cell>
          <cell r="M881">
            <v>0</v>
          </cell>
          <cell r="N881">
            <v>0</v>
          </cell>
          <cell r="O881">
            <v>0</v>
          </cell>
          <cell r="P881">
            <v>0</v>
          </cell>
          <cell r="Q881">
            <v>0</v>
          </cell>
          <cell r="R881">
            <v>258</v>
          </cell>
        </row>
        <row r="882">
          <cell r="B882" t="str">
            <v>04560050</v>
          </cell>
          <cell r="C882">
            <v>40</v>
          </cell>
          <cell r="D882">
            <v>97</v>
          </cell>
          <cell r="E882">
            <v>88</v>
          </cell>
          <cell r="F882">
            <v>95</v>
          </cell>
          <cell r="G882">
            <v>97</v>
          </cell>
          <cell r="H882">
            <v>86</v>
          </cell>
          <cell r="I882">
            <v>89</v>
          </cell>
          <cell r="J882">
            <v>84</v>
          </cell>
          <cell r="K882">
            <v>70</v>
          </cell>
          <cell r="L882">
            <v>71</v>
          </cell>
          <cell r="M882">
            <v>0</v>
          </cell>
          <cell r="N882">
            <v>0</v>
          </cell>
          <cell r="O882">
            <v>0</v>
          </cell>
          <cell r="P882">
            <v>0</v>
          </cell>
          <cell r="Q882">
            <v>0</v>
          </cell>
          <cell r="R882">
            <v>817</v>
          </cell>
        </row>
        <row r="883">
          <cell r="B883" t="str">
            <v>04580505</v>
          </cell>
          <cell r="C883">
            <v>0</v>
          </cell>
          <cell r="D883">
            <v>0</v>
          </cell>
          <cell r="E883">
            <v>0</v>
          </cell>
          <cell r="F883">
            <v>0</v>
          </cell>
          <cell r="G883">
            <v>0</v>
          </cell>
          <cell r="H883">
            <v>0</v>
          </cell>
          <cell r="I883">
            <v>0</v>
          </cell>
          <cell r="J883">
            <v>0</v>
          </cell>
          <cell r="K883">
            <v>0</v>
          </cell>
          <cell r="L883">
            <v>0</v>
          </cell>
          <cell r="M883">
            <v>26</v>
          </cell>
          <cell r="N883">
            <v>30</v>
          </cell>
          <cell r="O883">
            <v>16</v>
          </cell>
          <cell r="P883">
            <v>22</v>
          </cell>
          <cell r="Q883">
            <v>0</v>
          </cell>
          <cell r="R883">
            <v>94</v>
          </cell>
        </row>
        <row r="884">
          <cell r="B884" t="str">
            <v>01610020</v>
          </cell>
          <cell r="C884">
            <v>0</v>
          </cell>
          <cell r="D884">
            <v>0</v>
          </cell>
          <cell r="E884">
            <v>0</v>
          </cell>
          <cell r="F884">
            <v>156</v>
          </cell>
          <cell r="G884">
            <v>190</v>
          </cell>
          <cell r="H884">
            <v>0</v>
          </cell>
          <cell r="I884">
            <v>0</v>
          </cell>
          <cell r="J884">
            <v>0</v>
          </cell>
          <cell r="K884">
            <v>0</v>
          </cell>
          <cell r="L884">
            <v>0</v>
          </cell>
          <cell r="M884">
            <v>0</v>
          </cell>
          <cell r="N884">
            <v>0</v>
          </cell>
          <cell r="O884">
            <v>0</v>
          </cell>
          <cell r="P884">
            <v>0</v>
          </cell>
          <cell r="Q884">
            <v>0</v>
          </cell>
          <cell r="R884">
            <v>346</v>
          </cell>
        </row>
        <row r="885">
          <cell r="B885" t="str">
            <v>01610010</v>
          </cell>
          <cell r="C885">
            <v>74</v>
          </cell>
          <cell r="D885">
            <v>147</v>
          </cell>
          <cell r="E885">
            <v>149</v>
          </cell>
          <cell r="F885">
            <v>0</v>
          </cell>
          <cell r="G885">
            <v>0</v>
          </cell>
          <cell r="H885">
            <v>0</v>
          </cell>
          <cell r="I885">
            <v>0</v>
          </cell>
          <cell r="J885">
            <v>0</v>
          </cell>
          <cell r="K885">
            <v>0</v>
          </cell>
          <cell r="L885">
            <v>0</v>
          </cell>
          <cell r="M885">
            <v>0</v>
          </cell>
          <cell r="N885">
            <v>0</v>
          </cell>
          <cell r="O885">
            <v>0</v>
          </cell>
          <cell r="P885">
            <v>0</v>
          </cell>
          <cell r="Q885">
            <v>0</v>
          </cell>
          <cell r="R885">
            <v>370</v>
          </cell>
        </row>
        <row r="886">
          <cell r="B886" t="str">
            <v>01610505</v>
          </cell>
          <cell r="C886">
            <v>0</v>
          </cell>
          <cell r="D886">
            <v>0</v>
          </cell>
          <cell r="E886">
            <v>0</v>
          </cell>
          <cell r="F886">
            <v>0</v>
          </cell>
          <cell r="G886">
            <v>0</v>
          </cell>
          <cell r="H886">
            <v>0</v>
          </cell>
          <cell r="I886">
            <v>0</v>
          </cell>
          <cell r="J886">
            <v>0</v>
          </cell>
          <cell r="K886">
            <v>0</v>
          </cell>
          <cell r="L886">
            <v>0</v>
          </cell>
          <cell r="M886">
            <v>237</v>
          </cell>
          <cell r="N886">
            <v>236</v>
          </cell>
          <cell r="O886">
            <v>209</v>
          </cell>
          <cell r="P886">
            <v>209</v>
          </cell>
          <cell r="Q886">
            <v>4</v>
          </cell>
          <cell r="R886">
            <v>895</v>
          </cell>
        </row>
        <row r="887">
          <cell r="B887" t="str">
            <v>01610305</v>
          </cell>
          <cell r="C887">
            <v>0</v>
          </cell>
          <cell r="D887">
            <v>0</v>
          </cell>
          <cell r="E887">
            <v>0</v>
          </cell>
          <cell r="F887">
            <v>0</v>
          </cell>
          <cell r="G887">
            <v>0</v>
          </cell>
          <cell r="H887">
            <v>0</v>
          </cell>
          <cell r="I887">
            <v>0</v>
          </cell>
          <cell r="J887">
            <v>207</v>
          </cell>
          <cell r="K887">
            <v>242</v>
          </cell>
          <cell r="L887">
            <v>235</v>
          </cell>
          <cell r="M887">
            <v>0</v>
          </cell>
          <cell r="N887">
            <v>0</v>
          </cell>
          <cell r="O887">
            <v>0</v>
          </cell>
          <cell r="P887">
            <v>0</v>
          </cell>
          <cell r="Q887">
            <v>0</v>
          </cell>
          <cell r="R887">
            <v>684</v>
          </cell>
        </row>
        <row r="888">
          <cell r="B888" t="str">
            <v>01610023</v>
          </cell>
          <cell r="C888">
            <v>0</v>
          </cell>
          <cell r="D888">
            <v>0</v>
          </cell>
          <cell r="E888">
            <v>0</v>
          </cell>
          <cell r="F888">
            <v>0</v>
          </cell>
          <cell r="G888">
            <v>0</v>
          </cell>
          <cell r="H888">
            <v>186</v>
          </cell>
          <cell r="I888">
            <v>180</v>
          </cell>
          <cell r="J888">
            <v>0</v>
          </cell>
          <cell r="K888">
            <v>0</v>
          </cell>
          <cell r="L888">
            <v>0</v>
          </cell>
          <cell r="M888">
            <v>0</v>
          </cell>
          <cell r="N888">
            <v>0</v>
          </cell>
          <cell r="O888">
            <v>0</v>
          </cell>
          <cell r="P888">
            <v>0</v>
          </cell>
          <cell r="Q888">
            <v>0</v>
          </cell>
          <cell r="R888">
            <v>366</v>
          </cell>
        </row>
        <row r="889">
          <cell r="B889" t="str">
            <v>01620505</v>
          </cell>
          <cell r="C889">
            <v>0</v>
          </cell>
          <cell r="D889">
            <v>0</v>
          </cell>
          <cell r="E889">
            <v>0</v>
          </cell>
          <cell r="F889">
            <v>0</v>
          </cell>
          <cell r="G889">
            <v>0</v>
          </cell>
          <cell r="H889">
            <v>0</v>
          </cell>
          <cell r="I889">
            <v>0</v>
          </cell>
          <cell r="J889">
            <v>0</v>
          </cell>
          <cell r="K889">
            <v>0</v>
          </cell>
          <cell r="L889">
            <v>0</v>
          </cell>
          <cell r="M889">
            <v>112</v>
          </cell>
          <cell r="N889">
            <v>114</v>
          </cell>
          <cell r="O889">
            <v>106</v>
          </cell>
          <cell r="P889">
            <v>101</v>
          </cell>
          <cell r="Q889">
            <v>6</v>
          </cell>
          <cell r="R889">
            <v>439</v>
          </cell>
        </row>
        <row r="890">
          <cell r="B890" t="str">
            <v>01620305</v>
          </cell>
          <cell r="C890">
            <v>0</v>
          </cell>
          <cell r="D890">
            <v>0</v>
          </cell>
          <cell r="E890">
            <v>0</v>
          </cell>
          <cell r="F890">
            <v>0</v>
          </cell>
          <cell r="G890">
            <v>0</v>
          </cell>
          <cell r="H890">
            <v>0</v>
          </cell>
          <cell r="I890">
            <v>0</v>
          </cell>
          <cell r="J890">
            <v>120</v>
          </cell>
          <cell r="K890">
            <v>145</v>
          </cell>
          <cell r="L890">
            <v>123</v>
          </cell>
          <cell r="M890">
            <v>0</v>
          </cell>
          <cell r="N890">
            <v>0</v>
          </cell>
          <cell r="O890">
            <v>0</v>
          </cell>
          <cell r="P890">
            <v>0</v>
          </cell>
          <cell r="Q890">
            <v>0</v>
          </cell>
          <cell r="R890">
            <v>388</v>
          </cell>
        </row>
        <row r="891">
          <cell r="B891" t="str">
            <v>01620010</v>
          </cell>
          <cell r="C891">
            <v>41</v>
          </cell>
          <cell r="D891">
            <v>118</v>
          </cell>
          <cell r="E891">
            <v>111</v>
          </cell>
          <cell r="F891">
            <v>116</v>
          </cell>
          <cell r="G891">
            <v>0</v>
          </cell>
          <cell r="H891">
            <v>0</v>
          </cell>
          <cell r="I891">
            <v>0</v>
          </cell>
          <cell r="J891">
            <v>0</v>
          </cell>
          <cell r="K891">
            <v>0</v>
          </cell>
          <cell r="L891">
            <v>0</v>
          </cell>
          <cell r="M891">
            <v>0</v>
          </cell>
          <cell r="N891">
            <v>0</v>
          </cell>
          <cell r="O891">
            <v>0</v>
          </cell>
          <cell r="P891">
            <v>0</v>
          </cell>
          <cell r="Q891">
            <v>0</v>
          </cell>
          <cell r="R891">
            <v>386</v>
          </cell>
        </row>
        <row r="892">
          <cell r="B892" t="str">
            <v>01620025</v>
          </cell>
          <cell r="C892">
            <v>0</v>
          </cell>
          <cell r="D892">
            <v>0</v>
          </cell>
          <cell r="E892">
            <v>0</v>
          </cell>
          <cell r="F892">
            <v>0</v>
          </cell>
          <cell r="G892">
            <v>134</v>
          </cell>
          <cell r="H892">
            <v>125</v>
          </cell>
          <cell r="I892">
            <v>141</v>
          </cell>
          <cell r="J892">
            <v>0</v>
          </cell>
          <cell r="K892">
            <v>0</v>
          </cell>
          <cell r="L892">
            <v>0</v>
          </cell>
          <cell r="M892">
            <v>0</v>
          </cell>
          <cell r="N892">
            <v>0</v>
          </cell>
          <cell r="O892">
            <v>0</v>
          </cell>
          <cell r="P892">
            <v>0</v>
          </cell>
          <cell r="Q892">
            <v>0</v>
          </cell>
          <cell r="R892">
            <v>400</v>
          </cell>
        </row>
        <row r="893">
          <cell r="B893" t="str">
            <v>01630016</v>
          </cell>
          <cell r="C893">
            <v>0</v>
          </cell>
          <cell r="D893">
            <v>61</v>
          </cell>
          <cell r="E893">
            <v>73</v>
          </cell>
          <cell r="F893">
            <v>90</v>
          </cell>
          <cell r="G893">
            <v>117</v>
          </cell>
          <cell r="H893">
            <v>80</v>
          </cell>
          <cell r="I893">
            <v>63</v>
          </cell>
          <cell r="J893">
            <v>0</v>
          </cell>
          <cell r="K893">
            <v>0</v>
          </cell>
          <cell r="L893">
            <v>0</v>
          </cell>
          <cell r="M893">
            <v>0</v>
          </cell>
          <cell r="N893">
            <v>0</v>
          </cell>
          <cell r="O893">
            <v>0</v>
          </cell>
          <cell r="P893">
            <v>0</v>
          </cell>
          <cell r="Q893">
            <v>0</v>
          </cell>
          <cell r="R893">
            <v>484</v>
          </cell>
        </row>
        <row r="894">
          <cell r="B894" t="str">
            <v>01630011</v>
          </cell>
          <cell r="C894">
            <v>0</v>
          </cell>
          <cell r="D894">
            <v>31</v>
          </cell>
          <cell r="E894">
            <v>41</v>
          </cell>
          <cell r="F894">
            <v>45</v>
          </cell>
          <cell r="G894">
            <v>56</v>
          </cell>
          <cell r="H894">
            <v>45</v>
          </cell>
          <cell r="I894">
            <v>41</v>
          </cell>
          <cell r="J894">
            <v>0</v>
          </cell>
          <cell r="K894">
            <v>0</v>
          </cell>
          <cell r="L894">
            <v>0</v>
          </cell>
          <cell r="M894">
            <v>0</v>
          </cell>
          <cell r="N894">
            <v>0</v>
          </cell>
          <cell r="O894">
            <v>0</v>
          </cell>
          <cell r="P894">
            <v>0</v>
          </cell>
          <cell r="Q894">
            <v>0</v>
          </cell>
          <cell r="R894">
            <v>259</v>
          </cell>
        </row>
        <row r="895">
          <cell r="B895" t="str">
            <v>01630405</v>
          </cell>
          <cell r="C895">
            <v>0</v>
          </cell>
          <cell r="D895">
            <v>0</v>
          </cell>
          <cell r="E895">
            <v>0</v>
          </cell>
          <cell r="F895">
            <v>0</v>
          </cell>
          <cell r="G895">
            <v>0</v>
          </cell>
          <cell r="H895">
            <v>0</v>
          </cell>
          <cell r="I895">
            <v>0</v>
          </cell>
          <cell r="J895">
            <v>452</v>
          </cell>
          <cell r="K895">
            <v>447</v>
          </cell>
          <cell r="L895">
            <v>397</v>
          </cell>
          <cell r="M895">
            <v>0</v>
          </cell>
          <cell r="N895">
            <v>0</v>
          </cell>
          <cell r="O895">
            <v>0</v>
          </cell>
          <cell r="P895">
            <v>0</v>
          </cell>
          <cell r="Q895">
            <v>0</v>
          </cell>
          <cell r="R895">
            <v>1296</v>
          </cell>
        </row>
        <row r="896">
          <cell r="B896" t="str">
            <v>01630020</v>
          </cell>
          <cell r="C896">
            <v>0</v>
          </cell>
          <cell r="D896">
            <v>0</v>
          </cell>
          <cell r="E896">
            <v>42</v>
          </cell>
          <cell r="F896">
            <v>67</v>
          </cell>
          <cell r="G896">
            <v>64</v>
          </cell>
          <cell r="H896">
            <v>56</v>
          </cell>
          <cell r="I896">
            <v>53</v>
          </cell>
          <cell r="J896">
            <v>0</v>
          </cell>
          <cell r="K896">
            <v>0</v>
          </cell>
          <cell r="L896">
            <v>0</v>
          </cell>
          <cell r="M896">
            <v>0</v>
          </cell>
          <cell r="N896">
            <v>0</v>
          </cell>
          <cell r="O896">
            <v>0</v>
          </cell>
          <cell r="P896">
            <v>0</v>
          </cell>
          <cell r="Q896">
            <v>0</v>
          </cell>
          <cell r="R896">
            <v>282</v>
          </cell>
        </row>
        <row r="897">
          <cell r="B897" t="str">
            <v>01630090</v>
          </cell>
          <cell r="C897">
            <v>13</v>
          </cell>
          <cell r="D897">
            <v>54</v>
          </cell>
          <cell r="E897">
            <v>46</v>
          </cell>
          <cell r="F897">
            <v>58</v>
          </cell>
          <cell r="G897">
            <v>52</v>
          </cell>
          <cell r="H897">
            <v>58</v>
          </cell>
          <cell r="I897">
            <v>31</v>
          </cell>
          <cell r="J897">
            <v>0</v>
          </cell>
          <cell r="K897">
            <v>0</v>
          </cell>
          <cell r="L897">
            <v>0</v>
          </cell>
          <cell r="M897">
            <v>0</v>
          </cell>
          <cell r="N897">
            <v>0</v>
          </cell>
          <cell r="O897">
            <v>0</v>
          </cell>
          <cell r="P897">
            <v>0</v>
          </cell>
          <cell r="Q897">
            <v>0</v>
          </cell>
          <cell r="R897">
            <v>312</v>
          </cell>
        </row>
        <row r="898">
          <cell r="B898" t="str">
            <v>01630505</v>
          </cell>
          <cell r="C898">
            <v>0</v>
          </cell>
          <cell r="D898">
            <v>0</v>
          </cell>
          <cell r="E898">
            <v>0</v>
          </cell>
          <cell r="F898">
            <v>0</v>
          </cell>
          <cell r="G898">
            <v>0</v>
          </cell>
          <cell r="H898">
            <v>0</v>
          </cell>
          <cell r="I898">
            <v>0</v>
          </cell>
          <cell r="J898">
            <v>0</v>
          </cell>
          <cell r="K898">
            <v>0</v>
          </cell>
          <cell r="L898">
            <v>0</v>
          </cell>
          <cell r="M898">
            <v>401</v>
          </cell>
          <cell r="N898">
            <v>441</v>
          </cell>
          <cell r="O898">
            <v>382</v>
          </cell>
          <cell r="P898">
            <v>338</v>
          </cell>
          <cell r="Q898">
            <v>7</v>
          </cell>
          <cell r="R898">
            <v>1569</v>
          </cell>
        </row>
        <row r="899">
          <cell r="B899" t="str">
            <v>01630035</v>
          </cell>
          <cell r="C899">
            <v>0</v>
          </cell>
          <cell r="D899">
            <v>111</v>
          </cell>
          <cell r="E899">
            <v>106</v>
          </cell>
          <cell r="F899">
            <v>91</v>
          </cell>
          <cell r="G899">
            <v>105</v>
          </cell>
          <cell r="H899">
            <v>110</v>
          </cell>
          <cell r="I899">
            <v>100</v>
          </cell>
          <cell r="J899">
            <v>0</v>
          </cell>
          <cell r="K899">
            <v>0</v>
          </cell>
          <cell r="L899">
            <v>0</v>
          </cell>
          <cell r="M899">
            <v>0</v>
          </cell>
          <cell r="N899">
            <v>0</v>
          </cell>
          <cell r="O899">
            <v>0</v>
          </cell>
          <cell r="P899">
            <v>0</v>
          </cell>
          <cell r="Q899">
            <v>0</v>
          </cell>
          <cell r="R899">
            <v>623</v>
          </cell>
        </row>
        <row r="900">
          <cell r="B900" t="str">
            <v>01630045</v>
          </cell>
          <cell r="C900">
            <v>85</v>
          </cell>
          <cell r="D900">
            <v>87</v>
          </cell>
          <cell r="E900">
            <v>96</v>
          </cell>
          <cell r="F900">
            <v>115</v>
          </cell>
          <cell r="G900">
            <v>101</v>
          </cell>
          <cell r="H900">
            <v>93</v>
          </cell>
          <cell r="I900">
            <v>90</v>
          </cell>
          <cell r="J900">
            <v>0</v>
          </cell>
          <cell r="K900">
            <v>0</v>
          </cell>
          <cell r="L900">
            <v>0</v>
          </cell>
          <cell r="M900">
            <v>0</v>
          </cell>
          <cell r="N900">
            <v>0</v>
          </cell>
          <cell r="O900">
            <v>0</v>
          </cell>
          <cell r="P900">
            <v>0</v>
          </cell>
          <cell r="Q900">
            <v>0</v>
          </cell>
          <cell r="R900">
            <v>667</v>
          </cell>
        </row>
        <row r="901">
          <cell r="B901" t="str">
            <v>01630004</v>
          </cell>
          <cell r="C901">
            <v>66</v>
          </cell>
          <cell r="D901">
            <v>224</v>
          </cell>
          <cell r="E901">
            <v>1</v>
          </cell>
          <cell r="F901">
            <v>2</v>
          </cell>
          <cell r="G901">
            <v>1</v>
          </cell>
          <cell r="H901">
            <v>2</v>
          </cell>
          <cell r="I901">
            <v>2</v>
          </cell>
          <cell r="J901">
            <v>0</v>
          </cell>
          <cell r="K901">
            <v>0</v>
          </cell>
          <cell r="L901">
            <v>0</v>
          </cell>
          <cell r="M901">
            <v>0</v>
          </cell>
          <cell r="N901">
            <v>0</v>
          </cell>
          <cell r="O901">
            <v>0</v>
          </cell>
          <cell r="P901">
            <v>0</v>
          </cell>
          <cell r="Q901">
            <v>0</v>
          </cell>
          <cell r="R901">
            <v>298</v>
          </cell>
        </row>
        <row r="902">
          <cell r="B902" t="str">
            <v>01630095</v>
          </cell>
          <cell r="C902">
            <v>0</v>
          </cell>
          <cell r="D902">
            <v>65</v>
          </cell>
          <cell r="E902">
            <v>79</v>
          </cell>
          <cell r="F902">
            <v>69</v>
          </cell>
          <cell r="G902">
            <v>74</v>
          </cell>
          <cell r="H902">
            <v>77</v>
          </cell>
          <cell r="I902">
            <v>73</v>
          </cell>
          <cell r="J902">
            <v>0</v>
          </cell>
          <cell r="K902">
            <v>0</v>
          </cell>
          <cell r="L902">
            <v>0</v>
          </cell>
          <cell r="M902">
            <v>0</v>
          </cell>
          <cell r="N902">
            <v>0</v>
          </cell>
          <cell r="O902">
            <v>0</v>
          </cell>
          <cell r="P902">
            <v>0</v>
          </cell>
          <cell r="Q902">
            <v>0</v>
          </cell>
          <cell r="R902">
            <v>437</v>
          </cell>
        </row>
        <row r="903">
          <cell r="B903" t="str">
            <v>01630525</v>
          </cell>
          <cell r="C903">
            <v>0</v>
          </cell>
          <cell r="D903">
            <v>0</v>
          </cell>
          <cell r="E903">
            <v>0</v>
          </cell>
          <cell r="F903">
            <v>0</v>
          </cell>
          <cell r="G903">
            <v>0</v>
          </cell>
          <cell r="H903">
            <v>0</v>
          </cell>
          <cell r="I903">
            <v>0</v>
          </cell>
          <cell r="J903">
            <v>0</v>
          </cell>
          <cell r="K903">
            <v>11</v>
          </cell>
          <cell r="L903">
            <v>17</v>
          </cell>
          <cell r="M903">
            <v>195</v>
          </cell>
          <cell r="N903">
            <v>29</v>
          </cell>
          <cell r="O903">
            <v>30</v>
          </cell>
          <cell r="P903">
            <v>26</v>
          </cell>
          <cell r="Q903">
            <v>0</v>
          </cell>
          <cell r="R903">
            <v>308</v>
          </cell>
        </row>
        <row r="904">
          <cell r="B904" t="str">
            <v>01630055</v>
          </cell>
          <cell r="C904">
            <v>0</v>
          </cell>
          <cell r="D904">
            <v>59</v>
          </cell>
          <cell r="E904">
            <v>79</v>
          </cell>
          <cell r="F904">
            <v>96</v>
          </cell>
          <cell r="G904">
            <v>71</v>
          </cell>
          <cell r="H904">
            <v>90</v>
          </cell>
          <cell r="I904">
            <v>80</v>
          </cell>
          <cell r="J904">
            <v>0</v>
          </cell>
          <cell r="K904">
            <v>0</v>
          </cell>
          <cell r="L904">
            <v>0</v>
          </cell>
          <cell r="M904">
            <v>0</v>
          </cell>
          <cell r="N904">
            <v>0</v>
          </cell>
          <cell r="O904">
            <v>0</v>
          </cell>
          <cell r="P904">
            <v>0</v>
          </cell>
          <cell r="Q904">
            <v>0</v>
          </cell>
          <cell r="R904">
            <v>475</v>
          </cell>
        </row>
        <row r="905">
          <cell r="B905" t="str">
            <v>01630060</v>
          </cell>
          <cell r="C905">
            <v>0</v>
          </cell>
          <cell r="D905">
            <v>109</v>
          </cell>
          <cell r="E905">
            <v>109</v>
          </cell>
          <cell r="F905">
            <v>111</v>
          </cell>
          <cell r="G905">
            <v>124</v>
          </cell>
          <cell r="H905">
            <v>117</v>
          </cell>
          <cell r="I905">
            <v>121</v>
          </cell>
          <cell r="J905">
            <v>0</v>
          </cell>
          <cell r="K905">
            <v>0</v>
          </cell>
          <cell r="L905">
            <v>0</v>
          </cell>
          <cell r="M905">
            <v>0</v>
          </cell>
          <cell r="N905">
            <v>0</v>
          </cell>
          <cell r="O905">
            <v>0</v>
          </cell>
          <cell r="P905">
            <v>0</v>
          </cell>
          <cell r="Q905">
            <v>0</v>
          </cell>
          <cell r="R905">
            <v>691</v>
          </cell>
        </row>
        <row r="906">
          <cell r="B906" t="str">
            <v>01630030</v>
          </cell>
          <cell r="C906">
            <v>51</v>
          </cell>
          <cell r="D906">
            <v>54</v>
          </cell>
          <cell r="E906">
            <v>69</v>
          </cell>
          <cell r="F906">
            <v>62</v>
          </cell>
          <cell r="G906">
            <v>74</v>
          </cell>
          <cell r="H906">
            <v>83</v>
          </cell>
          <cell r="I906">
            <v>81</v>
          </cell>
          <cell r="J906">
            <v>0</v>
          </cell>
          <cell r="K906">
            <v>0</v>
          </cell>
          <cell r="L906">
            <v>0</v>
          </cell>
          <cell r="M906">
            <v>0</v>
          </cell>
          <cell r="N906">
            <v>0</v>
          </cell>
          <cell r="O906">
            <v>0</v>
          </cell>
          <cell r="P906">
            <v>0</v>
          </cell>
          <cell r="Q906">
            <v>0</v>
          </cell>
          <cell r="R906">
            <v>474</v>
          </cell>
        </row>
        <row r="907">
          <cell r="B907" t="str">
            <v>01630070</v>
          </cell>
          <cell r="C907">
            <v>0</v>
          </cell>
          <cell r="D907">
            <v>38</v>
          </cell>
          <cell r="E907">
            <v>30</v>
          </cell>
          <cell r="F907">
            <v>49</v>
          </cell>
          <cell r="G907">
            <v>46</v>
          </cell>
          <cell r="H907">
            <v>51</v>
          </cell>
          <cell r="I907">
            <v>34</v>
          </cell>
          <cell r="J907">
            <v>0</v>
          </cell>
          <cell r="K907">
            <v>0</v>
          </cell>
          <cell r="L907">
            <v>0</v>
          </cell>
          <cell r="M907">
            <v>0</v>
          </cell>
          <cell r="N907">
            <v>0</v>
          </cell>
          <cell r="O907">
            <v>0</v>
          </cell>
          <cell r="P907">
            <v>0</v>
          </cell>
          <cell r="Q907">
            <v>0</v>
          </cell>
          <cell r="R907">
            <v>248</v>
          </cell>
        </row>
        <row r="908">
          <cell r="B908" t="str">
            <v>01630510</v>
          </cell>
          <cell r="C908">
            <v>0</v>
          </cell>
          <cell r="D908">
            <v>0</v>
          </cell>
          <cell r="E908">
            <v>0</v>
          </cell>
          <cell r="F908">
            <v>0</v>
          </cell>
          <cell r="G908">
            <v>0</v>
          </cell>
          <cell r="H908">
            <v>0</v>
          </cell>
          <cell r="I908">
            <v>0</v>
          </cell>
          <cell r="J908">
            <v>0</v>
          </cell>
          <cell r="K908">
            <v>0</v>
          </cell>
          <cell r="L908">
            <v>0</v>
          </cell>
          <cell r="M908">
            <v>440</v>
          </cell>
          <cell r="N908">
            <v>385</v>
          </cell>
          <cell r="O908">
            <v>433</v>
          </cell>
          <cell r="P908">
            <v>338</v>
          </cell>
          <cell r="Q908">
            <v>2</v>
          </cell>
          <cell r="R908">
            <v>1598</v>
          </cell>
        </row>
        <row r="909">
          <cell r="B909" t="str">
            <v>01630605</v>
          </cell>
          <cell r="C909">
            <v>43</v>
          </cell>
          <cell r="D909">
            <v>0</v>
          </cell>
          <cell r="E909">
            <v>0</v>
          </cell>
          <cell r="F909">
            <v>0</v>
          </cell>
          <cell r="G909">
            <v>0</v>
          </cell>
          <cell r="H909">
            <v>0</v>
          </cell>
          <cell r="I909">
            <v>0</v>
          </cell>
          <cell r="J909">
            <v>3</v>
          </cell>
          <cell r="K909">
            <v>0</v>
          </cell>
          <cell r="L909">
            <v>0</v>
          </cell>
          <cell r="M909">
            <v>264</v>
          </cell>
          <cell r="N909">
            <v>229</v>
          </cell>
          <cell r="O909">
            <v>214</v>
          </cell>
          <cell r="P909">
            <v>187</v>
          </cell>
          <cell r="Q909">
            <v>29</v>
          </cell>
          <cell r="R909">
            <v>969</v>
          </cell>
        </row>
        <row r="910">
          <cell r="B910" t="str">
            <v>01630075</v>
          </cell>
          <cell r="C910">
            <v>0</v>
          </cell>
          <cell r="D910">
            <v>20</v>
          </cell>
          <cell r="E910">
            <v>22</v>
          </cell>
          <cell r="F910">
            <v>34</v>
          </cell>
          <cell r="G910">
            <v>23</v>
          </cell>
          <cell r="H910">
            <v>29</v>
          </cell>
          <cell r="I910">
            <v>35</v>
          </cell>
          <cell r="J910">
            <v>0</v>
          </cell>
          <cell r="K910">
            <v>0</v>
          </cell>
          <cell r="L910">
            <v>0</v>
          </cell>
          <cell r="M910">
            <v>0</v>
          </cell>
          <cell r="N910">
            <v>0</v>
          </cell>
          <cell r="O910">
            <v>0</v>
          </cell>
          <cell r="P910">
            <v>0</v>
          </cell>
          <cell r="Q910">
            <v>0</v>
          </cell>
          <cell r="R910">
            <v>163</v>
          </cell>
        </row>
        <row r="911">
          <cell r="B911" t="str">
            <v>01630420</v>
          </cell>
          <cell r="C911">
            <v>0</v>
          </cell>
          <cell r="D911">
            <v>0</v>
          </cell>
          <cell r="E911">
            <v>0</v>
          </cell>
          <cell r="F911">
            <v>0</v>
          </cell>
          <cell r="G911">
            <v>0</v>
          </cell>
          <cell r="H911">
            <v>0</v>
          </cell>
          <cell r="I911">
            <v>0</v>
          </cell>
          <cell r="J911">
            <v>209</v>
          </cell>
          <cell r="K911">
            <v>202</v>
          </cell>
          <cell r="L911">
            <v>207</v>
          </cell>
          <cell r="M911">
            <v>0</v>
          </cell>
          <cell r="N911">
            <v>0</v>
          </cell>
          <cell r="O911">
            <v>0</v>
          </cell>
          <cell r="P911">
            <v>0</v>
          </cell>
          <cell r="Q911">
            <v>0</v>
          </cell>
          <cell r="R911">
            <v>618</v>
          </cell>
        </row>
        <row r="912">
          <cell r="B912" t="str">
            <v>01630050</v>
          </cell>
          <cell r="C912">
            <v>0</v>
          </cell>
          <cell r="D912">
            <v>0</v>
          </cell>
          <cell r="E912">
            <v>118</v>
          </cell>
          <cell r="F912">
            <v>83</v>
          </cell>
          <cell r="G912">
            <v>100</v>
          </cell>
          <cell r="H912">
            <v>115</v>
          </cell>
          <cell r="I912">
            <v>92</v>
          </cell>
          <cell r="J912">
            <v>0</v>
          </cell>
          <cell r="K912">
            <v>0</v>
          </cell>
          <cell r="L912">
            <v>0</v>
          </cell>
          <cell r="M912">
            <v>0</v>
          </cell>
          <cell r="N912">
            <v>0</v>
          </cell>
          <cell r="O912">
            <v>0</v>
          </cell>
          <cell r="P912">
            <v>0</v>
          </cell>
          <cell r="Q912">
            <v>0</v>
          </cell>
          <cell r="R912">
            <v>508</v>
          </cell>
        </row>
        <row r="913">
          <cell r="B913" t="str">
            <v>01630085</v>
          </cell>
          <cell r="C913">
            <v>0</v>
          </cell>
          <cell r="D913">
            <v>39</v>
          </cell>
          <cell r="E913">
            <v>47</v>
          </cell>
          <cell r="F913">
            <v>57</v>
          </cell>
          <cell r="G913">
            <v>51</v>
          </cell>
          <cell r="H913">
            <v>54</v>
          </cell>
          <cell r="I913">
            <v>38</v>
          </cell>
          <cell r="J913">
            <v>0</v>
          </cell>
          <cell r="K913">
            <v>0</v>
          </cell>
          <cell r="L913">
            <v>0</v>
          </cell>
          <cell r="M913">
            <v>0</v>
          </cell>
          <cell r="N913">
            <v>0</v>
          </cell>
          <cell r="O913">
            <v>0</v>
          </cell>
          <cell r="P913">
            <v>0</v>
          </cell>
          <cell r="Q913">
            <v>0</v>
          </cell>
          <cell r="R913">
            <v>286</v>
          </cell>
        </row>
        <row r="914">
          <cell r="B914" t="str">
            <v>01630305</v>
          </cell>
          <cell r="C914">
            <v>0</v>
          </cell>
          <cell r="D914">
            <v>0</v>
          </cell>
          <cell r="E914">
            <v>0</v>
          </cell>
          <cell r="F914">
            <v>0</v>
          </cell>
          <cell r="G914">
            <v>0</v>
          </cell>
          <cell r="H914">
            <v>0</v>
          </cell>
          <cell r="I914">
            <v>0</v>
          </cell>
          <cell r="J914">
            <v>387</v>
          </cell>
          <cell r="K914">
            <v>423</v>
          </cell>
          <cell r="L914">
            <v>353</v>
          </cell>
          <cell r="M914">
            <v>0</v>
          </cell>
          <cell r="N914">
            <v>0</v>
          </cell>
          <cell r="O914">
            <v>0</v>
          </cell>
          <cell r="P914">
            <v>0</v>
          </cell>
          <cell r="Q914">
            <v>0</v>
          </cell>
          <cell r="R914">
            <v>1163</v>
          </cell>
        </row>
        <row r="915">
          <cell r="B915" t="str">
            <v>01630100</v>
          </cell>
          <cell r="C915">
            <v>0</v>
          </cell>
          <cell r="D915">
            <v>0</v>
          </cell>
          <cell r="E915">
            <v>86</v>
          </cell>
          <cell r="F915">
            <v>92</v>
          </cell>
          <cell r="G915">
            <v>85</v>
          </cell>
          <cell r="H915">
            <v>94</v>
          </cell>
          <cell r="I915">
            <v>67</v>
          </cell>
          <cell r="J915">
            <v>0</v>
          </cell>
          <cell r="K915">
            <v>0</v>
          </cell>
          <cell r="L915">
            <v>0</v>
          </cell>
          <cell r="M915">
            <v>0</v>
          </cell>
          <cell r="N915">
            <v>0</v>
          </cell>
          <cell r="O915">
            <v>0</v>
          </cell>
          <cell r="P915">
            <v>0</v>
          </cell>
          <cell r="Q915">
            <v>0</v>
          </cell>
          <cell r="R915">
            <v>424</v>
          </cell>
        </row>
        <row r="916">
          <cell r="B916" t="str">
            <v>01630005</v>
          </cell>
          <cell r="C916">
            <v>0</v>
          </cell>
          <cell r="D916">
            <v>76</v>
          </cell>
          <cell r="E916">
            <v>90</v>
          </cell>
          <cell r="F916">
            <v>81</v>
          </cell>
          <cell r="G916">
            <v>91</v>
          </cell>
          <cell r="H916">
            <v>82</v>
          </cell>
          <cell r="I916">
            <v>48</v>
          </cell>
          <cell r="J916">
            <v>0</v>
          </cell>
          <cell r="K916">
            <v>0</v>
          </cell>
          <cell r="L916">
            <v>0</v>
          </cell>
          <cell r="M916">
            <v>0</v>
          </cell>
          <cell r="N916">
            <v>0</v>
          </cell>
          <cell r="O916">
            <v>0</v>
          </cell>
          <cell r="P916">
            <v>0</v>
          </cell>
          <cell r="Q916">
            <v>0</v>
          </cell>
          <cell r="R916">
            <v>468</v>
          </cell>
        </row>
        <row r="917">
          <cell r="B917" t="str">
            <v>01630080</v>
          </cell>
          <cell r="C917">
            <v>0</v>
          </cell>
          <cell r="D917">
            <v>1</v>
          </cell>
          <cell r="E917">
            <v>4</v>
          </cell>
          <cell r="F917">
            <v>9</v>
          </cell>
          <cell r="G917">
            <v>11</v>
          </cell>
          <cell r="H917">
            <v>4</v>
          </cell>
          <cell r="I917">
            <v>10</v>
          </cell>
          <cell r="J917">
            <v>9</v>
          </cell>
          <cell r="K917">
            <v>0</v>
          </cell>
          <cell r="L917">
            <v>0</v>
          </cell>
          <cell r="M917">
            <v>0</v>
          </cell>
          <cell r="N917">
            <v>0</v>
          </cell>
          <cell r="O917">
            <v>0</v>
          </cell>
          <cell r="P917">
            <v>0</v>
          </cell>
          <cell r="Q917">
            <v>0</v>
          </cell>
          <cell r="R917">
            <v>48</v>
          </cell>
        </row>
        <row r="918">
          <cell r="B918" t="str">
            <v>01630040</v>
          </cell>
          <cell r="C918">
            <v>29</v>
          </cell>
          <cell r="D918">
            <v>94</v>
          </cell>
          <cell r="E918">
            <v>100</v>
          </cell>
          <cell r="F918">
            <v>96</v>
          </cell>
          <cell r="G918">
            <v>116</v>
          </cell>
          <cell r="H918">
            <v>106</v>
          </cell>
          <cell r="I918">
            <v>90</v>
          </cell>
          <cell r="J918">
            <v>0</v>
          </cell>
          <cell r="K918">
            <v>0</v>
          </cell>
          <cell r="L918">
            <v>0</v>
          </cell>
          <cell r="M918">
            <v>0</v>
          </cell>
          <cell r="N918">
            <v>0</v>
          </cell>
          <cell r="O918">
            <v>0</v>
          </cell>
          <cell r="P918">
            <v>0</v>
          </cell>
          <cell r="Q918">
            <v>0</v>
          </cell>
          <cell r="R918">
            <v>631</v>
          </cell>
        </row>
        <row r="919">
          <cell r="B919" t="str">
            <v>01640010</v>
          </cell>
          <cell r="C919">
            <v>0</v>
          </cell>
          <cell r="D919">
            <v>82</v>
          </cell>
          <cell r="E919">
            <v>92</v>
          </cell>
          <cell r="F919">
            <v>81</v>
          </cell>
          <cell r="G919">
            <v>78</v>
          </cell>
          <cell r="H919">
            <v>80</v>
          </cell>
          <cell r="I919">
            <v>0</v>
          </cell>
          <cell r="J919">
            <v>0</v>
          </cell>
          <cell r="K919">
            <v>0</v>
          </cell>
          <cell r="L919">
            <v>0</v>
          </cell>
          <cell r="M919">
            <v>0</v>
          </cell>
          <cell r="N919">
            <v>0</v>
          </cell>
          <cell r="O919">
            <v>0</v>
          </cell>
          <cell r="P919">
            <v>0</v>
          </cell>
          <cell r="Q919">
            <v>0</v>
          </cell>
          <cell r="R919">
            <v>413</v>
          </cell>
        </row>
        <row r="920">
          <cell r="B920" t="str">
            <v>01640505</v>
          </cell>
          <cell r="C920">
            <v>0</v>
          </cell>
          <cell r="D920">
            <v>0</v>
          </cell>
          <cell r="E920">
            <v>0</v>
          </cell>
          <cell r="F920">
            <v>0</v>
          </cell>
          <cell r="G920">
            <v>0</v>
          </cell>
          <cell r="H920">
            <v>0</v>
          </cell>
          <cell r="I920">
            <v>0</v>
          </cell>
          <cell r="J920">
            <v>0</v>
          </cell>
          <cell r="K920">
            <v>0</v>
          </cell>
          <cell r="L920">
            <v>0</v>
          </cell>
          <cell r="M920">
            <v>146</v>
          </cell>
          <cell r="N920">
            <v>168</v>
          </cell>
          <cell r="O920">
            <v>160</v>
          </cell>
          <cell r="P920">
            <v>154</v>
          </cell>
          <cell r="Q920">
            <v>0</v>
          </cell>
          <cell r="R920">
            <v>628</v>
          </cell>
        </row>
        <row r="921">
          <cell r="B921" t="str">
            <v>01640405</v>
          </cell>
          <cell r="C921">
            <v>0</v>
          </cell>
          <cell r="D921">
            <v>0</v>
          </cell>
          <cell r="E921">
            <v>0</v>
          </cell>
          <cell r="F921">
            <v>0</v>
          </cell>
          <cell r="G921">
            <v>0</v>
          </cell>
          <cell r="H921">
            <v>0</v>
          </cell>
          <cell r="I921">
            <v>174</v>
          </cell>
          <cell r="J921">
            <v>157</v>
          </cell>
          <cell r="K921">
            <v>177</v>
          </cell>
          <cell r="L921">
            <v>190</v>
          </cell>
          <cell r="M921">
            <v>0</v>
          </cell>
          <cell r="N921">
            <v>0</v>
          </cell>
          <cell r="O921">
            <v>0</v>
          </cell>
          <cell r="P921">
            <v>0</v>
          </cell>
          <cell r="Q921">
            <v>0</v>
          </cell>
          <cell r="R921">
            <v>698</v>
          </cell>
        </row>
        <row r="922">
          <cell r="B922" t="str">
            <v>01640005</v>
          </cell>
          <cell r="C922">
            <v>47</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47</v>
          </cell>
        </row>
        <row r="923">
          <cell r="B923" t="str">
            <v>01640020</v>
          </cell>
          <cell r="C923">
            <v>0</v>
          </cell>
          <cell r="D923">
            <v>68</v>
          </cell>
          <cell r="E923">
            <v>86</v>
          </cell>
          <cell r="F923">
            <v>97</v>
          </cell>
          <cell r="G923">
            <v>81</v>
          </cell>
          <cell r="H923">
            <v>89</v>
          </cell>
          <cell r="I923">
            <v>0</v>
          </cell>
          <cell r="J923">
            <v>0</v>
          </cell>
          <cell r="K923">
            <v>0</v>
          </cell>
          <cell r="L923">
            <v>0</v>
          </cell>
          <cell r="M923">
            <v>0</v>
          </cell>
          <cell r="N923">
            <v>0</v>
          </cell>
          <cell r="O923">
            <v>0</v>
          </cell>
          <cell r="P923">
            <v>0</v>
          </cell>
          <cell r="Q923">
            <v>0</v>
          </cell>
          <cell r="R923">
            <v>421</v>
          </cell>
        </row>
        <row r="924">
          <cell r="B924" t="str">
            <v>04680505</v>
          </cell>
          <cell r="C924">
            <v>0</v>
          </cell>
          <cell r="D924">
            <v>0</v>
          </cell>
          <cell r="E924">
            <v>0</v>
          </cell>
          <cell r="F924">
            <v>0</v>
          </cell>
          <cell r="G924">
            <v>0</v>
          </cell>
          <cell r="H924">
            <v>0</v>
          </cell>
          <cell r="I924">
            <v>0</v>
          </cell>
          <cell r="J924">
            <v>0</v>
          </cell>
          <cell r="K924">
            <v>0</v>
          </cell>
          <cell r="L924">
            <v>0</v>
          </cell>
          <cell r="M924">
            <v>0</v>
          </cell>
          <cell r="N924">
            <v>0</v>
          </cell>
          <cell r="O924">
            <v>49</v>
          </cell>
          <cell r="P924">
            <v>48</v>
          </cell>
          <cell r="Q924">
            <v>0</v>
          </cell>
          <cell r="R924">
            <v>97</v>
          </cell>
        </row>
        <row r="925">
          <cell r="B925" t="str">
            <v>01650003</v>
          </cell>
          <cell r="C925">
            <v>0</v>
          </cell>
          <cell r="D925">
            <v>114</v>
          </cell>
          <cell r="E925">
            <v>102</v>
          </cell>
          <cell r="F925">
            <v>108</v>
          </cell>
          <cell r="G925">
            <v>91</v>
          </cell>
          <cell r="H925">
            <v>116</v>
          </cell>
          <cell r="I925">
            <v>95</v>
          </cell>
          <cell r="J925">
            <v>88</v>
          </cell>
          <cell r="K925">
            <v>85</v>
          </cell>
          <cell r="L925">
            <v>84</v>
          </cell>
          <cell r="M925">
            <v>0</v>
          </cell>
          <cell r="N925">
            <v>0</v>
          </cell>
          <cell r="O925">
            <v>0</v>
          </cell>
          <cell r="P925">
            <v>0</v>
          </cell>
          <cell r="Q925">
            <v>0</v>
          </cell>
          <cell r="R925">
            <v>883</v>
          </cell>
        </row>
        <row r="926">
          <cell r="B926" t="str">
            <v>01650013</v>
          </cell>
          <cell r="C926">
            <v>0</v>
          </cell>
          <cell r="D926">
            <v>98</v>
          </cell>
          <cell r="E926">
            <v>96</v>
          </cell>
          <cell r="F926">
            <v>107</v>
          </cell>
          <cell r="G926">
            <v>102</v>
          </cell>
          <cell r="H926">
            <v>126</v>
          </cell>
          <cell r="I926">
            <v>92</v>
          </cell>
          <cell r="J926">
            <v>94</v>
          </cell>
          <cell r="K926">
            <v>94</v>
          </cell>
          <cell r="L926">
            <v>103</v>
          </cell>
          <cell r="M926">
            <v>0</v>
          </cell>
          <cell r="N926">
            <v>0</v>
          </cell>
          <cell r="O926">
            <v>0</v>
          </cell>
          <cell r="P926">
            <v>0</v>
          </cell>
          <cell r="Q926">
            <v>0</v>
          </cell>
          <cell r="R926">
            <v>912</v>
          </cell>
        </row>
        <row r="927">
          <cell r="B927" t="str">
            <v>01650027</v>
          </cell>
          <cell r="C927">
            <v>0</v>
          </cell>
          <cell r="D927">
            <v>59</v>
          </cell>
          <cell r="E927">
            <v>64</v>
          </cell>
          <cell r="F927">
            <v>76</v>
          </cell>
          <cell r="G927">
            <v>68</v>
          </cell>
          <cell r="H927">
            <v>81</v>
          </cell>
          <cell r="I927">
            <v>63</v>
          </cell>
          <cell r="J927">
            <v>64</v>
          </cell>
          <cell r="K927">
            <v>51</v>
          </cell>
          <cell r="L927">
            <v>56</v>
          </cell>
          <cell r="M927">
            <v>0</v>
          </cell>
          <cell r="N927">
            <v>0</v>
          </cell>
          <cell r="O927">
            <v>0</v>
          </cell>
          <cell r="P927">
            <v>0</v>
          </cell>
          <cell r="Q927">
            <v>0</v>
          </cell>
          <cell r="R927">
            <v>582</v>
          </cell>
        </row>
        <row r="928">
          <cell r="B928" t="str">
            <v>01650047</v>
          </cell>
          <cell r="C928">
            <v>0</v>
          </cell>
          <cell r="D928">
            <v>89</v>
          </cell>
          <cell r="E928">
            <v>95</v>
          </cell>
          <cell r="F928">
            <v>107</v>
          </cell>
          <cell r="G928">
            <v>106</v>
          </cell>
          <cell r="H928">
            <v>116</v>
          </cell>
          <cell r="I928">
            <v>105</v>
          </cell>
          <cell r="J928">
            <v>103</v>
          </cell>
          <cell r="K928">
            <v>87</v>
          </cell>
          <cell r="L928">
            <v>89</v>
          </cell>
          <cell r="M928">
            <v>0</v>
          </cell>
          <cell r="N928">
            <v>0</v>
          </cell>
          <cell r="O928">
            <v>0</v>
          </cell>
          <cell r="P928">
            <v>0</v>
          </cell>
          <cell r="Q928">
            <v>0</v>
          </cell>
          <cell r="R928">
            <v>897</v>
          </cell>
        </row>
        <row r="929">
          <cell r="B929" t="str">
            <v>01650049</v>
          </cell>
          <cell r="C929">
            <v>299</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299</v>
          </cell>
        </row>
        <row r="930">
          <cell r="B930" t="str">
            <v>01650505</v>
          </cell>
          <cell r="C930">
            <v>0</v>
          </cell>
          <cell r="D930">
            <v>0</v>
          </cell>
          <cell r="E930">
            <v>0</v>
          </cell>
          <cell r="F930">
            <v>0</v>
          </cell>
          <cell r="G930">
            <v>0</v>
          </cell>
          <cell r="H930">
            <v>0</v>
          </cell>
          <cell r="I930">
            <v>0</v>
          </cell>
          <cell r="J930">
            <v>0</v>
          </cell>
          <cell r="K930">
            <v>0</v>
          </cell>
          <cell r="L930">
            <v>0</v>
          </cell>
          <cell r="M930">
            <v>473</v>
          </cell>
          <cell r="N930">
            <v>447</v>
          </cell>
          <cell r="O930">
            <v>484</v>
          </cell>
          <cell r="P930">
            <v>429</v>
          </cell>
          <cell r="Q930">
            <v>0</v>
          </cell>
          <cell r="R930">
            <v>1833</v>
          </cell>
        </row>
        <row r="931">
          <cell r="B931" t="str">
            <v>01650057</v>
          </cell>
          <cell r="C931">
            <v>0</v>
          </cell>
          <cell r="D931">
            <v>126</v>
          </cell>
          <cell r="E931">
            <v>158</v>
          </cell>
          <cell r="F931">
            <v>141</v>
          </cell>
          <cell r="G931">
            <v>136</v>
          </cell>
          <cell r="H931">
            <v>134</v>
          </cell>
          <cell r="I931">
            <v>132</v>
          </cell>
          <cell r="J931">
            <v>130</v>
          </cell>
          <cell r="K931">
            <v>146</v>
          </cell>
          <cell r="L931">
            <v>114</v>
          </cell>
          <cell r="M931">
            <v>0</v>
          </cell>
          <cell r="N931">
            <v>0</v>
          </cell>
          <cell r="O931">
            <v>0</v>
          </cell>
          <cell r="P931">
            <v>0</v>
          </cell>
          <cell r="Q931">
            <v>0</v>
          </cell>
          <cell r="R931">
            <v>1217</v>
          </cell>
        </row>
        <row r="932">
          <cell r="B932" t="str">
            <v>06980020</v>
          </cell>
          <cell r="C932">
            <v>0</v>
          </cell>
          <cell r="D932">
            <v>29</v>
          </cell>
          <cell r="E932">
            <v>28</v>
          </cell>
          <cell r="F932">
            <v>37</v>
          </cell>
          <cell r="G932">
            <v>46</v>
          </cell>
          <cell r="H932">
            <v>43</v>
          </cell>
          <cell r="I932">
            <v>42</v>
          </cell>
          <cell r="J932">
            <v>0</v>
          </cell>
          <cell r="K932">
            <v>0</v>
          </cell>
          <cell r="L932">
            <v>0</v>
          </cell>
          <cell r="M932">
            <v>0</v>
          </cell>
          <cell r="N932">
            <v>0</v>
          </cell>
          <cell r="O932">
            <v>0</v>
          </cell>
          <cell r="P932">
            <v>0</v>
          </cell>
          <cell r="Q932">
            <v>0</v>
          </cell>
          <cell r="R932">
            <v>225</v>
          </cell>
        </row>
        <row r="933">
          <cell r="B933" t="str">
            <v>06980510</v>
          </cell>
          <cell r="C933">
            <v>0</v>
          </cell>
          <cell r="D933">
            <v>0</v>
          </cell>
          <cell r="E933">
            <v>0</v>
          </cell>
          <cell r="F933">
            <v>0</v>
          </cell>
          <cell r="G933">
            <v>0</v>
          </cell>
          <cell r="H933">
            <v>0</v>
          </cell>
          <cell r="I933">
            <v>0</v>
          </cell>
          <cell r="J933">
            <v>0</v>
          </cell>
          <cell r="K933">
            <v>0</v>
          </cell>
          <cell r="L933">
            <v>0</v>
          </cell>
          <cell r="M933">
            <v>115</v>
          </cell>
          <cell r="N933">
            <v>103</v>
          </cell>
          <cell r="O933">
            <v>98</v>
          </cell>
          <cell r="P933">
            <v>108</v>
          </cell>
          <cell r="Q933">
            <v>0</v>
          </cell>
          <cell r="R933">
            <v>424</v>
          </cell>
        </row>
        <row r="934">
          <cell r="B934" t="str">
            <v>06980030</v>
          </cell>
          <cell r="C934">
            <v>0</v>
          </cell>
          <cell r="D934">
            <v>0</v>
          </cell>
          <cell r="E934">
            <v>0</v>
          </cell>
          <cell r="F934">
            <v>0</v>
          </cell>
          <cell r="G934">
            <v>0</v>
          </cell>
          <cell r="H934">
            <v>0</v>
          </cell>
          <cell r="I934">
            <v>0</v>
          </cell>
          <cell r="J934">
            <v>123</v>
          </cell>
          <cell r="K934">
            <v>132</v>
          </cell>
          <cell r="L934">
            <v>131</v>
          </cell>
          <cell r="M934">
            <v>0</v>
          </cell>
          <cell r="N934">
            <v>0</v>
          </cell>
          <cell r="O934">
            <v>0</v>
          </cell>
          <cell r="P934">
            <v>0</v>
          </cell>
          <cell r="Q934">
            <v>0</v>
          </cell>
          <cell r="R934">
            <v>386</v>
          </cell>
        </row>
        <row r="935">
          <cell r="B935" t="str">
            <v>06980010</v>
          </cell>
          <cell r="C935">
            <v>12</v>
          </cell>
          <cell r="D935">
            <v>41</v>
          </cell>
          <cell r="E935">
            <v>39</v>
          </cell>
          <cell r="F935">
            <v>51</v>
          </cell>
          <cell r="G935">
            <v>66</v>
          </cell>
          <cell r="H935">
            <v>79</v>
          </cell>
          <cell r="I935">
            <v>73</v>
          </cell>
          <cell r="J935">
            <v>0</v>
          </cell>
          <cell r="K935">
            <v>0</v>
          </cell>
          <cell r="L935">
            <v>0</v>
          </cell>
          <cell r="M935">
            <v>0</v>
          </cell>
          <cell r="N935">
            <v>0</v>
          </cell>
          <cell r="O935">
            <v>0</v>
          </cell>
          <cell r="P935">
            <v>0</v>
          </cell>
          <cell r="Q935">
            <v>0</v>
          </cell>
          <cell r="R935">
            <v>361</v>
          </cell>
        </row>
        <row r="936">
          <cell r="B936" t="str">
            <v>01670007</v>
          </cell>
          <cell r="C936">
            <v>0</v>
          </cell>
          <cell r="D936">
            <v>232</v>
          </cell>
          <cell r="E936">
            <v>245</v>
          </cell>
          <cell r="F936">
            <v>233</v>
          </cell>
          <cell r="G936">
            <v>0</v>
          </cell>
          <cell r="H936">
            <v>0</v>
          </cell>
          <cell r="I936">
            <v>0</v>
          </cell>
          <cell r="J936">
            <v>0</v>
          </cell>
          <cell r="K936">
            <v>0</v>
          </cell>
          <cell r="L936">
            <v>0</v>
          </cell>
          <cell r="M936">
            <v>0</v>
          </cell>
          <cell r="N936">
            <v>0</v>
          </cell>
          <cell r="O936">
            <v>0</v>
          </cell>
          <cell r="P936">
            <v>0</v>
          </cell>
          <cell r="Q936">
            <v>0</v>
          </cell>
          <cell r="R936">
            <v>710</v>
          </cell>
        </row>
        <row r="937">
          <cell r="B937" t="str">
            <v>01670035</v>
          </cell>
          <cell r="C937">
            <v>0</v>
          </cell>
          <cell r="D937">
            <v>0</v>
          </cell>
          <cell r="E937">
            <v>0</v>
          </cell>
          <cell r="F937">
            <v>0</v>
          </cell>
          <cell r="G937">
            <v>0</v>
          </cell>
          <cell r="H937">
            <v>0</v>
          </cell>
          <cell r="I937">
            <v>0</v>
          </cell>
          <cell r="J937">
            <v>318</v>
          </cell>
          <cell r="K937">
            <v>318</v>
          </cell>
          <cell r="L937">
            <v>376</v>
          </cell>
          <cell r="M937">
            <v>0</v>
          </cell>
          <cell r="N937">
            <v>0</v>
          </cell>
          <cell r="O937">
            <v>0</v>
          </cell>
          <cell r="P937">
            <v>0</v>
          </cell>
          <cell r="Q937">
            <v>0</v>
          </cell>
          <cell r="R937">
            <v>1012</v>
          </cell>
        </row>
        <row r="938">
          <cell r="B938" t="str">
            <v>01670014</v>
          </cell>
          <cell r="C938">
            <v>0</v>
          </cell>
          <cell r="D938">
            <v>0</v>
          </cell>
          <cell r="E938">
            <v>0</v>
          </cell>
          <cell r="F938">
            <v>0</v>
          </cell>
          <cell r="G938">
            <v>270</v>
          </cell>
          <cell r="H938">
            <v>268</v>
          </cell>
          <cell r="I938">
            <v>297</v>
          </cell>
          <cell r="J938">
            <v>0</v>
          </cell>
          <cell r="K938">
            <v>0</v>
          </cell>
          <cell r="L938">
            <v>0</v>
          </cell>
          <cell r="M938">
            <v>0</v>
          </cell>
          <cell r="N938">
            <v>0</v>
          </cell>
          <cell r="O938">
            <v>0</v>
          </cell>
          <cell r="P938">
            <v>0</v>
          </cell>
          <cell r="Q938">
            <v>0</v>
          </cell>
          <cell r="R938">
            <v>835</v>
          </cell>
        </row>
        <row r="939">
          <cell r="B939" t="str">
            <v>01670505</v>
          </cell>
          <cell r="C939">
            <v>0</v>
          </cell>
          <cell r="D939">
            <v>0</v>
          </cell>
          <cell r="E939">
            <v>0</v>
          </cell>
          <cell r="F939">
            <v>0</v>
          </cell>
          <cell r="G939">
            <v>0</v>
          </cell>
          <cell r="H939">
            <v>0</v>
          </cell>
          <cell r="I939">
            <v>0</v>
          </cell>
          <cell r="J939">
            <v>0</v>
          </cell>
          <cell r="K939">
            <v>0</v>
          </cell>
          <cell r="L939">
            <v>0</v>
          </cell>
          <cell r="M939">
            <v>319</v>
          </cell>
          <cell r="N939">
            <v>334</v>
          </cell>
          <cell r="O939">
            <v>311</v>
          </cell>
          <cell r="P939">
            <v>343</v>
          </cell>
          <cell r="Q939">
            <v>8</v>
          </cell>
          <cell r="R939">
            <v>1315</v>
          </cell>
        </row>
        <row r="940">
          <cell r="B940" t="str">
            <v>01670003</v>
          </cell>
          <cell r="C940">
            <v>86</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86</v>
          </cell>
        </row>
        <row r="941">
          <cell r="B941" t="str">
            <v>01680015</v>
          </cell>
          <cell r="C941">
            <v>0</v>
          </cell>
          <cell r="D941">
            <v>74</v>
          </cell>
          <cell r="E941">
            <v>73</v>
          </cell>
          <cell r="F941">
            <v>0</v>
          </cell>
          <cell r="G941">
            <v>0</v>
          </cell>
          <cell r="H941">
            <v>0</v>
          </cell>
          <cell r="I941">
            <v>0</v>
          </cell>
          <cell r="J941">
            <v>0</v>
          </cell>
          <cell r="K941">
            <v>0</v>
          </cell>
          <cell r="L941">
            <v>0</v>
          </cell>
          <cell r="M941">
            <v>0</v>
          </cell>
          <cell r="N941">
            <v>0</v>
          </cell>
          <cell r="O941">
            <v>0</v>
          </cell>
          <cell r="P941">
            <v>0</v>
          </cell>
          <cell r="Q941">
            <v>0</v>
          </cell>
          <cell r="R941">
            <v>147</v>
          </cell>
        </row>
        <row r="942">
          <cell r="B942" t="str">
            <v>01680020</v>
          </cell>
          <cell r="C942">
            <v>36</v>
          </cell>
          <cell r="D942">
            <v>93</v>
          </cell>
          <cell r="E942">
            <v>65</v>
          </cell>
          <cell r="F942">
            <v>81</v>
          </cell>
          <cell r="G942">
            <v>66</v>
          </cell>
          <cell r="H942">
            <v>0</v>
          </cell>
          <cell r="I942">
            <v>0</v>
          </cell>
          <cell r="J942">
            <v>0</v>
          </cell>
          <cell r="K942">
            <v>0</v>
          </cell>
          <cell r="L942">
            <v>0</v>
          </cell>
          <cell r="M942">
            <v>0</v>
          </cell>
          <cell r="N942">
            <v>0</v>
          </cell>
          <cell r="O942">
            <v>0</v>
          </cell>
          <cell r="P942">
            <v>0</v>
          </cell>
          <cell r="Q942">
            <v>0</v>
          </cell>
          <cell r="R942">
            <v>341</v>
          </cell>
        </row>
        <row r="943">
          <cell r="B943" t="str">
            <v>01680010</v>
          </cell>
          <cell r="C943">
            <v>0</v>
          </cell>
          <cell r="D943">
            <v>0</v>
          </cell>
          <cell r="E943">
            <v>0</v>
          </cell>
          <cell r="F943">
            <v>79</v>
          </cell>
          <cell r="G943">
            <v>88</v>
          </cell>
          <cell r="H943">
            <v>0</v>
          </cell>
          <cell r="I943">
            <v>0</v>
          </cell>
          <cell r="J943">
            <v>0</v>
          </cell>
          <cell r="K943">
            <v>0</v>
          </cell>
          <cell r="L943">
            <v>0</v>
          </cell>
          <cell r="M943">
            <v>0</v>
          </cell>
          <cell r="N943">
            <v>0</v>
          </cell>
          <cell r="O943">
            <v>0</v>
          </cell>
          <cell r="P943">
            <v>0</v>
          </cell>
          <cell r="Q943">
            <v>0</v>
          </cell>
          <cell r="R943">
            <v>167</v>
          </cell>
        </row>
        <row r="944">
          <cell r="B944" t="str">
            <v>01680005</v>
          </cell>
          <cell r="C944">
            <v>0</v>
          </cell>
          <cell r="D944">
            <v>64</v>
          </cell>
          <cell r="E944">
            <v>58</v>
          </cell>
          <cell r="F944">
            <v>78</v>
          </cell>
          <cell r="G944">
            <v>67</v>
          </cell>
          <cell r="H944">
            <v>0</v>
          </cell>
          <cell r="I944">
            <v>0</v>
          </cell>
          <cell r="J944">
            <v>0</v>
          </cell>
          <cell r="K944">
            <v>0</v>
          </cell>
          <cell r="L944">
            <v>0</v>
          </cell>
          <cell r="M944">
            <v>0</v>
          </cell>
          <cell r="N944">
            <v>0</v>
          </cell>
          <cell r="O944">
            <v>0</v>
          </cell>
          <cell r="P944">
            <v>0</v>
          </cell>
          <cell r="Q944">
            <v>0</v>
          </cell>
          <cell r="R944">
            <v>267</v>
          </cell>
        </row>
        <row r="945">
          <cell r="B945" t="str">
            <v>01680505</v>
          </cell>
          <cell r="C945">
            <v>0</v>
          </cell>
          <cell r="D945">
            <v>0</v>
          </cell>
          <cell r="E945">
            <v>0</v>
          </cell>
          <cell r="F945">
            <v>0</v>
          </cell>
          <cell r="G945">
            <v>0</v>
          </cell>
          <cell r="H945">
            <v>0</v>
          </cell>
          <cell r="I945">
            <v>0</v>
          </cell>
          <cell r="J945">
            <v>0</v>
          </cell>
          <cell r="K945">
            <v>0</v>
          </cell>
          <cell r="L945">
            <v>0</v>
          </cell>
          <cell r="M945">
            <v>255</v>
          </cell>
          <cell r="N945">
            <v>267</v>
          </cell>
          <cell r="O945">
            <v>245</v>
          </cell>
          <cell r="P945">
            <v>278</v>
          </cell>
          <cell r="Q945">
            <v>6</v>
          </cell>
          <cell r="R945">
            <v>1051</v>
          </cell>
        </row>
        <row r="946">
          <cell r="B946" t="str">
            <v>01680300</v>
          </cell>
          <cell r="C946">
            <v>0</v>
          </cell>
          <cell r="D946">
            <v>0</v>
          </cell>
          <cell r="E946">
            <v>0</v>
          </cell>
          <cell r="F946">
            <v>0</v>
          </cell>
          <cell r="G946">
            <v>0</v>
          </cell>
          <cell r="H946">
            <v>0</v>
          </cell>
          <cell r="I946">
            <v>0</v>
          </cell>
          <cell r="J946">
            <v>0</v>
          </cell>
          <cell r="K946">
            <v>246</v>
          </cell>
          <cell r="L946">
            <v>257</v>
          </cell>
          <cell r="M946">
            <v>0</v>
          </cell>
          <cell r="N946">
            <v>0</v>
          </cell>
          <cell r="O946">
            <v>0</v>
          </cell>
          <cell r="P946">
            <v>0</v>
          </cell>
          <cell r="Q946">
            <v>0</v>
          </cell>
          <cell r="R946">
            <v>503</v>
          </cell>
        </row>
        <row r="947">
          <cell r="B947" t="str">
            <v>01680016</v>
          </cell>
          <cell r="C947">
            <v>0</v>
          </cell>
          <cell r="D947">
            <v>0</v>
          </cell>
          <cell r="E947">
            <v>0</v>
          </cell>
          <cell r="F947">
            <v>0</v>
          </cell>
          <cell r="G947">
            <v>0</v>
          </cell>
          <cell r="H947">
            <v>229</v>
          </cell>
          <cell r="I947">
            <v>212</v>
          </cell>
          <cell r="J947">
            <v>227</v>
          </cell>
          <cell r="K947">
            <v>0</v>
          </cell>
          <cell r="L947">
            <v>0</v>
          </cell>
          <cell r="M947">
            <v>0</v>
          </cell>
          <cell r="N947">
            <v>0</v>
          </cell>
          <cell r="O947">
            <v>0</v>
          </cell>
          <cell r="P947">
            <v>0</v>
          </cell>
          <cell r="Q947">
            <v>0</v>
          </cell>
          <cell r="R947">
            <v>668</v>
          </cell>
        </row>
        <row r="948">
          <cell r="B948" t="str">
            <v>04640305</v>
          </cell>
          <cell r="C948">
            <v>0</v>
          </cell>
          <cell r="D948">
            <v>0</v>
          </cell>
          <cell r="E948">
            <v>0</v>
          </cell>
          <cell r="F948">
            <v>0</v>
          </cell>
          <cell r="G948">
            <v>0</v>
          </cell>
          <cell r="H948">
            <v>49</v>
          </cell>
          <cell r="I948">
            <v>47</v>
          </cell>
          <cell r="J948">
            <v>50</v>
          </cell>
          <cell r="K948">
            <v>44</v>
          </cell>
          <cell r="L948">
            <v>40</v>
          </cell>
          <cell r="M948">
            <v>0</v>
          </cell>
          <cell r="N948">
            <v>0</v>
          </cell>
          <cell r="O948">
            <v>0</v>
          </cell>
          <cell r="P948">
            <v>0</v>
          </cell>
          <cell r="Q948">
            <v>0</v>
          </cell>
          <cell r="R948">
            <v>230</v>
          </cell>
        </row>
        <row r="949">
          <cell r="B949" t="str">
            <v>01690005</v>
          </cell>
          <cell r="C949">
            <v>27</v>
          </cell>
          <cell r="D949">
            <v>51</v>
          </cell>
          <cell r="E949">
            <v>65</v>
          </cell>
          <cell r="F949">
            <v>53</v>
          </cell>
          <cell r="G949">
            <v>63</v>
          </cell>
          <cell r="H949">
            <v>68</v>
          </cell>
          <cell r="I949">
            <v>63</v>
          </cell>
          <cell r="J949">
            <v>68</v>
          </cell>
          <cell r="K949">
            <v>0</v>
          </cell>
          <cell r="L949">
            <v>0</v>
          </cell>
          <cell r="M949">
            <v>0</v>
          </cell>
          <cell r="N949">
            <v>0</v>
          </cell>
          <cell r="O949">
            <v>0</v>
          </cell>
          <cell r="P949">
            <v>0</v>
          </cell>
          <cell r="Q949">
            <v>0</v>
          </cell>
          <cell r="R949">
            <v>458</v>
          </cell>
        </row>
        <row r="950">
          <cell r="B950" t="str">
            <v>01700045</v>
          </cell>
          <cell r="C950">
            <v>0</v>
          </cell>
          <cell r="D950">
            <v>0</v>
          </cell>
          <cell r="E950">
            <v>0</v>
          </cell>
          <cell r="F950">
            <v>0</v>
          </cell>
          <cell r="G950">
            <v>0</v>
          </cell>
          <cell r="H950">
            <v>0</v>
          </cell>
          <cell r="I950">
            <v>364</v>
          </cell>
          <cell r="J950">
            <v>309</v>
          </cell>
          <cell r="K950">
            <v>294</v>
          </cell>
          <cell r="L950">
            <v>318</v>
          </cell>
          <cell r="M950">
            <v>0</v>
          </cell>
          <cell r="N950">
            <v>0</v>
          </cell>
          <cell r="O950">
            <v>0</v>
          </cell>
          <cell r="P950">
            <v>0</v>
          </cell>
          <cell r="Q950">
            <v>0</v>
          </cell>
          <cell r="R950">
            <v>1285</v>
          </cell>
        </row>
        <row r="951">
          <cell r="B951" t="str">
            <v>01700030</v>
          </cell>
          <cell r="C951">
            <v>0</v>
          </cell>
          <cell r="D951">
            <v>177</v>
          </cell>
          <cell r="E951">
            <v>183</v>
          </cell>
          <cell r="F951">
            <v>164</v>
          </cell>
          <cell r="G951">
            <v>160</v>
          </cell>
          <cell r="H951">
            <v>152</v>
          </cell>
          <cell r="I951">
            <v>0</v>
          </cell>
          <cell r="J951">
            <v>0</v>
          </cell>
          <cell r="K951">
            <v>0</v>
          </cell>
          <cell r="L951">
            <v>0</v>
          </cell>
          <cell r="M951">
            <v>0</v>
          </cell>
          <cell r="N951">
            <v>0</v>
          </cell>
          <cell r="O951">
            <v>0</v>
          </cell>
          <cell r="P951">
            <v>0</v>
          </cell>
          <cell r="Q951">
            <v>0</v>
          </cell>
          <cell r="R951">
            <v>836</v>
          </cell>
        </row>
        <row r="952">
          <cell r="B952" t="str">
            <v>01700006</v>
          </cell>
          <cell r="C952">
            <v>164</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164</v>
          </cell>
        </row>
        <row r="953">
          <cell r="B953" t="str">
            <v>01700008</v>
          </cell>
          <cell r="C953">
            <v>0</v>
          </cell>
          <cell r="D953">
            <v>114</v>
          </cell>
          <cell r="E953">
            <v>106</v>
          </cell>
          <cell r="F953">
            <v>146</v>
          </cell>
          <cell r="G953">
            <v>123</v>
          </cell>
          <cell r="H953">
            <v>132</v>
          </cell>
          <cell r="I953">
            <v>0</v>
          </cell>
          <cell r="J953">
            <v>0</v>
          </cell>
          <cell r="K953">
            <v>0</v>
          </cell>
          <cell r="L953">
            <v>0</v>
          </cell>
          <cell r="M953">
            <v>0</v>
          </cell>
          <cell r="N953">
            <v>0</v>
          </cell>
          <cell r="O953">
            <v>0</v>
          </cell>
          <cell r="P953">
            <v>0</v>
          </cell>
          <cell r="Q953">
            <v>0</v>
          </cell>
          <cell r="R953">
            <v>621</v>
          </cell>
        </row>
        <row r="954">
          <cell r="B954" t="str">
            <v>01700505</v>
          </cell>
          <cell r="C954">
            <v>0</v>
          </cell>
          <cell r="D954">
            <v>0</v>
          </cell>
          <cell r="E954">
            <v>0</v>
          </cell>
          <cell r="F954">
            <v>0</v>
          </cell>
          <cell r="G954">
            <v>0</v>
          </cell>
          <cell r="H954">
            <v>0</v>
          </cell>
          <cell r="I954">
            <v>0</v>
          </cell>
          <cell r="J954">
            <v>0</v>
          </cell>
          <cell r="K954">
            <v>0</v>
          </cell>
          <cell r="L954">
            <v>0</v>
          </cell>
          <cell r="M954">
            <v>248</v>
          </cell>
          <cell r="N954">
            <v>292</v>
          </cell>
          <cell r="O954">
            <v>290</v>
          </cell>
          <cell r="P954">
            <v>252</v>
          </cell>
          <cell r="Q954">
            <v>9</v>
          </cell>
          <cell r="R954">
            <v>1091</v>
          </cell>
        </row>
        <row r="955">
          <cell r="B955" t="str">
            <v>01700025</v>
          </cell>
          <cell r="C955">
            <v>0</v>
          </cell>
          <cell r="D955">
            <v>87</v>
          </cell>
          <cell r="E955">
            <v>106</v>
          </cell>
          <cell r="F955">
            <v>105</v>
          </cell>
          <cell r="G955">
            <v>117</v>
          </cell>
          <cell r="H955">
            <v>113</v>
          </cell>
          <cell r="I955">
            <v>0</v>
          </cell>
          <cell r="J955">
            <v>0</v>
          </cell>
          <cell r="K955">
            <v>0</v>
          </cell>
          <cell r="L955">
            <v>0</v>
          </cell>
          <cell r="M955">
            <v>0</v>
          </cell>
          <cell r="N955">
            <v>0</v>
          </cell>
          <cell r="O955">
            <v>0</v>
          </cell>
          <cell r="P955">
            <v>0</v>
          </cell>
          <cell r="Q955">
            <v>0</v>
          </cell>
          <cell r="R955">
            <v>528</v>
          </cell>
        </row>
        <row r="956">
          <cell r="B956" t="str">
            <v>01710015</v>
          </cell>
          <cell r="C956">
            <v>75</v>
          </cell>
          <cell r="D956">
            <v>50</v>
          </cell>
          <cell r="E956">
            <v>61</v>
          </cell>
          <cell r="F956">
            <v>47</v>
          </cell>
          <cell r="G956">
            <v>45</v>
          </cell>
          <cell r="H956">
            <v>64</v>
          </cell>
          <cell r="I956">
            <v>37</v>
          </cell>
          <cell r="J956">
            <v>0</v>
          </cell>
          <cell r="K956">
            <v>0</v>
          </cell>
          <cell r="L956">
            <v>0</v>
          </cell>
          <cell r="M956">
            <v>0</v>
          </cell>
          <cell r="N956">
            <v>0</v>
          </cell>
          <cell r="O956">
            <v>0</v>
          </cell>
          <cell r="P956">
            <v>0</v>
          </cell>
          <cell r="Q956">
            <v>0</v>
          </cell>
          <cell r="R956">
            <v>379</v>
          </cell>
        </row>
        <row r="957">
          <cell r="B957" t="str">
            <v>01710005</v>
          </cell>
          <cell r="C957">
            <v>0</v>
          </cell>
          <cell r="D957">
            <v>47</v>
          </cell>
          <cell r="E957">
            <v>41</v>
          </cell>
          <cell r="F957">
            <v>42</v>
          </cell>
          <cell r="G957">
            <v>37</v>
          </cell>
          <cell r="H957">
            <v>38</v>
          </cell>
          <cell r="I957">
            <v>49</v>
          </cell>
          <cell r="J957">
            <v>0</v>
          </cell>
          <cell r="K957">
            <v>0</v>
          </cell>
          <cell r="L957">
            <v>0</v>
          </cell>
          <cell r="M957">
            <v>0</v>
          </cell>
          <cell r="N957">
            <v>0</v>
          </cell>
          <cell r="O957">
            <v>0</v>
          </cell>
          <cell r="P957">
            <v>0</v>
          </cell>
          <cell r="Q957">
            <v>0</v>
          </cell>
          <cell r="R957">
            <v>254</v>
          </cell>
        </row>
        <row r="958">
          <cell r="B958" t="str">
            <v>01710310</v>
          </cell>
          <cell r="C958">
            <v>0</v>
          </cell>
          <cell r="D958">
            <v>0</v>
          </cell>
          <cell r="E958">
            <v>0</v>
          </cell>
          <cell r="F958">
            <v>0</v>
          </cell>
          <cell r="G958">
            <v>0</v>
          </cell>
          <cell r="H958">
            <v>0</v>
          </cell>
          <cell r="I958">
            <v>0</v>
          </cell>
          <cell r="J958">
            <v>345</v>
          </cell>
          <cell r="K958">
            <v>347</v>
          </cell>
          <cell r="L958">
            <v>324</v>
          </cell>
          <cell r="M958">
            <v>0</v>
          </cell>
          <cell r="N958">
            <v>0</v>
          </cell>
          <cell r="O958">
            <v>0</v>
          </cell>
          <cell r="P958">
            <v>0</v>
          </cell>
          <cell r="Q958">
            <v>0</v>
          </cell>
          <cell r="R958">
            <v>1016</v>
          </cell>
        </row>
        <row r="959">
          <cell r="B959" t="str">
            <v>01710020</v>
          </cell>
          <cell r="C959">
            <v>0</v>
          </cell>
          <cell r="D959">
            <v>66</v>
          </cell>
          <cell r="E959">
            <v>72</v>
          </cell>
          <cell r="F959">
            <v>53</v>
          </cell>
          <cell r="G959">
            <v>69</v>
          </cell>
          <cell r="H959">
            <v>92</v>
          </cell>
          <cell r="I959">
            <v>71</v>
          </cell>
          <cell r="J959">
            <v>0</v>
          </cell>
          <cell r="K959">
            <v>0</v>
          </cell>
          <cell r="L959">
            <v>0</v>
          </cell>
          <cell r="M959">
            <v>0</v>
          </cell>
          <cell r="N959">
            <v>0</v>
          </cell>
          <cell r="O959">
            <v>0</v>
          </cell>
          <cell r="P959">
            <v>0</v>
          </cell>
          <cell r="Q959">
            <v>0</v>
          </cell>
          <cell r="R959">
            <v>423</v>
          </cell>
        </row>
        <row r="960">
          <cell r="B960" t="str">
            <v>01710505</v>
          </cell>
          <cell r="C960">
            <v>0</v>
          </cell>
          <cell r="D960">
            <v>0</v>
          </cell>
          <cell r="E960">
            <v>0</v>
          </cell>
          <cell r="F960">
            <v>0</v>
          </cell>
          <cell r="G960">
            <v>0</v>
          </cell>
          <cell r="H960">
            <v>0</v>
          </cell>
          <cell r="I960">
            <v>0</v>
          </cell>
          <cell r="J960">
            <v>0</v>
          </cell>
          <cell r="K960">
            <v>0</v>
          </cell>
          <cell r="L960">
            <v>0</v>
          </cell>
          <cell r="M960">
            <v>347</v>
          </cell>
          <cell r="N960">
            <v>358</v>
          </cell>
          <cell r="O960">
            <v>354</v>
          </cell>
          <cell r="P960">
            <v>311</v>
          </cell>
          <cell r="Q960">
            <v>0</v>
          </cell>
          <cell r="R960">
            <v>1370</v>
          </cell>
        </row>
        <row r="961">
          <cell r="B961" t="str">
            <v>01710025</v>
          </cell>
          <cell r="C961">
            <v>54</v>
          </cell>
          <cell r="D961">
            <v>60</v>
          </cell>
          <cell r="E961">
            <v>51</v>
          </cell>
          <cell r="F961">
            <v>68</v>
          </cell>
          <cell r="G961">
            <v>67</v>
          </cell>
          <cell r="H961">
            <v>80</v>
          </cell>
          <cell r="I961">
            <v>62</v>
          </cell>
          <cell r="J961">
            <v>0</v>
          </cell>
          <cell r="K961">
            <v>0</v>
          </cell>
          <cell r="L961">
            <v>0</v>
          </cell>
          <cell r="M961">
            <v>0</v>
          </cell>
          <cell r="N961">
            <v>0</v>
          </cell>
          <cell r="O961">
            <v>0</v>
          </cell>
          <cell r="P961">
            <v>0</v>
          </cell>
          <cell r="Q961">
            <v>0</v>
          </cell>
          <cell r="R961">
            <v>442</v>
          </cell>
        </row>
        <row r="962">
          <cell r="B962" t="str">
            <v>01710010</v>
          </cell>
          <cell r="C962">
            <v>0</v>
          </cell>
          <cell r="D962">
            <v>55</v>
          </cell>
          <cell r="E962">
            <v>48</v>
          </cell>
          <cell r="F962">
            <v>66</v>
          </cell>
          <cell r="G962">
            <v>61</v>
          </cell>
          <cell r="H962">
            <v>74</v>
          </cell>
          <cell r="I962">
            <v>57</v>
          </cell>
          <cell r="J962">
            <v>0</v>
          </cell>
          <cell r="K962">
            <v>0</v>
          </cell>
          <cell r="L962">
            <v>0</v>
          </cell>
          <cell r="M962">
            <v>0</v>
          </cell>
          <cell r="N962">
            <v>0</v>
          </cell>
          <cell r="O962">
            <v>0</v>
          </cell>
          <cell r="P962">
            <v>0</v>
          </cell>
          <cell r="Q962">
            <v>0</v>
          </cell>
          <cell r="R962">
            <v>361</v>
          </cell>
        </row>
        <row r="963">
          <cell r="B963" t="str">
            <v>07000505</v>
          </cell>
          <cell r="C963">
            <v>0</v>
          </cell>
          <cell r="D963">
            <v>0</v>
          </cell>
          <cell r="E963">
            <v>0</v>
          </cell>
          <cell r="F963">
            <v>0</v>
          </cell>
          <cell r="G963">
            <v>0</v>
          </cell>
          <cell r="H963">
            <v>0</v>
          </cell>
          <cell r="I963">
            <v>0</v>
          </cell>
          <cell r="J963">
            <v>0</v>
          </cell>
          <cell r="K963">
            <v>0</v>
          </cell>
          <cell r="L963">
            <v>0</v>
          </cell>
          <cell r="M963">
            <v>167</v>
          </cell>
          <cell r="N963">
            <v>170</v>
          </cell>
          <cell r="O963">
            <v>151</v>
          </cell>
          <cell r="P963">
            <v>169</v>
          </cell>
          <cell r="Q963">
            <v>4</v>
          </cell>
          <cell r="R963">
            <v>661</v>
          </cell>
        </row>
        <row r="964">
          <cell r="B964" t="str">
            <v>04660550</v>
          </cell>
          <cell r="C964">
            <v>0</v>
          </cell>
          <cell r="D964">
            <v>14</v>
          </cell>
          <cell r="E964">
            <v>15</v>
          </cell>
          <cell r="F964">
            <v>16</v>
          </cell>
          <cell r="G964">
            <v>15</v>
          </cell>
          <cell r="H964">
            <v>15</v>
          </cell>
          <cell r="I964">
            <v>18</v>
          </cell>
          <cell r="J964">
            <v>14</v>
          </cell>
          <cell r="K964">
            <v>14</v>
          </cell>
          <cell r="L964">
            <v>15</v>
          </cell>
          <cell r="M964">
            <v>3</v>
          </cell>
          <cell r="N964">
            <v>7</v>
          </cell>
          <cell r="O964">
            <v>15</v>
          </cell>
          <cell r="P964">
            <v>12</v>
          </cell>
          <cell r="Q964">
            <v>0</v>
          </cell>
          <cell r="R964">
            <v>173</v>
          </cell>
        </row>
        <row r="965">
          <cell r="B965" t="str">
            <v>04920005</v>
          </cell>
          <cell r="C965">
            <v>0</v>
          </cell>
          <cell r="D965">
            <v>62</v>
          </cell>
          <cell r="E965">
            <v>63</v>
          </cell>
          <cell r="F965">
            <v>59</v>
          </cell>
          <cell r="G965">
            <v>61</v>
          </cell>
          <cell r="H965">
            <v>61</v>
          </cell>
          <cell r="I965">
            <v>60</v>
          </cell>
          <cell r="J965">
            <v>0</v>
          </cell>
          <cell r="K965">
            <v>0</v>
          </cell>
          <cell r="L965">
            <v>0</v>
          </cell>
          <cell r="M965">
            <v>0</v>
          </cell>
          <cell r="N965">
            <v>0</v>
          </cell>
          <cell r="O965">
            <v>0</v>
          </cell>
          <cell r="P965">
            <v>0</v>
          </cell>
          <cell r="Q965">
            <v>0</v>
          </cell>
          <cell r="R965">
            <v>366</v>
          </cell>
        </row>
        <row r="966">
          <cell r="B966" t="str">
            <v>07050505</v>
          </cell>
          <cell r="C966">
            <v>0</v>
          </cell>
          <cell r="D966">
            <v>0</v>
          </cell>
          <cell r="E966">
            <v>0</v>
          </cell>
          <cell r="F966">
            <v>0</v>
          </cell>
          <cell r="G966">
            <v>0</v>
          </cell>
          <cell r="H966">
            <v>0</v>
          </cell>
          <cell r="I966">
            <v>0</v>
          </cell>
          <cell r="J966">
            <v>0</v>
          </cell>
          <cell r="K966">
            <v>0</v>
          </cell>
          <cell r="L966">
            <v>0</v>
          </cell>
          <cell r="M966">
            <v>285</v>
          </cell>
          <cell r="N966">
            <v>278</v>
          </cell>
          <cell r="O966">
            <v>289</v>
          </cell>
          <cell r="P966">
            <v>335</v>
          </cell>
          <cell r="Q966">
            <v>1</v>
          </cell>
          <cell r="R966">
            <v>1188</v>
          </cell>
        </row>
        <row r="967">
          <cell r="B967" t="str">
            <v>07050405</v>
          </cell>
          <cell r="C967">
            <v>0</v>
          </cell>
          <cell r="D967">
            <v>0</v>
          </cell>
          <cell r="E967">
            <v>0</v>
          </cell>
          <cell r="F967">
            <v>0</v>
          </cell>
          <cell r="G967">
            <v>0</v>
          </cell>
          <cell r="H967">
            <v>0</v>
          </cell>
          <cell r="I967">
            <v>0</v>
          </cell>
          <cell r="J967">
            <v>0</v>
          </cell>
          <cell r="K967">
            <v>316</v>
          </cell>
          <cell r="L967">
            <v>333</v>
          </cell>
          <cell r="M967">
            <v>0</v>
          </cell>
          <cell r="N967">
            <v>0</v>
          </cell>
          <cell r="O967">
            <v>0</v>
          </cell>
          <cell r="P967">
            <v>0</v>
          </cell>
          <cell r="Q967">
            <v>0</v>
          </cell>
          <cell r="R967">
            <v>649</v>
          </cell>
        </row>
        <row r="968">
          <cell r="B968" t="str">
            <v>01720005</v>
          </cell>
          <cell r="C968">
            <v>30</v>
          </cell>
          <cell r="D968">
            <v>73</v>
          </cell>
          <cell r="E968">
            <v>116</v>
          </cell>
          <cell r="F968">
            <v>95</v>
          </cell>
          <cell r="G968">
            <v>0</v>
          </cell>
          <cell r="H968">
            <v>0</v>
          </cell>
          <cell r="I968">
            <v>0</v>
          </cell>
          <cell r="J968">
            <v>0</v>
          </cell>
          <cell r="K968">
            <v>0</v>
          </cell>
          <cell r="L968">
            <v>0</v>
          </cell>
          <cell r="M968">
            <v>0</v>
          </cell>
          <cell r="N968">
            <v>0</v>
          </cell>
          <cell r="O968">
            <v>0</v>
          </cell>
          <cell r="P968">
            <v>0</v>
          </cell>
          <cell r="Q968">
            <v>0</v>
          </cell>
          <cell r="R968">
            <v>314</v>
          </cell>
        </row>
        <row r="969">
          <cell r="B969" t="str">
            <v>01720505</v>
          </cell>
          <cell r="C969">
            <v>0</v>
          </cell>
          <cell r="D969">
            <v>0</v>
          </cell>
          <cell r="E969">
            <v>0</v>
          </cell>
          <cell r="F969">
            <v>0</v>
          </cell>
          <cell r="G969">
            <v>0</v>
          </cell>
          <cell r="H969">
            <v>0</v>
          </cell>
          <cell r="I969">
            <v>0</v>
          </cell>
          <cell r="J969">
            <v>0</v>
          </cell>
          <cell r="K969">
            <v>0</v>
          </cell>
          <cell r="L969">
            <v>0</v>
          </cell>
          <cell r="M969">
            <v>113</v>
          </cell>
          <cell r="N969">
            <v>105</v>
          </cell>
          <cell r="O969">
            <v>95</v>
          </cell>
          <cell r="P969">
            <v>102</v>
          </cell>
          <cell r="Q969">
            <v>0</v>
          </cell>
          <cell r="R969">
            <v>415</v>
          </cell>
        </row>
        <row r="970">
          <cell r="B970" t="str">
            <v>01720020</v>
          </cell>
          <cell r="C970">
            <v>0</v>
          </cell>
          <cell r="D970">
            <v>0</v>
          </cell>
          <cell r="E970">
            <v>0</v>
          </cell>
          <cell r="F970">
            <v>0</v>
          </cell>
          <cell r="G970">
            <v>0</v>
          </cell>
          <cell r="H970">
            <v>0</v>
          </cell>
          <cell r="I970">
            <v>0</v>
          </cell>
          <cell r="J970">
            <v>0</v>
          </cell>
          <cell r="K970">
            <v>129</v>
          </cell>
          <cell r="L970">
            <v>148</v>
          </cell>
          <cell r="M970">
            <v>0</v>
          </cell>
          <cell r="N970">
            <v>0</v>
          </cell>
          <cell r="O970">
            <v>0</v>
          </cell>
          <cell r="P970">
            <v>0</v>
          </cell>
          <cell r="Q970">
            <v>0</v>
          </cell>
          <cell r="R970">
            <v>277</v>
          </cell>
        </row>
        <row r="971">
          <cell r="B971" t="str">
            <v>01720035</v>
          </cell>
          <cell r="C971">
            <v>0</v>
          </cell>
          <cell r="D971">
            <v>0</v>
          </cell>
          <cell r="E971">
            <v>0</v>
          </cell>
          <cell r="F971">
            <v>0</v>
          </cell>
          <cell r="G971">
            <v>121</v>
          </cell>
          <cell r="H971">
            <v>134</v>
          </cell>
          <cell r="I971">
            <v>102</v>
          </cell>
          <cell r="J971">
            <v>137</v>
          </cell>
          <cell r="K971">
            <v>0</v>
          </cell>
          <cell r="L971">
            <v>0</v>
          </cell>
          <cell r="M971">
            <v>0</v>
          </cell>
          <cell r="N971">
            <v>0</v>
          </cell>
          <cell r="O971">
            <v>0</v>
          </cell>
          <cell r="P971">
            <v>0</v>
          </cell>
          <cell r="Q971">
            <v>0</v>
          </cell>
          <cell r="R971">
            <v>494</v>
          </cell>
        </row>
        <row r="972">
          <cell r="B972" t="str">
            <v>39010900</v>
          </cell>
          <cell r="C972">
            <v>0</v>
          </cell>
          <cell r="D972">
            <v>23</v>
          </cell>
          <cell r="E972">
            <v>32</v>
          </cell>
          <cell r="F972">
            <v>40</v>
          </cell>
          <cell r="G972">
            <v>59</v>
          </cell>
          <cell r="H972">
            <v>46</v>
          </cell>
          <cell r="I972">
            <v>39</v>
          </cell>
          <cell r="J972">
            <v>49</v>
          </cell>
          <cell r="K972">
            <v>72</v>
          </cell>
          <cell r="L972">
            <v>70</v>
          </cell>
          <cell r="M972">
            <v>81</v>
          </cell>
          <cell r="N972">
            <v>75</v>
          </cell>
          <cell r="O972">
            <v>51</v>
          </cell>
          <cell r="P972">
            <v>30</v>
          </cell>
          <cell r="Q972">
            <v>0</v>
          </cell>
          <cell r="R972">
            <v>667</v>
          </cell>
        </row>
        <row r="973">
          <cell r="B973" t="str">
            <v>04690505</v>
          </cell>
          <cell r="C973">
            <v>54</v>
          </cell>
          <cell r="D973">
            <v>72</v>
          </cell>
          <cell r="E973">
            <v>96</v>
          </cell>
          <cell r="F973">
            <v>95</v>
          </cell>
          <cell r="G973">
            <v>73</v>
          </cell>
          <cell r="H973">
            <v>73</v>
          </cell>
          <cell r="I973">
            <v>93</v>
          </cell>
          <cell r="J973">
            <v>96</v>
          </cell>
          <cell r="K973">
            <v>92</v>
          </cell>
          <cell r="L973">
            <v>94</v>
          </cell>
          <cell r="M973">
            <v>93</v>
          </cell>
          <cell r="N973">
            <v>72</v>
          </cell>
          <cell r="O973">
            <v>81</v>
          </cell>
          <cell r="P973">
            <v>61</v>
          </cell>
          <cell r="Q973">
            <v>0</v>
          </cell>
          <cell r="R973">
            <v>1145</v>
          </cell>
        </row>
        <row r="974">
          <cell r="B974" t="str">
            <v>01730005</v>
          </cell>
          <cell r="C974">
            <v>21</v>
          </cell>
          <cell r="D974">
            <v>46</v>
          </cell>
          <cell r="E974">
            <v>55</v>
          </cell>
          <cell r="F974">
            <v>52</v>
          </cell>
          <cell r="G974">
            <v>61</v>
          </cell>
          <cell r="H974">
            <v>0</v>
          </cell>
          <cell r="I974">
            <v>0</v>
          </cell>
          <cell r="J974">
            <v>0</v>
          </cell>
          <cell r="K974">
            <v>0</v>
          </cell>
          <cell r="L974">
            <v>0</v>
          </cell>
          <cell r="M974">
            <v>0</v>
          </cell>
          <cell r="N974">
            <v>0</v>
          </cell>
          <cell r="O974">
            <v>0</v>
          </cell>
          <cell r="P974">
            <v>0</v>
          </cell>
          <cell r="Q974">
            <v>0</v>
          </cell>
          <cell r="R974">
            <v>235</v>
          </cell>
        </row>
        <row r="975">
          <cell r="B975" t="str">
            <v>01730010</v>
          </cell>
          <cell r="C975">
            <v>0</v>
          </cell>
          <cell r="D975">
            <v>0</v>
          </cell>
          <cell r="E975">
            <v>0</v>
          </cell>
          <cell r="F975">
            <v>0</v>
          </cell>
          <cell r="G975">
            <v>0</v>
          </cell>
          <cell r="H975">
            <v>67</v>
          </cell>
          <cell r="I975">
            <v>73</v>
          </cell>
          <cell r="J975">
            <v>72</v>
          </cell>
          <cell r="K975">
            <v>0</v>
          </cell>
          <cell r="L975">
            <v>0</v>
          </cell>
          <cell r="M975">
            <v>0</v>
          </cell>
          <cell r="N975">
            <v>0</v>
          </cell>
          <cell r="O975">
            <v>0</v>
          </cell>
          <cell r="P975">
            <v>0</v>
          </cell>
          <cell r="Q975">
            <v>0</v>
          </cell>
          <cell r="R975">
            <v>212</v>
          </cell>
        </row>
        <row r="976">
          <cell r="B976" t="str">
            <v>01740305</v>
          </cell>
          <cell r="C976">
            <v>0</v>
          </cell>
          <cell r="D976">
            <v>0</v>
          </cell>
          <cell r="E976">
            <v>0</v>
          </cell>
          <cell r="F976">
            <v>0</v>
          </cell>
          <cell r="G976">
            <v>0</v>
          </cell>
          <cell r="H976">
            <v>118</v>
          </cell>
          <cell r="I976">
            <v>112</v>
          </cell>
          <cell r="J976">
            <v>91</v>
          </cell>
          <cell r="K976">
            <v>114</v>
          </cell>
          <cell r="L976">
            <v>0</v>
          </cell>
          <cell r="M976">
            <v>0</v>
          </cell>
          <cell r="N976">
            <v>0</v>
          </cell>
          <cell r="O976">
            <v>0</v>
          </cell>
          <cell r="P976">
            <v>0</v>
          </cell>
          <cell r="Q976">
            <v>0</v>
          </cell>
          <cell r="R976">
            <v>435</v>
          </cell>
        </row>
        <row r="977">
          <cell r="B977" t="str">
            <v>01740010</v>
          </cell>
          <cell r="C977">
            <v>50</v>
          </cell>
          <cell r="D977">
            <v>122</v>
          </cell>
          <cell r="E977">
            <v>109</v>
          </cell>
          <cell r="F977">
            <v>103</v>
          </cell>
          <cell r="G977">
            <v>118</v>
          </cell>
          <cell r="H977">
            <v>0</v>
          </cell>
          <cell r="I977">
            <v>0</v>
          </cell>
          <cell r="J977">
            <v>0</v>
          </cell>
          <cell r="K977">
            <v>0</v>
          </cell>
          <cell r="L977">
            <v>0</v>
          </cell>
          <cell r="M977">
            <v>0</v>
          </cell>
          <cell r="N977">
            <v>0</v>
          </cell>
          <cell r="O977">
            <v>0</v>
          </cell>
          <cell r="P977">
            <v>0</v>
          </cell>
          <cell r="Q977">
            <v>0</v>
          </cell>
          <cell r="R977">
            <v>502</v>
          </cell>
        </row>
        <row r="978">
          <cell r="B978" t="str">
            <v>01740505</v>
          </cell>
          <cell r="C978">
            <v>0</v>
          </cell>
          <cell r="D978">
            <v>0</v>
          </cell>
          <cell r="E978">
            <v>0</v>
          </cell>
          <cell r="F978">
            <v>0</v>
          </cell>
          <cell r="G978">
            <v>0</v>
          </cell>
          <cell r="H978">
            <v>0</v>
          </cell>
          <cell r="I978">
            <v>0</v>
          </cell>
          <cell r="J978">
            <v>0</v>
          </cell>
          <cell r="K978">
            <v>0</v>
          </cell>
          <cell r="L978">
            <v>111</v>
          </cell>
          <cell r="M978">
            <v>94</v>
          </cell>
          <cell r="N978">
            <v>105</v>
          </cell>
          <cell r="O978">
            <v>101</v>
          </cell>
          <cell r="P978">
            <v>91</v>
          </cell>
          <cell r="Q978">
            <v>0</v>
          </cell>
          <cell r="R978">
            <v>502</v>
          </cell>
        </row>
        <row r="979">
          <cell r="B979" t="str">
            <v>01750005</v>
          </cell>
          <cell r="C979">
            <v>0</v>
          </cell>
          <cell r="D979">
            <v>0</v>
          </cell>
          <cell r="E979">
            <v>0</v>
          </cell>
          <cell r="F979">
            <v>0</v>
          </cell>
          <cell r="G979">
            <v>0</v>
          </cell>
          <cell r="H979">
            <v>178</v>
          </cell>
          <cell r="I979">
            <v>191</v>
          </cell>
          <cell r="J979">
            <v>0</v>
          </cell>
          <cell r="K979">
            <v>0</v>
          </cell>
          <cell r="L979">
            <v>0</v>
          </cell>
          <cell r="M979">
            <v>0</v>
          </cell>
          <cell r="N979">
            <v>0</v>
          </cell>
          <cell r="O979">
            <v>0</v>
          </cell>
          <cell r="P979">
            <v>0</v>
          </cell>
          <cell r="Q979">
            <v>0</v>
          </cell>
          <cell r="R979">
            <v>369</v>
          </cell>
        </row>
        <row r="980">
          <cell r="B980" t="str">
            <v>01750505</v>
          </cell>
          <cell r="C980">
            <v>0</v>
          </cell>
          <cell r="D980">
            <v>0</v>
          </cell>
          <cell r="E980">
            <v>0</v>
          </cell>
          <cell r="F980">
            <v>0</v>
          </cell>
          <cell r="G980">
            <v>0</v>
          </cell>
          <cell r="H980">
            <v>0</v>
          </cell>
          <cell r="I980">
            <v>0</v>
          </cell>
          <cell r="J980">
            <v>0</v>
          </cell>
          <cell r="K980">
            <v>0</v>
          </cell>
          <cell r="L980">
            <v>0</v>
          </cell>
          <cell r="M980">
            <v>207</v>
          </cell>
          <cell r="N980">
            <v>196</v>
          </cell>
          <cell r="O980">
            <v>220</v>
          </cell>
          <cell r="P980">
            <v>218</v>
          </cell>
          <cell r="Q980">
            <v>1</v>
          </cell>
          <cell r="R980">
            <v>842</v>
          </cell>
        </row>
        <row r="981">
          <cell r="B981" t="str">
            <v>01750003</v>
          </cell>
          <cell r="C981">
            <v>60</v>
          </cell>
          <cell r="D981">
            <v>176</v>
          </cell>
          <cell r="E981">
            <v>183</v>
          </cell>
          <cell r="F981">
            <v>0</v>
          </cell>
          <cell r="G981">
            <v>0</v>
          </cell>
          <cell r="H981">
            <v>0</v>
          </cell>
          <cell r="I981">
            <v>0</v>
          </cell>
          <cell r="J981">
            <v>0</v>
          </cell>
          <cell r="K981">
            <v>0</v>
          </cell>
          <cell r="L981">
            <v>0</v>
          </cell>
          <cell r="M981">
            <v>0</v>
          </cell>
          <cell r="N981">
            <v>0</v>
          </cell>
          <cell r="O981">
            <v>0</v>
          </cell>
          <cell r="P981">
            <v>0</v>
          </cell>
          <cell r="Q981">
            <v>0</v>
          </cell>
          <cell r="R981">
            <v>419</v>
          </cell>
        </row>
        <row r="982">
          <cell r="B982" t="str">
            <v>01750007</v>
          </cell>
          <cell r="C982">
            <v>0</v>
          </cell>
          <cell r="D982">
            <v>0</v>
          </cell>
          <cell r="E982">
            <v>0</v>
          </cell>
          <cell r="F982">
            <v>174</v>
          </cell>
          <cell r="G982">
            <v>174</v>
          </cell>
          <cell r="H982">
            <v>0</v>
          </cell>
          <cell r="I982">
            <v>0</v>
          </cell>
          <cell r="J982">
            <v>0</v>
          </cell>
          <cell r="K982">
            <v>0</v>
          </cell>
          <cell r="L982">
            <v>0</v>
          </cell>
          <cell r="M982">
            <v>0</v>
          </cell>
          <cell r="N982">
            <v>0</v>
          </cell>
          <cell r="O982">
            <v>0</v>
          </cell>
          <cell r="P982">
            <v>0</v>
          </cell>
          <cell r="Q982">
            <v>0</v>
          </cell>
          <cell r="R982">
            <v>348</v>
          </cell>
        </row>
        <row r="983">
          <cell r="B983" t="str">
            <v>01750305</v>
          </cell>
          <cell r="C983">
            <v>0</v>
          </cell>
          <cell r="D983">
            <v>0</v>
          </cell>
          <cell r="E983">
            <v>0</v>
          </cell>
          <cell r="F983">
            <v>0</v>
          </cell>
          <cell r="G983">
            <v>0</v>
          </cell>
          <cell r="H983">
            <v>0</v>
          </cell>
          <cell r="I983">
            <v>0</v>
          </cell>
          <cell r="J983">
            <v>215</v>
          </cell>
          <cell r="K983">
            <v>207</v>
          </cell>
          <cell r="L983">
            <v>204</v>
          </cell>
          <cell r="M983">
            <v>0</v>
          </cell>
          <cell r="N983">
            <v>0</v>
          </cell>
          <cell r="O983">
            <v>0</v>
          </cell>
          <cell r="P983">
            <v>0</v>
          </cell>
          <cell r="Q983">
            <v>0</v>
          </cell>
          <cell r="R983">
            <v>626</v>
          </cell>
        </row>
        <row r="984">
          <cell r="B984" t="str">
            <v>01760130</v>
          </cell>
          <cell r="C984">
            <v>29</v>
          </cell>
          <cell r="D984">
            <v>78</v>
          </cell>
          <cell r="E984">
            <v>83</v>
          </cell>
          <cell r="F984">
            <v>72</v>
          </cell>
          <cell r="G984">
            <v>79</v>
          </cell>
          <cell r="H984">
            <v>67</v>
          </cell>
          <cell r="I984">
            <v>89</v>
          </cell>
          <cell r="J984">
            <v>0</v>
          </cell>
          <cell r="K984">
            <v>0</v>
          </cell>
          <cell r="L984">
            <v>0</v>
          </cell>
          <cell r="M984">
            <v>0</v>
          </cell>
          <cell r="N984">
            <v>0</v>
          </cell>
          <cell r="O984">
            <v>0</v>
          </cell>
          <cell r="P984">
            <v>0</v>
          </cell>
          <cell r="Q984">
            <v>0</v>
          </cell>
          <cell r="R984">
            <v>497</v>
          </cell>
        </row>
        <row r="985">
          <cell r="B985" t="str">
            <v>01760140</v>
          </cell>
          <cell r="C985">
            <v>11</v>
          </cell>
          <cell r="D985">
            <v>83</v>
          </cell>
          <cell r="E985">
            <v>64</v>
          </cell>
          <cell r="F985">
            <v>62</v>
          </cell>
          <cell r="G985">
            <v>70</v>
          </cell>
          <cell r="H985">
            <v>57</v>
          </cell>
          <cell r="I985">
            <v>79</v>
          </cell>
          <cell r="J985">
            <v>0</v>
          </cell>
          <cell r="K985">
            <v>0</v>
          </cell>
          <cell r="L985">
            <v>0</v>
          </cell>
          <cell r="M985">
            <v>0</v>
          </cell>
          <cell r="N985">
            <v>0</v>
          </cell>
          <cell r="O985">
            <v>0</v>
          </cell>
          <cell r="P985">
            <v>0</v>
          </cell>
          <cell r="Q985">
            <v>0</v>
          </cell>
          <cell r="R985">
            <v>426</v>
          </cell>
        </row>
        <row r="986">
          <cell r="B986" t="str">
            <v>01760510</v>
          </cell>
          <cell r="C986">
            <v>0</v>
          </cell>
          <cell r="D986">
            <v>0</v>
          </cell>
          <cell r="E986">
            <v>0</v>
          </cell>
          <cell r="F986">
            <v>0</v>
          </cell>
          <cell r="G986">
            <v>0</v>
          </cell>
          <cell r="H986">
            <v>0</v>
          </cell>
          <cell r="I986">
            <v>0</v>
          </cell>
          <cell r="J986">
            <v>0</v>
          </cell>
          <cell r="K986">
            <v>0</v>
          </cell>
          <cell r="L986">
            <v>0</v>
          </cell>
          <cell r="M986">
            <v>0</v>
          </cell>
          <cell r="N986">
            <v>4</v>
          </cell>
          <cell r="O986">
            <v>7</v>
          </cell>
          <cell r="P986">
            <v>11</v>
          </cell>
          <cell r="Q986">
            <v>0</v>
          </cell>
          <cell r="R986">
            <v>22</v>
          </cell>
        </row>
        <row r="987">
          <cell r="B987" t="str">
            <v>01760068</v>
          </cell>
          <cell r="C987">
            <v>22</v>
          </cell>
          <cell r="D987">
            <v>74</v>
          </cell>
          <cell r="E987">
            <v>90</v>
          </cell>
          <cell r="F987">
            <v>93</v>
          </cell>
          <cell r="G987">
            <v>90</v>
          </cell>
          <cell r="H987">
            <v>93</v>
          </cell>
          <cell r="I987">
            <v>82</v>
          </cell>
          <cell r="J987">
            <v>0</v>
          </cell>
          <cell r="K987">
            <v>0</v>
          </cell>
          <cell r="L987">
            <v>0</v>
          </cell>
          <cell r="M987">
            <v>0</v>
          </cell>
          <cell r="N987">
            <v>0</v>
          </cell>
          <cell r="O987">
            <v>0</v>
          </cell>
          <cell r="P987">
            <v>0</v>
          </cell>
          <cell r="Q987">
            <v>0</v>
          </cell>
          <cell r="R987">
            <v>544</v>
          </cell>
        </row>
        <row r="988">
          <cell r="B988" t="str">
            <v>01760320</v>
          </cell>
          <cell r="C988">
            <v>0</v>
          </cell>
          <cell r="D988">
            <v>0</v>
          </cell>
          <cell r="E988">
            <v>0</v>
          </cell>
          <cell r="F988">
            <v>0</v>
          </cell>
          <cell r="G988">
            <v>0</v>
          </cell>
          <cell r="H988">
            <v>0</v>
          </cell>
          <cell r="I988">
            <v>0</v>
          </cell>
          <cell r="J988">
            <v>153</v>
          </cell>
          <cell r="K988">
            <v>161</v>
          </cell>
          <cell r="L988">
            <v>162</v>
          </cell>
          <cell r="M988">
            <v>0</v>
          </cell>
          <cell r="N988">
            <v>0</v>
          </cell>
          <cell r="O988">
            <v>0</v>
          </cell>
          <cell r="P988">
            <v>0</v>
          </cell>
          <cell r="Q988">
            <v>0</v>
          </cell>
          <cell r="R988">
            <v>476</v>
          </cell>
        </row>
        <row r="989">
          <cell r="B989" t="str">
            <v>01760315</v>
          </cell>
          <cell r="C989">
            <v>0</v>
          </cell>
          <cell r="D989">
            <v>0</v>
          </cell>
          <cell r="E989">
            <v>0</v>
          </cell>
          <cell r="F989">
            <v>0</v>
          </cell>
          <cell r="G989">
            <v>0</v>
          </cell>
          <cell r="H989">
            <v>0</v>
          </cell>
          <cell r="I989">
            <v>0</v>
          </cell>
          <cell r="J989">
            <v>181</v>
          </cell>
          <cell r="K989">
            <v>167</v>
          </cell>
          <cell r="L989">
            <v>158</v>
          </cell>
          <cell r="M989">
            <v>0</v>
          </cell>
          <cell r="N989">
            <v>0</v>
          </cell>
          <cell r="O989">
            <v>0</v>
          </cell>
          <cell r="P989">
            <v>0</v>
          </cell>
          <cell r="Q989">
            <v>0</v>
          </cell>
          <cell r="R989">
            <v>506</v>
          </cell>
        </row>
        <row r="990">
          <cell r="B990" t="str">
            <v>01760505</v>
          </cell>
          <cell r="C990">
            <v>48</v>
          </cell>
          <cell r="D990">
            <v>0</v>
          </cell>
          <cell r="E990">
            <v>0</v>
          </cell>
          <cell r="F990">
            <v>0</v>
          </cell>
          <cell r="G990">
            <v>0</v>
          </cell>
          <cell r="H990">
            <v>0</v>
          </cell>
          <cell r="I990">
            <v>0</v>
          </cell>
          <cell r="J990">
            <v>0</v>
          </cell>
          <cell r="K990">
            <v>0</v>
          </cell>
          <cell r="L990">
            <v>0</v>
          </cell>
          <cell r="M990">
            <v>283</v>
          </cell>
          <cell r="N990">
            <v>269</v>
          </cell>
          <cell r="O990">
            <v>309</v>
          </cell>
          <cell r="P990">
            <v>261</v>
          </cell>
          <cell r="Q990">
            <v>4</v>
          </cell>
          <cell r="R990">
            <v>1174</v>
          </cell>
        </row>
        <row r="991">
          <cell r="B991" t="str">
            <v>01760605</v>
          </cell>
          <cell r="C991">
            <v>0</v>
          </cell>
          <cell r="D991">
            <v>0</v>
          </cell>
          <cell r="E991">
            <v>0</v>
          </cell>
          <cell r="F991">
            <v>0</v>
          </cell>
          <cell r="G991">
            <v>0</v>
          </cell>
          <cell r="H991">
            <v>0</v>
          </cell>
          <cell r="I991">
            <v>0</v>
          </cell>
          <cell r="J991">
            <v>0</v>
          </cell>
          <cell r="K991">
            <v>0</v>
          </cell>
          <cell r="L991">
            <v>0</v>
          </cell>
          <cell r="M991">
            <v>51</v>
          </cell>
          <cell r="N991">
            <v>94</v>
          </cell>
          <cell r="O991">
            <v>61</v>
          </cell>
          <cell r="P991">
            <v>50</v>
          </cell>
          <cell r="Q991">
            <v>1</v>
          </cell>
          <cell r="R991">
            <v>257</v>
          </cell>
        </row>
        <row r="992">
          <cell r="B992" t="str">
            <v>01760150</v>
          </cell>
          <cell r="C992">
            <v>12</v>
          </cell>
          <cell r="D992">
            <v>84</v>
          </cell>
          <cell r="E992">
            <v>82</v>
          </cell>
          <cell r="F992">
            <v>111</v>
          </cell>
          <cell r="G992">
            <v>119</v>
          </cell>
          <cell r="H992">
            <v>88</v>
          </cell>
          <cell r="I992">
            <v>89</v>
          </cell>
          <cell r="J992">
            <v>0</v>
          </cell>
          <cell r="K992">
            <v>0</v>
          </cell>
          <cell r="L992">
            <v>0</v>
          </cell>
          <cell r="M992">
            <v>0</v>
          </cell>
          <cell r="N992">
            <v>0</v>
          </cell>
          <cell r="O992">
            <v>0</v>
          </cell>
          <cell r="P992">
            <v>0</v>
          </cell>
          <cell r="Q992">
            <v>0</v>
          </cell>
          <cell r="R992">
            <v>585</v>
          </cell>
        </row>
        <row r="993">
          <cell r="B993" t="str">
            <v>01770015</v>
          </cell>
          <cell r="C993">
            <v>0</v>
          </cell>
          <cell r="D993">
            <v>0</v>
          </cell>
          <cell r="E993">
            <v>0</v>
          </cell>
          <cell r="F993">
            <v>156</v>
          </cell>
          <cell r="G993">
            <v>174</v>
          </cell>
          <cell r="H993">
            <v>171</v>
          </cell>
          <cell r="I993">
            <v>0</v>
          </cell>
          <cell r="J993">
            <v>0</v>
          </cell>
          <cell r="K993">
            <v>0</v>
          </cell>
          <cell r="L993">
            <v>0</v>
          </cell>
          <cell r="M993">
            <v>0</v>
          </cell>
          <cell r="N993">
            <v>0</v>
          </cell>
          <cell r="O993">
            <v>0</v>
          </cell>
          <cell r="P993">
            <v>0</v>
          </cell>
          <cell r="Q993">
            <v>0</v>
          </cell>
          <cell r="R993">
            <v>501</v>
          </cell>
        </row>
        <row r="994">
          <cell r="B994" t="str">
            <v>01770013</v>
          </cell>
          <cell r="C994">
            <v>36</v>
          </cell>
          <cell r="D994">
            <v>144</v>
          </cell>
          <cell r="E994">
            <v>163</v>
          </cell>
          <cell r="F994">
            <v>0</v>
          </cell>
          <cell r="G994">
            <v>0</v>
          </cell>
          <cell r="H994">
            <v>0</v>
          </cell>
          <cell r="I994">
            <v>0</v>
          </cell>
          <cell r="J994">
            <v>0</v>
          </cell>
          <cell r="K994">
            <v>0</v>
          </cell>
          <cell r="L994">
            <v>0</v>
          </cell>
          <cell r="M994">
            <v>0</v>
          </cell>
          <cell r="N994">
            <v>0</v>
          </cell>
          <cell r="O994">
            <v>0</v>
          </cell>
          <cell r="P994">
            <v>0</v>
          </cell>
          <cell r="Q994">
            <v>0</v>
          </cell>
          <cell r="R994">
            <v>343</v>
          </cell>
        </row>
        <row r="995">
          <cell r="B995" t="str">
            <v>01770505</v>
          </cell>
          <cell r="C995">
            <v>0</v>
          </cell>
          <cell r="D995">
            <v>0</v>
          </cell>
          <cell r="E995">
            <v>0</v>
          </cell>
          <cell r="F995">
            <v>0</v>
          </cell>
          <cell r="G995">
            <v>0</v>
          </cell>
          <cell r="H995">
            <v>0</v>
          </cell>
          <cell r="I995">
            <v>0</v>
          </cell>
          <cell r="J995">
            <v>0</v>
          </cell>
          <cell r="K995">
            <v>0</v>
          </cell>
          <cell r="L995">
            <v>0</v>
          </cell>
          <cell r="M995">
            <v>194</v>
          </cell>
          <cell r="N995">
            <v>178</v>
          </cell>
          <cell r="O995">
            <v>200</v>
          </cell>
          <cell r="P995">
            <v>190</v>
          </cell>
          <cell r="Q995">
            <v>0</v>
          </cell>
          <cell r="R995">
            <v>762</v>
          </cell>
        </row>
        <row r="996">
          <cell r="B996" t="str">
            <v>01770305</v>
          </cell>
          <cell r="C996">
            <v>0</v>
          </cell>
          <cell r="D996">
            <v>0</v>
          </cell>
          <cell r="E996">
            <v>0</v>
          </cell>
          <cell r="F996">
            <v>0</v>
          </cell>
          <cell r="G996">
            <v>0</v>
          </cell>
          <cell r="H996">
            <v>0</v>
          </cell>
          <cell r="I996">
            <v>165</v>
          </cell>
          <cell r="J996">
            <v>176</v>
          </cell>
          <cell r="K996">
            <v>195</v>
          </cell>
          <cell r="L996">
            <v>174</v>
          </cell>
          <cell r="M996">
            <v>0</v>
          </cell>
          <cell r="N996">
            <v>0</v>
          </cell>
          <cell r="O996">
            <v>0</v>
          </cell>
          <cell r="P996">
            <v>0</v>
          </cell>
          <cell r="Q996">
            <v>0</v>
          </cell>
          <cell r="R996">
            <v>710</v>
          </cell>
        </row>
        <row r="997">
          <cell r="B997" t="str">
            <v>01780003</v>
          </cell>
          <cell r="C997">
            <v>290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290</v>
          </cell>
        </row>
        <row r="998">
          <cell r="B998" t="str">
            <v>01780017</v>
          </cell>
          <cell r="C998">
            <v>0</v>
          </cell>
          <cell r="D998">
            <v>46</v>
          </cell>
          <cell r="E998">
            <v>42</v>
          </cell>
          <cell r="F998">
            <v>41</v>
          </cell>
          <cell r="G998">
            <v>41</v>
          </cell>
          <cell r="H998">
            <v>44</v>
          </cell>
          <cell r="I998">
            <v>37</v>
          </cell>
          <cell r="J998">
            <v>0</v>
          </cell>
          <cell r="K998">
            <v>0</v>
          </cell>
          <cell r="L998">
            <v>0</v>
          </cell>
          <cell r="M998">
            <v>0</v>
          </cell>
          <cell r="N998">
            <v>0</v>
          </cell>
          <cell r="O998">
            <v>0</v>
          </cell>
          <cell r="P998">
            <v>0</v>
          </cell>
          <cell r="Q998">
            <v>0</v>
          </cell>
          <cell r="R998">
            <v>251</v>
          </cell>
        </row>
        <row r="999">
          <cell r="B999" t="str">
            <v>01780025</v>
          </cell>
          <cell r="C999">
            <v>0</v>
          </cell>
          <cell r="D999">
            <v>47</v>
          </cell>
          <cell r="E999">
            <v>45</v>
          </cell>
          <cell r="F999">
            <v>46</v>
          </cell>
          <cell r="G999">
            <v>41</v>
          </cell>
          <cell r="H999">
            <v>47</v>
          </cell>
          <cell r="I999">
            <v>39</v>
          </cell>
          <cell r="J999">
            <v>0</v>
          </cell>
          <cell r="K999">
            <v>0</v>
          </cell>
          <cell r="L999">
            <v>0</v>
          </cell>
          <cell r="M999">
            <v>0</v>
          </cell>
          <cell r="N999">
            <v>0</v>
          </cell>
          <cell r="O999">
            <v>0</v>
          </cell>
          <cell r="P999">
            <v>0</v>
          </cell>
          <cell r="Q999">
            <v>0</v>
          </cell>
          <cell r="R999">
            <v>265</v>
          </cell>
        </row>
        <row r="1000">
          <cell r="B1000" t="str">
            <v>01780020</v>
          </cell>
          <cell r="C1000">
            <v>0</v>
          </cell>
          <cell r="D1000">
            <v>77</v>
          </cell>
          <cell r="E1000">
            <v>89</v>
          </cell>
          <cell r="F1000">
            <v>69</v>
          </cell>
          <cell r="G1000">
            <v>66</v>
          </cell>
          <cell r="H1000">
            <v>62</v>
          </cell>
          <cell r="I1000">
            <v>67</v>
          </cell>
          <cell r="J1000">
            <v>0</v>
          </cell>
          <cell r="K1000">
            <v>0</v>
          </cell>
          <cell r="L1000">
            <v>0</v>
          </cell>
          <cell r="M1000">
            <v>0</v>
          </cell>
          <cell r="N1000">
            <v>0</v>
          </cell>
          <cell r="O1000">
            <v>0</v>
          </cell>
          <cell r="P1000">
            <v>0</v>
          </cell>
          <cell r="Q1000">
            <v>0</v>
          </cell>
          <cell r="R1000">
            <v>430</v>
          </cell>
        </row>
        <row r="1001">
          <cell r="B1001" t="str">
            <v>01780505</v>
          </cell>
          <cell r="C1001">
            <v>0</v>
          </cell>
          <cell r="D1001">
            <v>0</v>
          </cell>
          <cell r="E1001">
            <v>0</v>
          </cell>
          <cell r="F1001">
            <v>0</v>
          </cell>
          <cell r="G1001">
            <v>0</v>
          </cell>
          <cell r="H1001">
            <v>0</v>
          </cell>
          <cell r="I1001">
            <v>0</v>
          </cell>
          <cell r="J1001">
            <v>0</v>
          </cell>
          <cell r="K1001">
            <v>0</v>
          </cell>
          <cell r="L1001">
            <v>0</v>
          </cell>
          <cell r="M1001">
            <v>255</v>
          </cell>
          <cell r="N1001">
            <v>255</v>
          </cell>
          <cell r="O1001">
            <v>234</v>
          </cell>
          <cell r="P1001">
            <v>242</v>
          </cell>
          <cell r="Q1001">
            <v>2</v>
          </cell>
          <cell r="R1001">
            <v>988</v>
          </cell>
        </row>
        <row r="1002">
          <cell r="B1002" t="str">
            <v>01780305</v>
          </cell>
          <cell r="C1002">
            <v>0</v>
          </cell>
          <cell r="D1002">
            <v>0</v>
          </cell>
          <cell r="E1002">
            <v>0</v>
          </cell>
          <cell r="F1002">
            <v>0</v>
          </cell>
          <cell r="G1002">
            <v>0</v>
          </cell>
          <cell r="H1002">
            <v>0</v>
          </cell>
          <cell r="I1002">
            <v>0</v>
          </cell>
          <cell r="J1002">
            <v>245</v>
          </cell>
          <cell r="K1002">
            <v>261</v>
          </cell>
          <cell r="L1002">
            <v>266</v>
          </cell>
          <cell r="M1002">
            <v>0</v>
          </cell>
          <cell r="N1002">
            <v>0</v>
          </cell>
          <cell r="O1002">
            <v>0</v>
          </cell>
          <cell r="P1002">
            <v>0</v>
          </cell>
          <cell r="Q1002">
            <v>0</v>
          </cell>
          <cell r="R1002">
            <v>772</v>
          </cell>
        </row>
        <row r="1003">
          <cell r="B1003" t="str">
            <v>01780035</v>
          </cell>
          <cell r="C1003">
            <v>0</v>
          </cell>
          <cell r="D1003">
            <v>79</v>
          </cell>
          <cell r="E1003">
            <v>86</v>
          </cell>
          <cell r="F1003">
            <v>70</v>
          </cell>
          <cell r="G1003">
            <v>66</v>
          </cell>
          <cell r="H1003">
            <v>65</v>
          </cell>
          <cell r="I1003">
            <v>63</v>
          </cell>
          <cell r="J1003">
            <v>0</v>
          </cell>
          <cell r="K1003">
            <v>0</v>
          </cell>
          <cell r="L1003">
            <v>0</v>
          </cell>
          <cell r="M1003">
            <v>0</v>
          </cell>
          <cell r="N1003">
            <v>0</v>
          </cell>
          <cell r="O1003">
            <v>0</v>
          </cell>
          <cell r="P1003">
            <v>0</v>
          </cell>
          <cell r="Q1003">
            <v>0</v>
          </cell>
          <cell r="R1003">
            <v>429</v>
          </cell>
        </row>
        <row r="1004">
          <cell r="B1004" t="str">
            <v>01780050</v>
          </cell>
          <cell r="C1004">
            <v>0</v>
          </cell>
          <cell r="D1004">
            <v>63</v>
          </cell>
          <cell r="E1004">
            <v>66</v>
          </cell>
          <cell r="F1004">
            <v>63</v>
          </cell>
          <cell r="G1004">
            <v>62</v>
          </cell>
          <cell r="H1004">
            <v>58</v>
          </cell>
          <cell r="I1004">
            <v>61</v>
          </cell>
          <cell r="J1004">
            <v>0</v>
          </cell>
          <cell r="K1004">
            <v>0</v>
          </cell>
          <cell r="L1004">
            <v>0</v>
          </cell>
          <cell r="M1004">
            <v>0</v>
          </cell>
          <cell r="N1004">
            <v>0</v>
          </cell>
          <cell r="O1004">
            <v>0</v>
          </cell>
          <cell r="P1004">
            <v>0</v>
          </cell>
          <cell r="Q1004">
            <v>0</v>
          </cell>
          <cell r="R1004">
            <v>373</v>
          </cell>
        </row>
        <row r="1005">
          <cell r="B1005" t="str">
            <v>07100179</v>
          </cell>
          <cell r="C1005">
            <v>24</v>
          </cell>
          <cell r="D1005">
            <v>65</v>
          </cell>
          <cell r="E1005">
            <v>87</v>
          </cell>
          <cell r="F1005">
            <v>73</v>
          </cell>
          <cell r="G1005">
            <v>85</v>
          </cell>
          <cell r="H1005">
            <v>94</v>
          </cell>
          <cell r="I1005">
            <v>0</v>
          </cell>
          <cell r="J1005">
            <v>0</v>
          </cell>
          <cell r="K1005">
            <v>0</v>
          </cell>
          <cell r="L1005">
            <v>0</v>
          </cell>
          <cell r="M1005">
            <v>0</v>
          </cell>
          <cell r="N1005">
            <v>0</v>
          </cell>
          <cell r="O1005">
            <v>0</v>
          </cell>
          <cell r="P1005">
            <v>0</v>
          </cell>
          <cell r="Q1005">
            <v>0</v>
          </cell>
          <cell r="R1005">
            <v>428</v>
          </cell>
        </row>
        <row r="1006">
          <cell r="B1006" t="str">
            <v>07100001</v>
          </cell>
          <cell r="C1006">
            <v>29</v>
          </cell>
          <cell r="D1006">
            <v>71</v>
          </cell>
          <cell r="E1006">
            <v>62</v>
          </cell>
          <cell r="F1006">
            <v>79</v>
          </cell>
          <cell r="G1006">
            <v>106</v>
          </cell>
          <cell r="H1006">
            <v>90</v>
          </cell>
          <cell r="I1006">
            <v>0</v>
          </cell>
          <cell r="J1006">
            <v>0</v>
          </cell>
          <cell r="K1006">
            <v>0</v>
          </cell>
          <cell r="L1006">
            <v>0</v>
          </cell>
          <cell r="M1006">
            <v>0</v>
          </cell>
          <cell r="N1006">
            <v>0</v>
          </cell>
          <cell r="O1006">
            <v>0</v>
          </cell>
          <cell r="P1006">
            <v>0</v>
          </cell>
          <cell r="Q1006">
            <v>0</v>
          </cell>
          <cell r="R1006">
            <v>437</v>
          </cell>
        </row>
        <row r="1007">
          <cell r="B1007" t="str">
            <v>07100015</v>
          </cell>
          <cell r="C1007">
            <v>0</v>
          </cell>
          <cell r="D1007">
            <v>0</v>
          </cell>
          <cell r="E1007">
            <v>0</v>
          </cell>
          <cell r="F1007">
            <v>0</v>
          </cell>
          <cell r="G1007">
            <v>0</v>
          </cell>
          <cell r="H1007">
            <v>0</v>
          </cell>
          <cell r="I1007">
            <v>186</v>
          </cell>
          <cell r="J1007">
            <v>196</v>
          </cell>
          <cell r="K1007">
            <v>201</v>
          </cell>
          <cell r="L1007">
            <v>197</v>
          </cell>
          <cell r="M1007">
            <v>0</v>
          </cell>
          <cell r="N1007">
            <v>0</v>
          </cell>
          <cell r="O1007">
            <v>0</v>
          </cell>
          <cell r="P1007">
            <v>0</v>
          </cell>
          <cell r="Q1007">
            <v>0</v>
          </cell>
          <cell r="R1007">
            <v>780</v>
          </cell>
        </row>
        <row r="1008">
          <cell r="B1008" t="str">
            <v>07100510</v>
          </cell>
          <cell r="C1008">
            <v>0</v>
          </cell>
          <cell r="D1008">
            <v>0</v>
          </cell>
          <cell r="E1008">
            <v>0</v>
          </cell>
          <cell r="F1008">
            <v>0</v>
          </cell>
          <cell r="G1008">
            <v>0</v>
          </cell>
          <cell r="H1008">
            <v>0</v>
          </cell>
          <cell r="I1008">
            <v>0</v>
          </cell>
          <cell r="J1008">
            <v>0</v>
          </cell>
          <cell r="K1008">
            <v>0</v>
          </cell>
          <cell r="L1008">
            <v>0</v>
          </cell>
          <cell r="M1008">
            <v>151</v>
          </cell>
          <cell r="N1008">
            <v>161</v>
          </cell>
          <cell r="O1008">
            <v>149</v>
          </cell>
          <cell r="P1008">
            <v>122</v>
          </cell>
          <cell r="Q1008">
            <v>10</v>
          </cell>
          <cell r="R1008">
            <v>593</v>
          </cell>
        </row>
        <row r="1009">
          <cell r="B1009" t="str">
            <v>01810050</v>
          </cell>
          <cell r="C1009">
            <v>24</v>
          </cell>
          <cell r="D1009">
            <v>110</v>
          </cell>
          <cell r="E1009">
            <v>105</v>
          </cell>
          <cell r="F1009">
            <v>112</v>
          </cell>
          <cell r="G1009">
            <v>117</v>
          </cell>
          <cell r="H1009">
            <v>127</v>
          </cell>
          <cell r="I1009">
            <v>107</v>
          </cell>
          <cell r="J1009">
            <v>123</v>
          </cell>
          <cell r="K1009">
            <v>147</v>
          </cell>
          <cell r="L1009">
            <v>143</v>
          </cell>
          <cell r="M1009">
            <v>0</v>
          </cell>
          <cell r="N1009">
            <v>0</v>
          </cell>
          <cell r="O1009">
            <v>0</v>
          </cell>
          <cell r="P1009">
            <v>0</v>
          </cell>
          <cell r="Q1009">
            <v>0</v>
          </cell>
          <cell r="R1009">
            <v>1115</v>
          </cell>
        </row>
        <row r="1010">
          <cell r="B1010" t="str">
            <v>01810060</v>
          </cell>
          <cell r="C1010">
            <v>43</v>
          </cell>
          <cell r="D1010">
            <v>128</v>
          </cell>
          <cell r="E1010">
            <v>136</v>
          </cell>
          <cell r="F1010">
            <v>153</v>
          </cell>
          <cell r="G1010">
            <v>146</v>
          </cell>
          <cell r="H1010">
            <v>152</v>
          </cell>
          <cell r="I1010">
            <v>147</v>
          </cell>
          <cell r="J1010">
            <v>142</v>
          </cell>
          <cell r="K1010">
            <v>151</v>
          </cell>
          <cell r="L1010">
            <v>151</v>
          </cell>
          <cell r="M1010">
            <v>0</v>
          </cell>
          <cell r="N1010">
            <v>0</v>
          </cell>
          <cell r="O1010">
            <v>0</v>
          </cell>
          <cell r="P1010">
            <v>0</v>
          </cell>
          <cell r="Q1010">
            <v>0</v>
          </cell>
          <cell r="R1010">
            <v>1349</v>
          </cell>
        </row>
        <row r="1011">
          <cell r="B1011" t="str">
            <v>01810030</v>
          </cell>
          <cell r="C1011">
            <v>46</v>
          </cell>
          <cell r="D1011">
            <v>134</v>
          </cell>
          <cell r="E1011">
            <v>126</v>
          </cell>
          <cell r="F1011">
            <v>125</v>
          </cell>
          <cell r="G1011">
            <v>136</v>
          </cell>
          <cell r="H1011">
            <v>129</v>
          </cell>
          <cell r="I1011">
            <v>136</v>
          </cell>
          <cell r="J1011">
            <v>141</v>
          </cell>
          <cell r="K1011">
            <v>128</v>
          </cell>
          <cell r="L1011">
            <v>141</v>
          </cell>
          <cell r="M1011">
            <v>0</v>
          </cell>
          <cell r="N1011">
            <v>0</v>
          </cell>
          <cell r="O1011">
            <v>0</v>
          </cell>
          <cell r="P1011">
            <v>0</v>
          </cell>
          <cell r="Q1011">
            <v>0</v>
          </cell>
          <cell r="R1011">
            <v>1242</v>
          </cell>
        </row>
        <row r="1012">
          <cell r="B1012" t="str">
            <v>01810505</v>
          </cell>
          <cell r="C1012">
            <v>0</v>
          </cell>
          <cell r="D1012">
            <v>0</v>
          </cell>
          <cell r="E1012">
            <v>0</v>
          </cell>
          <cell r="F1012">
            <v>0</v>
          </cell>
          <cell r="G1012">
            <v>0</v>
          </cell>
          <cell r="H1012">
            <v>0</v>
          </cell>
          <cell r="I1012">
            <v>0</v>
          </cell>
          <cell r="J1012">
            <v>0</v>
          </cell>
          <cell r="K1012">
            <v>0</v>
          </cell>
          <cell r="L1012">
            <v>0</v>
          </cell>
          <cell r="M1012">
            <v>481</v>
          </cell>
          <cell r="N1012">
            <v>499</v>
          </cell>
          <cell r="O1012">
            <v>477</v>
          </cell>
          <cell r="P1012">
            <v>411</v>
          </cell>
          <cell r="Q1012">
            <v>23</v>
          </cell>
          <cell r="R1012">
            <v>1891</v>
          </cell>
        </row>
        <row r="1013">
          <cell r="B1013" t="str">
            <v>01810055</v>
          </cell>
          <cell r="C1013">
            <v>24</v>
          </cell>
          <cell r="D1013">
            <v>123</v>
          </cell>
          <cell r="E1013">
            <v>146</v>
          </cell>
          <cell r="F1013">
            <v>124</v>
          </cell>
          <cell r="G1013">
            <v>144</v>
          </cell>
          <cell r="H1013">
            <v>150</v>
          </cell>
          <cell r="I1013">
            <v>145</v>
          </cell>
          <cell r="J1013">
            <v>154</v>
          </cell>
          <cell r="K1013">
            <v>154</v>
          </cell>
          <cell r="L1013">
            <v>135</v>
          </cell>
          <cell r="M1013">
            <v>0</v>
          </cell>
          <cell r="N1013">
            <v>0</v>
          </cell>
          <cell r="O1013">
            <v>0</v>
          </cell>
          <cell r="P1013">
            <v>0</v>
          </cell>
          <cell r="Q1013">
            <v>0</v>
          </cell>
          <cell r="R1013">
            <v>1299</v>
          </cell>
        </row>
        <row r="1014">
          <cell r="B1014" t="str">
            <v>01820008</v>
          </cell>
          <cell r="C1014">
            <v>0</v>
          </cell>
          <cell r="D1014">
            <v>0</v>
          </cell>
          <cell r="E1014">
            <v>103</v>
          </cell>
          <cell r="F1014">
            <v>100</v>
          </cell>
          <cell r="G1014">
            <v>121</v>
          </cell>
          <cell r="H1014">
            <v>130</v>
          </cell>
          <cell r="I1014">
            <v>124</v>
          </cell>
          <cell r="J1014">
            <v>0</v>
          </cell>
          <cell r="K1014">
            <v>0</v>
          </cell>
          <cell r="L1014">
            <v>0</v>
          </cell>
          <cell r="M1014">
            <v>0</v>
          </cell>
          <cell r="N1014">
            <v>0</v>
          </cell>
          <cell r="O1014">
            <v>0</v>
          </cell>
          <cell r="P1014">
            <v>0</v>
          </cell>
          <cell r="Q1014">
            <v>0</v>
          </cell>
          <cell r="R1014">
            <v>578</v>
          </cell>
        </row>
        <row r="1015">
          <cell r="B1015" t="str">
            <v>01820305</v>
          </cell>
          <cell r="C1015">
            <v>0</v>
          </cell>
          <cell r="D1015">
            <v>0</v>
          </cell>
          <cell r="E1015">
            <v>0</v>
          </cell>
          <cell r="F1015">
            <v>0</v>
          </cell>
          <cell r="G1015">
            <v>0</v>
          </cell>
          <cell r="H1015">
            <v>0</v>
          </cell>
          <cell r="I1015">
            <v>0</v>
          </cell>
          <cell r="J1015">
            <v>245</v>
          </cell>
          <cell r="K1015">
            <v>257</v>
          </cell>
          <cell r="L1015">
            <v>272</v>
          </cell>
          <cell r="M1015">
            <v>0</v>
          </cell>
          <cell r="N1015">
            <v>0</v>
          </cell>
          <cell r="O1015">
            <v>0</v>
          </cell>
          <cell r="P1015">
            <v>0</v>
          </cell>
          <cell r="Q1015">
            <v>0</v>
          </cell>
          <cell r="R1015">
            <v>774</v>
          </cell>
        </row>
        <row r="1016">
          <cell r="B1016" t="str">
            <v>01820010</v>
          </cell>
          <cell r="C1016">
            <v>0</v>
          </cell>
          <cell r="D1016">
            <v>0</v>
          </cell>
          <cell r="E1016">
            <v>101</v>
          </cell>
          <cell r="F1016">
            <v>110</v>
          </cell>
          <cell r="G1016">
            <v>125</v>
          </cell>
          <cell r="H1016">
            <v>125</v>
          </cell>
          <cell r="I1016">
            <v>125</v>
          </cell>
          <cell r="J1016">
            <v>0</v>
          </cell>
          <cell r="K1016">
            <v>0</v>
          </cell>
          <cell r="L1016">
            <v>0</v>
          </cell>
          <cell r="M1016">
            <v>0</v>
          </cell>
          <cell r="N1016">
            <v>0</v>
          </cell>
          <cell r="O1016">
            <v>0</v>
          </cell>
          <cell r="P1016">
            <v>0</v>
          </cell>
          <cell r="Q1016">
            <v>0</v>
          </cell>
          <cell r="R1016">
            <v>586</v>
          </cell>
        </row>
        <row r="1017">
          <cell r="B1017" t="str">
            <v>01820011</v>
          </cell>
          <cell r="C1017">
            <v>44</v>
          </cell>
          <cell r="D1017">
            <v>86</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130</v>
          </cell>
        </row>
        <row r="1018">
          <cell r="B1018" t="str">
            <v>01820505</v>
          </cell>
          <cell r="C1018">
            <v>0</v>
          </cell>
          <cell r="D1018">
            <v>0</v>
          </cell>
          <cell r="E1018">
            <v>0</v>
          </cell>
          <cell r="F1018">
            <v>0</v>
          </cell>
          <cell r="G1018">
            <v>0</v>
          </cell>
          <cell r="H1018">
            <v>0</v>
          </cell>
          <cell r="I1018">
            <v>0</v>
          </cell>
          <cell r="J1018">
            <v>0</v>
          </cell>
          <cell r="K1018">
            <v>0</v>
          </cell>
          <cell r="L1018">
            <v>0</v>
          </cell>
          <cell r="M1018">
            <v>185</v>
          </cell>
          <cell r="N1018">
            <v>165</v>
          </cell>
          <cell r="O1018">
            <v>174</v>
          </cell>
          <cell r="P1018">
            <v>170</v>
          </cell>
          <cell r="Q1018">
            <v>0</v>
          </cell>
          <cell r="R1018">
            <v>694</v>
          </cell>
        </row>
        <row r="1019">
          <cell r="B1019" t="str">
            <v>01840003</v>
          </cell>
          <cell r="C1019">
            <v>0</v>
          </cell>
          <cell r="D1019">
            <v>78</v>
          </cell>
          <cell r="E1019">
            <v>65</v>
          </cell>
          <cell r="F1019">
            <v>78</v>
          </cell>
          <cell r="G1019">
            <v>0</v>
          </cell>
          <cell r="H1019">
            <v>0</v>
          </cell>
          <cell r="I1019">
            <v>0</v>
          </cell>
          <cell r="J1019">
            <v>0</v>
          </cell>
          <cell r="K1019">
            <v>0</v>
          </cell>
          <cell r="L1019">
            <v>0</v>
          </cell>
          <cell r="M1019">
            <v>0</v>
          </cell>
          <cell r="N1019">
            <v>0</v>
          </cell>
          <cell r="O1019">
            <v>0</v>
          </cell>
          <cell r="P1019">
            <v>0</v>
          </cell>
          <cell r="Q1019">
            <v>0</v>
          </cell>
          <cell r="R1019">
            <v>221</v>
          </cell>
        </row>
        <row r="1020">
          <cell r="B1020" t="str">
            <v>01840005</v>
          </cell>
          <cell r="C1020">
            <v>75</v>
          </cell>
          <cell r="D1020">
            <v>0</v>
          </cell>
          <cell r="E1020">
            <v>0</v>
          </cell>
          <cell r="F1020">
            <v>0</v>
          </cell>
          <cell r="G1020">
            <v>103</v>
          </cell>
          <cell r="H1020">
            <v>84</v>
          </cell>
          <cell r="I1020">
            <v>107</v>
          </cell>
          <cell r="J1020">
            <v>109</v>
          </cell>
          <cell r="K1020">
            <v>0</v>
          </cell>
          <cell r="L1020">
            <v>0</v>
          </cell>
          <cell r="M1020">
            <v>0</v>
          </cell>
          <cell r="N1020">
            <v>0</v>
          </cell>
          <cell r="O1020">
            <v>0</v>
          </cell>
          <cell r="P1020">
            <v>0</v>
          </cell>
          <cell r="Q1020">
            <v>0</v>
          </cell>
          <cell r="R1020">
            <v>478</v>
          </cell>
        </row>
        <row r="1021">
          <cell r="B1021" t="str">
            <v>01850065</v>
          </cell>
          <cell r="C1021">
            <v>0</v>
          </cell>
          <cell r="D1021">
            <v>157</v>
          </cell>
          <cell r="E1021">
            <v>170</v>
          </cell>
          <cell r="F1021">
            <v>172</v>
          </cell>
          <cell r="G1021">
            <v>0</v>
          </cell>
          <cell r="H1021">
            <v>0</v>
          </cell>
          <cell r="I1021">
            <v>0</v>
          </cell>
          <cell r="J1021">
            <v>0</v>
          </cell>
          <cell r="K1021">
            <v>0</v>
          </cell>
          <cell r="L1021">
            <v>0</v>
          </cell>
          <cell r="M1021">
            <v>0</v>
          </cell>
          <cell r="N1021">
            <v>0</v>
          </cell>
          <cell r="O1021">
            <v>0</v>
          </cell>
          <cell r="P1021">
            <v>0</v>
          </cell>
          <cell r="Q1021">
            <v>0</v>
          </cell>
          <cell r="R1021">
            <v>499</v>
          </cell>
        </row>
        <row r="1022">
          <cell r="B1022" t="str">
            <v>01850010</v>
          </cell>
          <cell r="C1022">
            <v>0</v>
          </cell>
          <cell r="D1022">
            <v>161</v>
          </cell>
          <cell r="E1022">
            <v>156</v>
          </cell>
          <cell r="F1022">
            <v>149</v>
          </cell>
          <cell r="G1022">
            <v>0</v>
          </cell>
          <cell r="H1022">
            <v>0</v>
          </cell>
          <cell r="I1022">
            <v>0</v>
          </cell>
          <cell r="J1022">
            <v>0</v>
          </cell>
          <cell r="K1022">
            <v>0</v>
          </cell>
          <cell r="L1022">
            <v>0</v>
          </cell>
          <cell r="M1022">
            <v>0</v>
          </cell>
          <cell r="N1022">
            <v>0</v>
          </cell>
          <cell r="O1022">
            <v>0</v>
          </cell>
          <cell r="P1022">
            <v>0</v>
          </cell>
          <cell r="Q1022">
            <v>0</v>
          </cell>
          <cell r="R1022">
            <v>466</v>
          </cell>
        </row>
        <row r="1023">
          <cell r="B1023" t="str">
            <v>01850505</v>
          </cell>
          <cell r="C1023">
            <v>0</v>
          </cell>
          <cell r="D1023">
            <v>0</v>
          </cell>
          <cell r="E1023">
            <v>0</v>
          </cell>
          <cell r="F1023">
            <v>0</v>
          </cell>
          <cell r="G1023">
            <v>0</v>
          </cell>
          <cell r="H1023">
            <v>0</v>
          </cell>
          <cell r="I1023">
            <v>0</v>
          </cell>
          <cell r="J1023">
            <v>0</v>
          </cell>
          <cell r="K1023">
            <v>0</v>
          </cell>
          <cell r="L1023">
            <v>0</v>
          </cell>
          <cell r="M1023">
            <v>277</v>
          </cell>
          <cell r="N1023">
            <v>281</v>
          </cell>
          <cell r="O1023">
            <v>297</v>
          </cell>
          <cell r="P1023">
            <v>269</v>
          </cell>
          <cell r="Q1023">
            <v>11</v>
          </cell>
          <cell r="R1023">
            <v>1135</v>
          </cell>
        </row>
        <row r="1024">
          <cell r="B1024" t="str">
            <v>01850075</v>
          </cell>
          <cell r="C1024">
            <v>136</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136</v>
          </cell>
        </row>
        <row r="1025">
          <cell r="B1025" t="str">
            <v>01850305</v>
          </cell>
          <cell r="C1025">
            <v>0</v>
          </cell>
          <cell r="D1025">
            <v>0</v>
          </cell>
          <cell r="E1025">
            <v>0</v>
          </cell>
          <cell r="F1025">
            <v>0</v>
          </cell>
          <cell r="G1025">
            <v>0</v>
          </cell>
          <cell r="H1025">
            <v>0</v>
          </cell>
          <cell r="I1025">
            <v>0</v>
          </cell>
          <cell r="J1025">
            <v>356</v>
          </cell>
          <cell r="K1025">
            <v>299</v>
          </cell>
          <cell r="L1025">
            <v>313</v>
          </cell>
          <cell r="M1025">
            <v>0</v>
          </cell>
          <cell r="N1025">
            <v>0</v>
          </cell>
          <cell r="O1025">
            <v>0</v>
          </cell>
          <cell r="P1025">
            <v>0</v>
          </cell>
          <cell r="Q1025">
            <v>0</v>
          </cell>
          <cell r="R1025">
            <v>968</v>
          </cell>
        </row>
        <row r="1026">
          <cell r="B1026" t="str">
            <v>01850090</v>
          </cell>
          <cell r="C1026">
            <v>0</v>
          </cell>
          <cell r="D1026">
            <v>0</v>
          </cell>
          <cell r="E1026">
            <v>0</v>
          </cell>
          <cell r="F1026">
            <v>0</v>
          </cell>
          <cell r="G1026">
            <v>319</v>
          </cell>
          <cell r="H1026">
            <v>331</v>
          </cell>
          <cell r="I1026">
            <v>333</v>
          </cell>
          <cell r="J1026">
            <v>0</v>
          </cell>
          <cell r="K1026">
            <v>0</v>
          </cell>
          <cell r="L1026">
            <v>0</v>
          </cell>
          <cell r="M1026">
            <v>0</v>
          </cell>
          <cell r="N1026">
            <v>0</v>
          </cell>
          <cell r="O1026">
            <v>0</v>
          </cell>
          <cell r="P1026">
            <v>0</v>
          </cell>
          <cell r="Q1026">
            <v>0</v>
          </cell>
          <cell r="R1026">
            <v>983</v>
          </cell>
        </row>
        <row r="1027">
          <cell r="B1027" t="str">
            <v>01860017</v>
          </cell>
          <cell r="C1027">
            <v>53</v>
          </cell>
          <cell r="D1027">
            <v>107</v>
          </cell>
          <cell r="E1027">
            <v>121</v>
          </cell>
          <cell r="F1027">
            <v>143</v>
          </cell>
          <cell r="G1027">
            <v>139</v>
          </cell>
          <cell r="H1027">
            <v>0</v>
          </cell>
          <cell r="I1027">
            <v>0</v>
          </cell>
          <cell r="J1027">
            <v>0</v>
          </cell>
          <cell r="K1027">
            <v>0</v>
          </cell>
          <cell r="L1027">
            <v>0</v>
          </cell>
          <cell r="M1027">
            <v>0</v>
          </cell>
          <cell r="N1027">
            <v>0</v>
          </cell>
          <cell r="O1027">
            <v>0</v>
          </cell>
          <cell r="P1027">
            <v>0</v>
          </cell>
          <cell r="Q1027">
            <v>0</v>
          </cell>
          <cell r="R1027">
            <v>563</v>
          </cell>
        </row>
        <row r="1028">
          <cell r="B1028" t="str">
            <v>01860505</v>
          </cell>
          <cell r="C1028">
            <v>0</v>
          </cell>
          <cell r="D1028">
            <v>0</v>
          </cell>
          <cell r="E1028">
            <v>0</v>
          </cell>
          <cell r="F1028">
            <v>0</v>
          </cell>
          <cell r="G1028">
            <v>0</v>
          </cell>
          <cell r="H1028">
            <v>0</v>
          </cell>
          <cell r="I1028">
            <v>0</v>
          </cell>
          <cell r="J1028">
            <v>0</v>
          </cell>
          <cell r="K1028">
            <v>140</v>
          </cell>
          <cell r="L1028">
            <v>139</v>
          </cell>
          <cell r="M1028">
            <v>120</v>
          </cell>
          <cell r="N1028">
            <v>106</v>
          </cell>
          <cell r="O1028">
            <v>114</v>
          </cell>
          <cell r="P1028">
            <v>104</v>
          </cell>
          <cell r="Q1028">
            <v>4</v>
          </cell>
          <cell r="R1028">
            <v>727</v>
          </cell>
        </row>
        <row r="1029">
          <cell r="B1029" t="str">
            <v>01860025</v>
          </cell>
          <cell r="C1029">
            <v>0</v>
          </cell>
          <cell r="D1029">
            <v>0</v>
          </cell>
          <cell r="E1029">
            <v>0</v>
          </cell>
          <cell r="F1029">
            <v>0</v>
          </cell>
          <cell r="G1029">
            <v>0</v>
          </cell>
          <cell r="H1029">
            <v>154</v>
          </cell>
          <cell r="I1029">
            <v>146</v>
          </cell>
          <cell r="J1029">
            <v>137</v>
          </cell>
          <cell r="K1029">
            <v>0</v>
          </cell>
          <cell r="L1029">
            <v>0</v>
          </cell>
          <cell r="M1029">
            <v>0</v>
          </cell>
          <cell r="N1029">
            <v>0</v>
          </cell>
          <cell r="O1029">
            <v>0</v>
          </cell>
          <cell r="P1029">
            <v>0</v>
          </cell>
          <cell r="Q1029">
            <v>0</v>
          </cell>
          <cell r="R1029">
            <v>437</v>
          </cell>
        </row>
        <row r="1030">
          <cell r="B1030" t="str">
            <v>01870005</v>
          </cell>
          <cell r="C1030">
            <v>73</v>
          </cell>
          <cell r="D1030">
            <v>85</v>
          </cell>
          <cell r="E1030">
            <v>77</v>
          </cell>
          <cell r="F1030">
            <v>105</v>
          </cell>
          <cell r="G1030">
            <v>74</v>
          </cell>
          <cell r="H1030">
            <v>90</v>
          </cell>
          <cell r="I1030">
            <v>0</v>
          </cell>
          <cell r="J1030">
            <v>0</v>
          </cell>
          <cell r="K1030">
            <v>0</v>
          </cell>
          <cell r="L1030">
            <v>0</v>
          </cell>
          <cell r="M1030">
            <v>0</v>
          </cell>
          <cell r="N1030">
            <v>0</v>
          </cell>
          <cell r="O1030">
            <v>0</v>
          </cell>
          <cell r="P1030">
            <v>0</v>
          </cell>
          <cell r="Q1030">
            <v>0</v>
          </cell>
          <cell r="R1030">
            <v>504</v>
          </cell>
        </row>
        <row r="1031">
          <cell r="B1031" t="str">
            <v>01870505</v>
          </cell>
          <cell r="C1031">
            <v>0</v>
          </cell>
          <cell r="D1031">
            <v>0</v>
          </cell>
          <cell r="E1031">
            <v>0</v>
          </cell>
          <cell r="F1031">
            <v>0</v>
          </cell>
          <cell r="G1031">
            <v>0</v>
          </cell>
          <cell r="H1031">
            <v>0</v>
          </cell>
          <cell r="I1031">
            <v>0</v>
          </cell>
          <cell r="J1031">
            <v>0</v>
          </cell>
          <cell r="K1031">
            <v>0</v>
          </cell>
          <cell r="L1031">
            <v>0</v>
          </cell>
          <cell r="M1031">
            <v>100</v>
          </cell>
          <cell r="N1031">
            <v>93</v>
          </cell>
          <cell r="O1031">
            <v>109</v>
          </cell>
          <cell r="P1031">
            <v>88</v>
          </cell>
          <cell r="Q1031">
            <v>0</v>
          </cell>
          <cell r="R1031">
            <v>390</v>
          </cell>
        </row>
        <row r="1032">
          <cell r="B1032" t="str">
            <v>01870020</v>
          </cell>
          <cell r="C1032">
            <v>0</v>
          </cell>
          <cell r="D1032">
            <v>0</v>
          </cell>
          <cell r="E1032">
            <v>0</v>
          </cell>
          <cell r="F1032">
            <v>0</v>
          </cell>
          <cell r="G1032">
            <v>0</v>
          </cell>
          <cell r="H1032">
            <v>0</v>
          </cell>
          <cell r="I1032">
            <v>105</v>
          </cell>
          <cell r="J1032">
            <v>107</v>
          </cell>
          <cell r="K1032">
            <v>105</v>
          </cell>
          <cell r="L1032">
            <v>112</v>
          </cell>
          <cell r="M1032">
            <v>0</v>
          </cell>
          <cell r="N1032">
            <v>0</v>
          </cell>
          <cell r="O1032">
            <v>0</v>
          </cell>
          <cell r="P1032">
            <v>0</v>
          </cell>
          <cell r="Q1032">
            <v>0</v>
          </cell>
          <cell r="R1032">
            <v>429</v>
          </cell>
        </row>
        <row r="1033">
          <cell r="B1033" t="str">
            <v>01890410</v>
          </cell>
          <cell r="C1033">
            <v>0</v>
          </cell>
          <cell r="D1033">
            <v>0</v>
          </cell>
          <cell r="E1033">
            <v>0</v>
          </cell>
          <cell r="F1033">
            <v>0</v>
          </cell>
          <cell r="G1033">
            <v>0</v>
          </cell>
          <cell r="H1033">
            <v>0</v>
          </cell>
          <cell r="I1033">
            <v>0</v>
          </cell>
          <cell r="J1033">
            <v>327</v>
          </cell>
          <cell r="K1033">
            <v>289</v>
          </cell>
          <cell r="L1033">
            <v>299</v>
          </cell>
          <cell r="M1033">
            <v>0</v>
          </cell>
          <cell r="N1033">
            <v>0</v>
          </cell>
          <cell r="O1033">
            <v>0</v>
          </cell>
          <cell r="P1033">
            <v>0</v>
          </cell>
          <cell r="Q1033">
            <v>0</v>
          </cell>
          <cell r="R1033">
            <v>915</v>
          </cell>
        </row>
        <row r="1034">
          <cell r="B1034" t="str">
            <v>01890005</v>
          </cell>
          <cell r="C1034">
            <v>83</v>
          </cell>
          <cell r="D1034">
            <v>118</v>
          </cell>
          <cell r="E1034">
            <v>99</v>
          </cell>
          <cell r="F1034">
            <v>120</v>
          </cell>
          <cell r="G1034">
            <v>99</v>
          </cell>
          <cell r="H1034">
            <v>94</v>
          </cell>
          <cell r="I1034">
            <v>92</v>
          </cell>
          <cell r="J1034">
            <v>0</v>
          </cell>
          <cell r="K1034">
            <v>0</v>
          </cell>
          <cell r="L1034">
            <v>0</v>
          </cell>
          <cell r="M1034">
            <v>0</v>
          </cell>
          <cell r="N1034">
            <v>0</v>
          </cell>
          <cell r="O1034">
            <v>0</v>
          </cell>
          <cell r="P1034">
            <v>0</v>
          </cell>
          <cell r="Q1034">
            <v>0</v>
          </cell>
          <cell r="R1034">
            <v>705</v>
          </cell>
        </row>
        <row r="1035">
          <cell r="B1035" t="str">
            <v>01890007</v>
          </cell>
          <cell r="C1035">
            <v>0</v>
          </cell>
          <cell r="D1035">
            <v>91</v>
          </cell>
          <cell r="E1035">
            <v>77</v>
          </cell>
          <cell r="F1035">
            <v>88</v>
          </cell>
          <cell r="G1035">
            <v>75</v>
          </cell>
          <cell r="H1035">
            <v>100</v>
          </cell>
          <cell r="I1035">
            <v>74</v>
          </cell>
          <cell r="J1035">
            <v>0</v>
          </cell>
          <cell r="K1035">
            <v>0</v>
          </cell>
          <cell r="L1035">
            <v>0</v>
          </cell>
          <cell r="M1035">
            <v>0</v>
          </cell>
          <cell r="N1035">
            <v>0</v>
          </cell>
          <cell r="O1035">
            <v>0</v>
          </cell>
          <cell r="P1035">
            <v>0</v>
          </cell>
          <cell r="Q1035">
            <v>0</v>
          </cell>
          <cell r="R1035">
            <v>505</v>
          </cell>
        </row>
        <row r="1036">
          <cell r="B1036" t="str">
            <v>01890010</v>
          </cell>
          <cell r="C1036">
            <v>0</v>
          </cell>
          <cell r="D1036">
            <v>87</v>
          </cell>
          <cell r="E1036">
            <v>95</v>
          </cell>
          <cell r="F1036">
            <v>93</v>
          </cell>
          <cell r="G1036">
            <v>114</v>
          </cell>
          <cell r="H1036">
            <v>94</v>
          </cell>
          <cell r="I1036">
            <v>106</v>
          </cell>
          <cell r="J1036">
            <v>0</v>
          </cell>
          <cell r="K1036">
            <v>0</v>
          </cell>
          <cell r="L1036">
            <v>0</v>
          </cell>
          <cell r="M1036">
            <v>0</v>
          </cell>
          <cell r="N1036">
            <v>0</v>
          </cell>
          <cell r="O1036">
            <v>0</v>
          </cell>
          <cell r="P1036">
            <v>0</v>
          </cell>
          <cell r="Q1036">
            <v>0</v>
          </cell>
          <cell r="R1036">
            <v>589</v>
          </cell>
        </row>
        <row r="1037">
          <cell r="B1037" t="str">
            <v>01890505</v>
          </cell>
          <cell r="C1037">
            <v>12</v>
          </cell>
          <cell r="D1037">
            <v>0</v>
          </cell>
          <cell r="E1037">
            <v>0</v>
          </cell>
          <cell r="F1037">
            <v>0</v>
          </cell>
          <cell r="G1037">
            <v>0</v>
          </cell>
          <cell r="H1037">
            <v>0</v>
          </cell>
          <cell r="I1037">
            <v>0</v>
          </cell>
          <cell r="J1037">
            <v>0</v>
          </cell>
          <cell r="K1037">
            <v>0</v>
          </cell>
          <cell r="L1037">
            <v>0</v>
          </cell>
          <cell r="M1037">
            <v>240</v>
          </cell>
          <cell r="N1037">
            <v>242</v>
          </cell>
          <cell r="O1037">
            <v>262</v>
          </cell>
          <cell r="P1037">
            <v>244</v>
          </cell>
          <cell r="Q1037">
            <v>1</v>
          </cell>
          <cell r="R1037">
            <v>1001</v>
          </cell>
        </row>
        <row r="1038">
          <cell r="B1038" t="str">
            <v>01890020</v>
          </cell>
          <cell r="C1038">
            <v>40</v>
          </cell>
          <cell r="D1038">
            <v>69</v>
          </cell>
          <cell r="E1038">
            <v>66</v>
          </cell>
          <cell r="F1038">
            <v>68</v>
          </cell>
          <cell r="G1038">
            <v>63</v>
          </cell>
          <cell r="H1038">
            <v>65</v>
          </cell>
          <cell r="I1038">
            <v>64</v>
          </cell>
          <cell r="J1038">
            <v>0</v>
          </cell>
          <cell r="K1038">
            <v>0</v>
          </cell>
          <cell r="L1038">
            <v>0</v>
          </cell>
          <cell r="M1038">
            <v>0</v>
          </cell>
          <cell r="N1038">
            <v>0</v>
          </cell>
          <cell r="O1038">
            <v>0</v>
          </cell>
          <cell r="P1038">
            <v>0</v>
          </cell>
          <cell r="Q1038">
            <v>0</v>
          </cell>
          <cell r="R1038">
            <v>435</v>
          </cell>
        </row>
        <row r="1039">
          <cell r="B1039" t="str">
            <v>08300605</v>
          </cell>
          <cell r="C1039">
            <v>0</v>
          </cell>
          <cell r="D1039">
            <v>0</v>
          </cell>
          <cell r="E1039">
            <v>0</v>
          </cell>
          <cell r="F1039">
            <v>0</v>
          </cell>
          <cell r="G1039">
            <v>0</v>
          </cell>
          <cell r="H1039">
            <v>0</v>
          </cell>
          <cell r="I1039">
            <v>0</v>
          </cell>
          <cell r="J1039">
            <v>0</v>
          </cell>
          <cell r="K1039">
            <v>0</v>
          </cell>
          <cell r="L1039">
            <v>0</v>
          </cell>
          <cell r="M1039">
            <v>129</v>
          </cell>
          <cell r="N1039">
            <v>136</v>
          </cell>
          <cell r="O1039">
            <v>143</v>
          </cell>
          <cell r="P1039">
            <v>174</v>
          </cell>
          <cell r="Q1039">
            <v>0</v>
          </cell>
          <cell r="R1039">
            <v>582</v>
          </cell>
        </row>
        <row r="1040">
          <cell r="B1040" t="str">
            <v>07170005</v>
          </cell>
          <cell r="C1040">
            <v>45</v>
          </cell>
          <cell r="D1040">
            <v>37</v>
          </cell>
          <cell r="E1040">
            <v>32</v>
          </cell>
          <cell r="F1040">
            <v>38</v>
          </cell>
          <cell r="G1040">
            <v>33</v>
          </cell>
          <cell r="H1040">
            <v>30</v>
          </cell>
          <cell r="I1040">
            <v>19</v>
          </cell>
          <cell r="J1040">
            <v>25</v>
          </cell>
          <cell r="K1040">
            <v>0</v>
          </cell>
          <cell r="L1040">
            <v>0</v>
          </cell>
          <cell r="M1040">
            <v>0</v>
          </cell>
          <cell r="N1040">
            <v>0</v>
          </cell>
          <cell r="O1040">
            <v>0</v>
          </cell>
          <cell r="P1040">
            <v>0</v>
          </cell>
          <cell r="Q1040">
            <v>0</v>
          </cell>
          <cell r="R1040">
            <v>259</v>
          </cell>
        </row>
        <row r="1041">
          <cell r="B1041" t="str">
            <v>07170010</v>
          </cell>
          <cell r="C1041">
            <v>12</v>
          </cell>
          <cell r="D1041">
            <v>13</v>
          </cell>
          <cell r="E1041">
            <v>19</v>
          </cell>
          <cell r="F1041">
            <v>19</v>
          </cell>
          <cell r="G1041">
            <v>9</v>
          </cell>
          <cell r="H1041">
            <v>13</v>
          </cell>
          <cell r="I1041">
            <v>17</v>
          </cell>
          <cell r="J1041">
            <v>10</v>
          </cell>
          <cell r="K1041">
            <v>0</v>
          </cell>
          <cell r="L1041">
            <v>0</v>
          </cell>
          <cell r="M1041">
            <v>0</v>
          </cell>
          <cell r="N1041">
            <v>0</v>
          </cell>
          <cell r="O1041">
            <v>0</v>
          </cell>
          <cell r="P1041">
            <v>0</v>
          </cell>
          <cell r="Q1041">
            <v>0</v>
          </cell>
          <cell r="R1041">
            <v>112</v>
          </cell>
        </row>
        <row r="1042">
          <cell r="B1042" t="str">
            <v>07170015</v>
          </cell>
          <cell r="C1042">
            <v>7</v>
          </cell>
          <cell r="D1042">
            <v>5</v>
          </cell>
          <cell r="E1042">
            <v>6</v>
          </cell>
          <cell r="F1042">
            <v>2</v>
          </cell>
          <cell r="G1042">
            <v>2</v>
          </cell>
          <cell r="H1042">
            <v>2</v>
          </cell>
          <cell r="I1042">
            <v>4</v>
          </cell>
          <cell r="J1042">
            <v>1</v>
          </cell>
          <cell r="K1042">
            <v>0</v>
          </cell>
          <cell r="L1042">
            <v>0</v>
          </cell>
          <cell r="M1042">
            <v>0</v>
          </cell>
          <cell r="N1042">
            <v>0</v>
          </cell>
          <cell r="O1042">
            <v>0</v>
          </cell>
          <cell r="P1042">
            <v>0</v>
          </cell>
          <cell r="Q1042">
            <v>0</v>
          </cell>
          <cell r="R1042">
            <v>29</v>
          </cell>
        </row>
        <row r="1043">
          <cell r="B1043" t="str">
            <v>07170505</v>
          </cell>
          <cell r="C1043">
            <v>0</v>
          </cell>
          <cell r="D1043">
            <v>0</v>
          </cell>
          <cell r="E1043">
            <v>0</v>
          </cell>
          <cell r="F1043">
            <v>0</v>
          </cell>
          <cell r="G1043">
            <v>0</v>
          </cell>
          <cell r="H1043">
            <v>0</v>
          </cell>
          <cell r="I1043">
            <v>0</v>
          </cell>
          <cell r="J1043">
            <v>0</v>
          </cell>
          <cell r="K1043">
            <v>76</v>
          </cell>
          <cell r="L1043">
            <v>92</v>
          </cell>
          <cell r="M1043">
            <v>58</v>
          </cell>
          <cell r="N1043">
            <v>67</v>
          </cell>
          <cell r="O1043">
            <v>67</v>
          </cell>
          <cell r="P1043">
            <v>58</v>
          </cell>
          <cell r="Q1043">
            <v>4</v>
          </cell>
          <cell r="R1043">
            <v>422</v>
          </cell>
        </row>
        <row r="1044">
          <cell r="B1044" t="str">
            <v>07170020</v>
          </cell>
          <cell r="C1044">
            <v>41</v>
          </cell>
          <cell r="D1044">
            <v>19</v>
          </cell>
          <cell r="E1044">
            <v>12</v>
          </cell>
          <cell r="F1044">
            <v>18</v>
          </cell>
          <cell r="G1044">
            <v>14</v>
          </cell>
          <cell r="H1044">
            <v>17</v>
          </cell>
          <cell r="I1044">
            <v>11</v>
          </cell>
          <cell r="J1044">
            <v>11</v>
          </cell>
          <cell r="K1044">
            <v>0</v>
          </cell>
          <cell r="L1044">
            <v>0</v>
          </cell>
          <cell r="M1044">
            <v>0</v>
          </cell>
          <cell r="N1044">
            <v>0</v>
          </cell>
          <cell r="O1044">
            <v>0</v>
          </cell>
          <cell r="P1044">
            <v>0</v>
          </cell>
          <cell r="Q1044">
            <v>0</v>
          </cell>
          <cell r="R1044">
            <v>143</v>
          </cell>
        </row>
        <row r="1045">
          <cell r="B1045" t="str">
            <v>07120001</v>
          </cell>
          <cell r="C1045">
            <v>20</v>
          </cell>
          <cell r="D1045">
            <v>44</v>
          </cell>
          <cell r="E1045">
            <v>42</v>
          </cell>
          <cell r="F1045">
            <v>57</v>
          </cell>
          <cell r="G1045">
            <v>48</v>
          </cell>
          <cell r="H1045">
            <v>62</v>
          </cell>
          <cell r="I1045">
            <v>0</v>
          </cell>
          <cell r="J1045">
            <v>0</v>
          </cell>
          <cell r="K1045">
            <v>0</v>
          </cell>
          <cell r="L1045">
            <v>0</v>
          </cell>
          <cell r="M1045">
            <v>0</v>
          </cell>
          <cell r="N1045">
            <v>0</v>
          </cell>
          <cell r="O1045">
            <v>0</v>
          </cell>
          <cell r="P1045">
            <v>0</v>
          </cell>
          <cell r="Q1045">
            <v>0</v>
          </cell>
          <cell r="R1045">
            <v>273</v>
          </cell>
        </row>
        <row r="1046">
          <cell r="B1046" t="str">
            <v>07120002</v>
          </cell>
          <cell r="C1046">
            <v>48</v>
          </cell>
          <cell r="D1046">
            <v>98</v>
          </cell>
          <cell r="E1046">
            <v>95</v>
          </cell>
          <cell r="F1046">
            <v>103</v>
          </cell>
          <cell r="G1046">
            <v>97</v>
          </cell>
          <cell r="H1046">
            <v>125</v>
          </cell>
          <cell r="I1046">
            <v>0</v>
          </cell>
          <cell r="J1046">
            <v>0</v>
          </cell>
          <cell r="K1046">
            <v>0</v>
          </cell>
          <cell r="L1046">
            <v>0</v>
          </cell>
          <cell r="M1046">
            <v>0</v>
          </cell>
          <cell r="N1046">
            <v>0</v>
          </cell>
          <cell r="O1046">
            <v>0</v>
          </cell>
          <cell r="P1046">
            <v>0</v>
          </cell>
          <cell r="Q1046">
            <v>0</v>
          </cell>
          <cell r="R1046">
            <v>566</v>
          </cell>
        </row>
        <row r="1047">
          <cell r="B1047" t="str">
            <v>07120515</v>
          </cell>
          <cell r="C1047">
            <v>0</v>
          </cell>
          <cell r="D1047">
            <v>0</v>
          </cell>
          <cell r="E1047">
            <v>0</v>
          </cell>
          <cell r="F1047">
            <v>0</v>
          </cell>
          <cell r="G1047">
            <v>0</v>
          </cell>
          <cell r="H1047">
            <v>0</v>
          </cell>
          <cell r="I1047">
            <v>0</v>
          </cell>
          <cell r="J1047">
            <v>0</v>
          </cell>
          <cell r="K1047">
            <v>0</v>
          </cell>
          <cell r="L1047">
            <v>130</v>
          </cell>
          <cell r="M1047">
            <v>119</v>
          </cell>
          <cell r="N1047">
            <v>110</v>
          </cell>
          <cell r="O1047">
            <v>111</v>
          </cell>
          <cell r="P1047">
            <v>120</v>
          </cell>
          <cell r="Q1047">
            <v>9</v>
          </cell>
          <cell r="R1047">
            <v>599</v>
          </cell>
        </row>
        <row r="1048">
          <cell r="B1048" t="str">
            <v>07120315</v>
          </cell>
          <cell r="C1048">
            <v>0</v>
          </cell>
          <cell r="D1048">
            <v>0</v>
          </cell>
          <cell r="E1048">
            <v>0</v>
          </cell>
          <cell r="F1048">
            <v>0</v>
          </cell>
          <cell r="G1048">
            <v>0</v>
          </cell>
          <cell r="H1048">
            <v>0</v>
          </cell>
          <cell r="I1048">
            <v>149</v>
          </cell>
          <cell r="J1048">
            <v>142</v>
          </cell>
          <cell r="K1048">
            <v>135</v>
          </cell>
          <cell r="L1048">
            <v>0</v>
          </cell>
          <cell r="M1048">
            <v>0</v>
          </cell>
          <cell r="N1048">
            <v>0</v>
          </cell>
          <cell r="O1048">
            <v>0</v>
          </cell>
          <cell r="P1048">
            <v>0</v>
          </cell>
          <cell r="Q1048">
            <v>0</v>
          </cell>
          <cell r="R1048">
            <v>426</v>
          </cell>
        </row>
        <row r="1049">
          <cell r="B1049" t="str">
            <v>01910310</v>
          </cell>
          <cell r="C1049">
            <v>0</v>
          </cell>
          <cell r="D1049">
            <v>0</v>
          </cell>
          <cell r="E1049">
            <v>0</v>
          </cell>
          <cell r="F1049">
            <v>0</v>
          </cell>
          <cell r="G1049">
            <v>0</v>
          </cell>
          <cell r="H1049">
            <v>0</v>
          </cell>
          <cell r="I1049">
            <v>67</v>
          </cell>
          <cell r="J1049">
            <v>56</v>
          </cell>
          <cell r="K1049">
            <v>98</v>
          </cell>
          <cell r="L1049">
            <v>92</v>
          </cell>
          <cell r="M1049">
            <v>0</v>
          </cell>
          <cell r="N1049">
            <v>0</v>
          </cell>
          <cell r="O1049">
            <v>0</v>
          </cell>
          <cell r="P1049">
            <v>0</v>
          </cell>
          <cell r="Q1049">
            <v>0</v>
          </cell>
          <cell r="R1049">
            <v>313</v>
          </cell>
        </row>
        <row r="1050">
          <cell r="B1050" t="str">
            <v>01910505</v>
          </cell>
          <cell r="C1050">
            <v>0</v>
          </cell>
          <cell r="D1050">
            <v>0</v>
          </cell>
          <cell r="E1050">
            <v>0</v>
          </cell>
          <cell r="F1050">
            <v>0</v>
          </cell>
          <cell r="G1050">
            <v>0</v>
          </cell>
          <cell r="H1050">
            <v>0</v>
          </cell>
          <cell r="I1050">
            <v>0</v>
          </cell>
          <cell r="J1050">
            <v>0</v>
          </cell>
          <cell r="K1050">
            <v>0</v>
          </cell>
          <cell r="L1050">
            <v>0</v>
          </cell>
          <cell r="M1050">
            <v>63</v>
          </cell>
          <cell r="N1050">
            <v>73</v>
          </cell>
          <cell r="O1050">
            <v>68</v>
          </cell>
          <cell r="P1050">
            <v>83</v>
          </cell>
          <cell r="Q1050">
            <v>0</v>
          </cell>
          <cell r="R1050">
            <v>287</v>
          </cell>
        </row>
        <row r="1051">
          <cell r="B1051" t="str">
            <v>01910025</v>
          </cell>
          <cell r="C1051">
            <v>41</v>
          </cell>
          <cell r="D1051">
            <v>72</v>
          </cell>
          <cell r="E1051">
            <v>76</v>
          </cell>
          <cell r="F1051">
            <v>63</v>
          </cell>
          <cell r="G1051">
            <v>65</v>
          </cell>
          <cell r="H1051">
            <v>62</v>
          </cell>
          <cell r="I1051">
            <v>0</v>
          </cell>
          <cell r="J1051">
            <v>0</v>
          </cell>
          <cell r="K1051">
            <v>0</v>
          </cell>
          <cell r="L1051">
            <v>0</v>
          </cell>
          <cell r="M1051">
            <v>0</v>
          </cell>
          <cell r="N1051">
            <v>0</v>
          </cell>
          <cell r="O1051">
            <v>0</v>
          </cell>
          <cell r="P1051">
            <v>0</v>
          </cell>
          <cell r="Q1051">
            <v>0</v>
          </cell>
          <cell r="R1051">
            <v>379</v>
          </cell>
        </row>
        <row r="1052">
          <cell r="B1052" t="str">
            <v>08320605</v>
          </cell>
          <cell r="C1052">
            <v>0</v>
          </cell>
          <cell r="D1052">
            <v>0</v>
          </cell>
          <cell r="E1052">
            <v>0</v>
          </cell>
          <cell r="F1052">
            <v>0</v>
          </cell>
          <cell r="G1052">
            <v>0</v>
          </cell>
          <cell r="H1052">
            <v>0</v>
          </cell>
          <cell r="I1052">
            <v>0</v>
          </cell>
          <cell r="J1052">
            <v>0</v>
          </cell>
          <cell r="K1052">
            <v>0</v>
          </cell>
          <cell r="L1052">
            <v>0</v>
          </cell>
          <cell r="M1052">
            <v>368</v>
          </cell>
          <cell r="N1052">
            <v>357</v>
          </cell>
          <cell r="O1052">
            <v>342</v>
          </cell>
          <cell r="P1052">
            <v>362</v>
          </cell>
          <cell r="Q1052">
            <v>0</v>
          </cell>
          <cell r="R1052">
            <v>1429</v>
          </cell>
        </row>
        <row r="1053">
          <cell r="B1053" t="str">
            <v>07150505</v>
          </cell>
          <cell r="C1053">
            <v>0</v>
          </cell>
          <cell r="D1053">
            <v>0</v>
          </cell>
          <cell r="E1053">
            <v>0</v>
          </cell>
          <cell r="F1053">
            <v>0</v>
          </cell>
          <cell r="G1053">
            <v>0</v>
          </cell>
          <cell r="H1053">
            <v>0</v>
          </cell>
          <cell r="I1053">
            <v>0</v>
          </cell>
          <cell r="J1053">
            <v>0</v>
          </cell>
          <cell r="K1053">
            <v>90</v>
          </cell>
          <cell r="L1053">
            <v>103</v>
          </cell>
          <cell r="M1053">
            <v>89</v>
          </cell>
          <cell r="N1053">
            <v>100</v>
          </cell>
          <cell r="O1053">
            <v>84</v>
          </cell>
          <cell r="P1053">
            <v>93</v>
          </cell>
          <cell r="Q1053">
            <v>3</v>
          </cell>
          <cell r="R1053">
            <v>562</v>
          </cell>
        </row>
        <row r="1054">
          <cell r="B1054" t="str">
            <v>04700105</v>
          </cell>
          <cell r="C1054">
            <v>0</v>
          </cell>
          <cell r="D1054">
            <v>124</v>
          </cell>
          <cell r="E1054">
            <v>120</v>
          </cell>
          <cell r="F1054">
            <v>120</v>
          </cell>
          <cell r="G1054">
            <v>129</v>
          </cell>
          <cell r="H1054">
            <v>135</v>
          </cell>
          <cell r="I1054">
            <v>143</v>
          </cell>
          <cell r="J1054">
            <v>126</v>
          </cell>
          <cell r="K1054">
            <v>105</v>
          </cell>
          <cell r="L1054">
            <v>97</v>
          </cell>
          <cell r="M1054">
            <v>106</v>
          </cell>
          <cell r="N1054">
            <v>95</v>
          </cell>
          <cell r="O1054">
            <v>90</v>
          </cell>
          <cell r="P1054">
            <v>96</v>
          </cell>
          <cell r="Q1054">
            <v>0</v>
          </cell>
          <cell r="R1054">
            <v>1486</v>
          </cell>
        </row>
        <row r="1055">
          <cell r="B1055" t="str">
            <v>01960010</v>
          </cell>
          <cell r="C1055">
            <v>19</v>
          </cell>
          <cell r="D1055">
            <v>17</v>
          </cell>
          <cell r="E1055">
            <v>23</v>
          </cell>
          <cell r="F1055">
            <v>18</v>
          </cell>
          <cell r="G1055">
            <v>12</v>
          </cell>
          <cell r="H1055">
            <v>22</v>
          </cell>
          <cell r="I1055">
            <v>17</v>
          </cell>
          <cell r="J1055">
            <v>14</v>
          </cell>
          <cell r="K1055">
            <v>0</v>
          </cell>
          <cell r="L1055">
            <v>0</v>
          </cell>
          <cell r="M1055">
            <v>0</v>
          </cell>
          <cell r="N1055">
            <v>0</v>
          </cell>
          <cell r="O1055">
            <v>0</v>
          </cell>
          <cell r="P1055">
            <v>0</v>
          </cell>
          <cell r="Q1055">
            <v>0</v>
          </cell>
          <cell r="R1055">
            <v>142</v>
          </cell>
        </row>
        <row r="1056">
          <cell r="B1056" t="str">
            <v>01970010</v>
          </cell>
          <cell r="C1056">
            <v>0</v>
          </cell>
          <cell r="D1056">
            <v>0</v>
          </cell>
          <cell r="E1056">
            <v>0</v>
          </cell>
          <cell r="F1056">
            <v>0</v>
          </cell>
          <cell r="G1056">
            <v>0</v>
          </cell>
          <cell r="H1056">
            <v>0</v>
          </cell>
          <cell r="I1056">
            <v>0</v>
          </cell>
          <cell r="J1056">
            <v>120</v>
          </cell>
          <cell r="K1056">
            <v>103</v>
          </cell>
          <cell r="L1056">
            <v>105</v>
          </cell>
          <cell r="M1056">
            <v>0</v>
          </cell>
          <cell r="N1056">
            <v>0</v>
          </cell>
          <cell r="O1056">
            <v>0</v>
          </cell>
          <cell r="P1056">
            <v>0</v>
          </cell>
          <cell r="Q1056">
            <v>0</v>
          </cell>
          <cell r="R1056">
            <v>328</v>
          </cell>
        </row>
        <row r="1057">
          <cell r="B1057" t="str">
            <v>01970005</v>
          </cell>
          <cell r="C1057">
            <v>35</v>
          </cell>
          <cell r="D1057">
            <v>84</v>
          </cell>
          <cell r="E1057">
            <v>117</v>
          </cell>
          <cell r="F1057">
            <v>121</v>
          </cell>
          <cell r="G1057">
            <v>134</v>
          </cell>
          <cell r="H1057">
            <v>112</v>
          </cell>
          <cell r="I1057">
            <v>114</v>
          </cell>
          <cell r="J1057">
            <v>0</v>
          </cell>
          <cell r="K1057">
            <v>0</v>
          </cell>
          <cell r="L1057">
            <v>0</v>
          </cell>
          <cell r="M1057">
            <v>0</v>
          </cell>
          <cell r="N1057">
            <v>0</v>
          </cell>
          <cell r="O1057">
            <v>0</v>
          </cell>
          <cell r="P1057">
            <v>0</v>
          </cell>
          <cell r="Q1057">
            <v>0</v>
          </cell>
          <cell r="R1057">
            <v>717</v>
          </cell>
        </row>
        <row r="1058">
          <cell r="B1058" t="str">
            <v>01970505</v>
          </cell>
          <cell r="C1058">
            <v>0</v>
          </cell>
          <cell r="D1058">
            <v>0</v>
          </cell>
          <cell r="E1058">
            <v>0</v>
          </cell>
          <cell r="F1058">
            <v>0</v>
          </cell>
          <cell r="G1058">
            <v>0</v>
          </cell>
          <cell r="H1058">
            <v>0</v>
          </cell>
          <cell r="I1058">
            <v>0</v>
          </cell>
          <cell r="J1058">
            <v>0</v>
          </cell>
          <cell r="K1058">
            <v>0</v>
          </cell>
          <cell r="L1058">
            <v>0</v>
          </cell>
          <cell r="M1058">
            <v>144</v>
          </cell>
          <cell r="N1058">
            <v>144</v>
          </cell>
          <cell r="O1058">
            <v>137</v>
          </cell>
          <cell r="P1058">
            <v>111</v>
          </cell>
          <cell r="Q1058">
            <v>2</v>
          </cell>
          <cell r="R1058">
            <v>538</v>
          </cell>
        </row>
        <row r="1059">
          <cell r="B1059" t="str">
            <v>07200005</v>
          </cell>
          <cell r="C1059">
            <v>0</v>
          </cell>
          <cell r="D1059">
            <v>0</v>
          </cell>
          <cell r="E1059">
            <v>0</v>
          </cell>
          <cell r="F1059">
            <v>100</v>
          </cell>
          <cell r="G1059">
            <v>102</v>
          </cell>
          <cell r="H1059">
            <v>75</v>
          </cell>
          <cell r="I1059">
            <v>0</v>
          </cell>
          <cell r="J1059">
            <v>0</v>
          </cell>
          <cell r="K1059">
            <v>0</v>
          </cell>
          <cell r="L1059">
            <v>0</v>
          </cell>
          <cell r="M1059">
            <v>0</v>
          </cell>
          <cell r="N1059">
            <v>0</v>
          </cell>
          <cell r="O1059">
            <v>0</v>
          </cell>
          <cell r="P1059">
            <v>0</v>
          </cell>
          <cell r="Q1059">
            <v>0</v>
          </cell>
          <cell r="R1059">
            <v>277</v>
          </cell>
        </row>
        <row r="1060">
          <cell r="B1060" t="str">
            <v>07200305</v>
          </cell>
          <cell r="C1060">
            <v>0</v>
          </cell>
          <cell r="D1060">
            <v>0</v>
          </cell>
          <cell r="E1060">
            <v>0</v>
          </cell>
          <cell r="F1060">
            <v>0</v>
          </cell>
          <cell r="G1060">
            <v>0</v>
          </cell>
          <cell r="H1060">
            <v>0</v>
          </cell>
          <cell r="I1060">
            <v>105</v>
          </cell>
          <cell r="J1060">
            <v>99</v>
          </cell>
          <cell r="K1060">
            <v>111</v>
          </cell>
          <cell r="L1060">
            <v>106</v>
          </cell>
          <cell r="M1060">
            <v>0</v>
          </cell>
          <cell r="N1060">
            <v>0</v>
          </cell>
          <cell r="O1060">
            <v>0</v>
          </cell>
          <cell r="P1060">
            <v>0</v>
          </cell>
          <cell r="Q1060">
            <v>0</v>
          </cell>
          <cell r="R1060">
            <v>421</v>
          </cell>
        </row>
        <row r="1061">
          <cell r="B1061" t="str">
            <v>07200505</v>
          </cell>
          <cell r="C1061">
            <v>0</v>
          </cell>
          <cell r="D1061">
            <v>0</v>
          </cell>
          <cell r="E1061">
            <v>0</v>
          </cell>
          <cell r="F1061">
            <v>0</v>
          </cell>
          <cell r="G1061">
            <v>0</v>
          </cell>
          <cell r="H1061">
            <v>0</v>
          </cell>
          <cell r="I1061">
            <v>0</v>
          </cell>
          <cell r="J1061">
            <v>0</v>
          </cell>
          <cell r="K1061">
            <v>0</v>
          </cell>
          <cell r="L1061">
            <v>0</v>
          </cell>
          <cell r="M1061">
            <v>92</v>
          </cell>
          <cell r="N1061">
            <v>95</v>
          </cell>
          <cell r="O1061">
            <v>106</v>
          </cell>
          <cell r="P1061">
            <v>78</v>
          </cell>
          <cell r="Q1061">
            <v>1</v>
          </cell>
          <cell r="R1061">
            <v>372</v>
          </cell>
        </row>
        <row r="1062">
          <cell r="B1062" t="str">
            <v>07200003</v>
          </cell>
          <cell r="C1062">
            <v>66</v>
          </cell>
          <cell r="D1062">
            <v>22</v>
          </cell>
          <cell r="E1062">
            <v>16</v>
          </cell>
          <cell r="F1062">
            <v>17</v>
          </cell>
          <cell r="G1062">
            <v>19</v>
          </cell>
          <cell r="H1062">
            <v>23</v>
          </cell>
          <cell r="I1062">
            <v>0</v>
          </cell>
          <cell r="J1062">
            <v>0</v>
          </cell>
          <cell r="K1062">
            <v>0</v>
          </cell>
          <cell r="L1062">
            <v>0</v>
          </cell>
          <cell r="M1062">
            <v>0</v>
          </cell>
          <cell r="N1062">
            <v>0</v>
          </cell>
          <cell r="O1062">
            <v>0</v>
          </cell>
          <cell r="P1062">
            <v>0</v>
          </cell>
          <cell r="Q1062">
            <v>0</v>
          </cell>
          <cell r="R1062">
            <v>163</v>
          </cell>
        </row>
        <row r="1063">
          <cell r="B1063" t="str">
            <v>07200020</v>
          </cell>
          <cell r="C1063">
            <v>0</v>
          </cell>
          <cell r="D1063">
            <v>77</v>
          </cell>
          <cell r="E1063">
            <v>81</v>
          </cell>
          <cell r="F1063">
            <v>0</v>
          </cell>
          <cell r="G1063">
            <v>0</v>
          </cell>
          <cell r="H1063">
            <v>0</v>
          </cell>
          <cell r="I1063">
            <v>0</v>
          </cell>
          <cell r="J1063">
            <v>0</v>
          </cell>
          <cell r="K1063">
            <v>0</v>
          </cell>
          <cell r="L1063">
            <v>0</v>
          </cell>
          <cell r="M1063">
            <v>0</v>
          </cell>
          <cell r="N1063">
            <v>0</v>
          </cell>
          <cell r="O1063">
            <v>0</v>
          </cell>
          <cell r="P1063">
            <v>0</v>
          </cell>
          <cell r="Q1063">
            <v>0</v>
          </cell>
          <cell r="R1063">
            <v>158</v>
          </cell>
        </row>
        <row r="1064">
          <cell r="B1064" t="str">
            <v>07250020</v>
          </cell>
          <cell r="C1064">
            <v>39</v>
          </cell>
          <cell r="D1064">
            <v>81</v>
          </cell>
          <cell r="E1064">
            <v>81</v>
          </cell>
          <cell r="F1064">
            <v>106</v>
          </cell>
          <cell r="G1064">
            <v>96</v>
          </cell>
          <cell r="H1064">
            <v>99</v>
          </cell>
          <cell r="I1064">
            <v>107</v>
          </cell>
          <cell r="J1064">
            <v>0</v>
          </cell>
          <cell r="K1064">
            <v>0</v>
          </cell>
          <cell r="L1064">
            <v>0</v>
          </cell>
          <cell r="M1064">
            <v>0</v>
          </cell>
          <cell r="N1064">
            <v>0</v>
          </cell>
          <cell r="O1064">
            <v>0</v>
          </cell>
          <cell r="P1064">
            <v>0</v>
          </cell>
          <cell r="Q1064">
            <v>0</v>
          </cell>
          <cell r="R1064">
            <v>609</v>
          </cell>
        </row>
        <row r="1065">
          <cell r="B1065" t="str">
            <v>07250025</v>
          </cell>
          <cell r="C1065">
            <v>56</v>
          </cell>
          <cell r="D1065">
            <v>67</v>
          </cell>
          <cell r="E1065">
            <v>82</v>
          </cell>
          <cell r="F1065">
            <v>66</v>
          </cell>
          <cell r="G1065">
            <v>75</v>
          </cell>
          <cell r="H1065">
            <v>89</v>
          </cell>
          <cell r="I1065">
            <v>62</v>
          </cell>
          <cell r="J1065">
            <v>82</v>
          </cell>
          <cell r="K1065">
            <v>97</v>
          </cell>
          <cell r="L1065">
            <v>98</v>
          </cell>
          <cell r="M1065">
            <v>0</v>
          </cell>
          <cell r="N1065">
            <v>0</v>
          </cell>
          <cell r="O1065">
            <v>0</v>
          </cell>
          <cell r="P1065">
            <v>0</v>
          </cell>
          <cell r="Q1065">
            <v>0</v>
          </cell>
          <cell r="R1065">
            <v>774</v>
          </cell>
        </row>
        <row r="1066">
          <cell r="B1066" t="str">
            <v>07250310</v>
          </cell>
          <cell r="C1066">
            <v>0</v>
          </cell>
          <cell r="D1066">
            <v>0</v>
          </cell>
          <cell r="E1066">
            <v>0</v>
          </cell>
          <cell r="F1066">
            <v>0</v>
          </cell>
          <cell r="G1066">
            <v>0</v>
          </cell>
          <cell r="H1066">
            <v>0</v>
          </cell>
          <cell r="I1066">
            <v>0</v>
          </cell>
          <cell r="J1066">
            <v>86</v>
          </cell>
          <cell r="K1066">
            <v>114</v>
          </cell>
          <cell r="L1066">
            <v>87</v>
          </cell>
          <cell r="M1066">
            <v>0</v>
          </cell>
          <cell r="N1066">
            <v>0</v>
          </cell>
          <cell r="O1066">
            <v>0</v>
          </cell>
          <cell r="P1066">
            <v>0</v>
          </cell>
          <cell r="Q1066">
            <v>0</v>
          </cell>
          <cell r="R1066">
            <v>287</v>
          </cell>
        </row>
        <row r="1067">
          <cell r="B1067" t="str">
            <v>07250305</v>
          </cell>
          <cell r="C1067">
            <v>0</v>
          </cell>
          <cell r="D1067">
            <v>0</v>
          </cell>
          <cell r="E1067">
            <v>0</v>
          </cell>
          <cell r="F1067">
            <v>0</v>
          </cell>
          <cell r="G1067">
            <v>0</v>
          </cell>
          <cell r="H1067">
            <v>0</v>
          </cell>
          <cell r="I1067">
            <v>0</v>
          </cell>
          <cell r="J1067">
            <v>78</v>
          </cell>
          <cell r="K1067">
            <v>75</v>
          </cell>
          <cell r="L1067">
            <v>94</v>
          </cell>
          <cell r="M1067">
            <v>0</v>
          </cell>
          <cell r="N1067">
            <v>0</v>
          </cell>
          <cell r="O1067">
            <v>0</v>
          </cell>
          <cell r="P1067">
            <v>0</v>
          </cell>
          <cell r="Q1067">
            <v>0</v>
          </cell>
          <cell r="R1067">
            <v>247</v>
          </cell>
        </row>
        <row r="1068">
          <cell r="B1068" t="str">
            <v>07250010</v>
          </cell>
          <cell r="C1068">
            <v>43</v>
          </cell>
          <cell r="D1068">
            <v>62</v>
          </cell>
          <cell r="E1068">
            <v>66</v>
          </cell>
          <cell r="F1068">
            <v>81</v>
          </cell>
          <cell r="G1068">
            <v>67</v>
          </cell>
          <cell r="H1068">
            <v>73</v>
          </cell>
          <cell r="I1068">
            <v>93</v>
          </cell>
          <cell r="J1068">
            <v>0</v>
          </cell>
          <cell r="K1068">
            <v>0</v>
          </cell>
          <cell r="L1068">
            <v>0</v>
          </cell>
          <cell r="M1068">
            <v>0</v>
          </cell>
          <cell r="N1068">
            <v>0</v>
          </cell>
          <cell r="O1068">
            <v>0</v>
          </cell>
          <cell r="P1068">
            <v>0</v>
          </cell>
          <cell r="Q1068">
            <v>0</v>
          </cell>
          <cell r="R1068">
            <v>485</v>
          </cell>
        </row>
        <row r="1069">
          <cell r="B1069" t="str">
            <v>07250505</v>
          </cell>
          <cell r="C1069">
            <v>0</v>
          </cell>
          <cell r="D1069">
            <v>0</v>
          </cell>
          <cell r="E1069">
            <v>0</v>
          </cell>
          <cell r="F1069">
            <v>0</v>
          </cell>
          <cell r="G1069">
            <v>0</v>
          </cell>
          <cell r="H1069">
            <v>0</v>
          </cell>
          <cell r="I1069">
            <v>0</v>
          </cell>
          <cell r="J1069">
            <v>0</v>
          </cell>
          <cell r="K1069">
            <v>0</v>
          </cell>
          <cell r="L1069">
            <v>0</v>
          </cell>
          <cell r="M1069">
            <v>224</v>
          </cell>
          <cell r="N1069">
            <v>253</v>
          </cell>
          <cell r="O1069">
            <v>274</v>
          </cell>
          <cell r="P1069">
            <v>247</v>
          </cell>
          <cell r="Q1069">
            <v>13</v>
          </cell>
          <cell r="R1069">
            <v>1011</v>
          </cell>
        </row>
        <row r="1070">
          <cell r="B1070" t="str">
            <v>08520605</v>
          </cell>
          <cell r="C1070">
            <v>0</v>
          </cell>
          <cell r="D1070">
            <v>0</v>
          </cell>
          <cell r="E1070">
            <v>0</v>
          </cell>
          <cell r="F1070">
            <v>0</v>
          </cell>
          <cell r="G1070">
            <v>0</v>
          </cell>
          <cell r="H1070">
            <v>0</v>
          </cell>
          <cell r="I1070">
            <v>0</v>
          </cell>
          <cell r="J1070">
            <v>0</v>
          </cell>
          <cell r="K1070">
            <v>0</v>
          </cell>
          <cell r="L1070">
            <v>0</v>
          </cell>
          <cell r="M1070">
            <v>177</v>
          </cell>
          <cell r="N1070">
            <v>188</v>
          </cell>
          <cell r="O1070">
            <v>174</v>
          </cell>
          <cell r="P1070">
            <v>193</v>
          </cell>
          <cell r="Q1070">
            <v>0</v>
          </cell>
          <cell r="R1070">
            <v>732</v>
          </cell>
        </row>
        <row r="1071">
          <cell r="B1071" t="str">
            <v>01980005</v>
          </cell>
          <cell r="C1071">
            <v>0</v>
          </cell>
          <cell r="D1071">
            <v>115</v>
          </cell>
          <cell r="E1071">
            <v>119</v>
          </cell>
          <cell r="F1071">
            <v>124</v>
          </cell>
          <cell r="G1071">
            <v>143</v>
          </cell>
          <cell r="H1071">
            <v>123</v>
          </cell>
          <cell r="I1071">
            <v>0</v>
          </cell>
          <cell r="J1071">
            <v>0</v>
          </cell>
          <cell r="K1071">
            <v>0</v>
          </cell>
          <cell r="L1071">
            <v>0</v>
          </cell>
          <cell r="M1071">
            <v>0</v>
          </cell>
          <cell r="N1071">
            <v>0</v>
          </cell>
          <cell r="O1071">
            <v>0</v>
          </cell>
          <cell r="P1071">
            <v>0</v>
          </cell>
          <cell r="Q1071">
            <v>0</v>
          </cell>
          <cell r="R1071">
            <v>624</v>
          </cell>
        </row>
        <row r="1072">
          <cell r="B1072" t="str">
            <v>01980010</v>
          </cell>
          <cell r="C1072">
            <v>0</v>
          </cell>
          <cell r="D1072">
            <v>121</v>
          </cell>
          <cell r="E1072">
            <v>106</v>
          </cell>
          <cell r="F1072">
            <v>96</v>
          </cell>
          <cell r="G1072">
            <v>109</v>
          </cell>
          <cell r="H1072">
            <v>83</v>
          </cell>
          <cell r="I1072">
            <v>0</v>
          </cell>
          <cell r="J1072">
            <v>0</v>
          </cell>
          <cell r="K1072">
            <v>0</v>
          </cell>
          <cell r="L1072">
            <v>0</v>
          </cell>
          <cell r="M1072">
            <v>0</v>
          </cell>
          <cell r="N1072">
            <v>0</v>
          </cell>
          <cell r="O1072">
            <v>0</v>
          </cell>
          <cell r="P1072">
            <v>0</v>
          </cell>
          <cell r="Q1072">
            <v>0</v>
          </cell>
          <cell r="R1072">
            <v>515</v>
          </cell>
        </row>
        <row r="1073">
          <cell r="B1073" t="str">
            <v>01980305</v>
          </cell>
          <cell r="C1073">
            <v>0</v>
          </cell>
          <cell r="D1073">
            <v>0</v>
          </cell>
          <cell r="E1073">
            <v>0</v>
          </cell>
          <cell r="F1073">
            <v>0</v>
          </cell>
          <cell r="G1073">
            <v>0</v>
          </cell>
          <cell r="H1073">
            <v>0</v>
          </cell>
          <cell r="I1073">
            <v>162</v>
          </cell>
          <cell r="J1073">
            <v>164</v>
          </cell>
          <cell r="K1073">
            <v>155</v>
          </cell>
          <cell r="L1073">
            <v>168</v>
          </cell>
          <cell r="M1073">
            <v>0</v>
          </cell>
          <cell r="N1073">
            <v>0</v>
          </cell>
          <cell r="O1073">
            <v>0</v>
          </cell>
          <cell r="P1073">
            <v>0</v>
          </cell>
          <cell r="Q1073">
            <v>0</v>
          </cell>
          <cell r="R1073">
            <v>649</v>
          </cell>
        </row>
        <row r="1074">
          <cell r="B1074" t="str">
            <v>01980031</v>
          </cell>
          <cell r="C1074">
            <v>0</v>
          </cell>
          <cell r="D1074">
            <v>45</v>
          </cell>
          <cell r="E1074">
            <v>45</v>
          </cell>
          <cell r="F1074">
            <v>38</v>
          </cell>
          <cell r="G1074">
            <v>48</v>
          </cell>
          <cell r="H1074">
            <v>46</v>
          </cell>
          <cell r="I1074">
            <v>0</v>
          </cell>
          <cell r="J1074">
            <v>0</v>
          </cell>
          <cell r="K1074">
            <v>0</v>
          </cell>
          <cell r="L1074">
            <v>0</v>
          </cell>
          <cell r="M1074">
            <v>0</v>
          </cell>
          <cell r="N1074">
            <v>0</v>
          </cell>
          <cell r="O1074">
            <v>0</v>
          </cell>
          <cell r="P1074">
            <v>0</v>
          </cell>
          <cell r="Q1074">
            <v>0</v>
          </cell>
          <cell r="R1074">
            <v>222</v>
          </cell>
        </row>
        <row r="1075">
          <cell r="B1075" t="str">
            <v>01980035</v>
          </cell>
          <cell r="C1075">
            <v>0</v>
          </cell>
          <cell r="D1075">
            <v>74</v>
          </cell>
          <cell r="E1075">
            <v>86</v>
          </cell>
          <cell r="F1075">
            <v>86</v>
          </cell>
          <cell r="G1075">
            <v>88</v>
          </cell>
          <cell r="H1075">
            <v>83</v>
          </cell>
          <cell r="I1075">
            <v>0</v>
          </cell>
          <cell r="J1075">
            <v>0</v>
          </cell>
          <cell r="K1075">
            <v>0</v>
          </cell>
          <cell r="L1075">
            <v>0</v>
          </cell>
          <cell r="M1075">
            <v>0</v>
          </cell>
          <cell r="N1075">
            <v>0</v>
          </cell>
          <cell r="O1075">
            <v>0</v>
          </cell>
          <cell r="P1075">
            <v>0</v>
          </cell>
          <cell r="Q1075">
            <v>0</v>
          </cell>
          <cell r="R1075">
            <v>417</v>
          </cell>
        </row>
        <row r="1076">
          <cell r="B1076" t="str">
            <v>01980043</v>
          </cell>
          <cell r="C1076">
            <v>0</v>
          </cell>
          <cell r="D1076">
            <v>93</v>
          </cell>
          <cell r="E1076">
            <v>77</v>
          </cell>
          <cell r="F1076">
            <v>98</v>
          </cell>
          <cell r="G1076">
            <v>77</v>
          </cell>
          <cell r="H1076">
            <v>89</v>
          </cell>
          <cell r="I1076">
            <v>0</v>
          </cell>
          <cell r="J1076">
            <v>0</v>
          </cell>
          <cell r="K1076">
            <v>0</v>
          </cell>
          <cell r="L1076">
            <v>0</v>
          </cell>
          <cell r="M1076">
            <v>0</v>
          </cell>
          <cell r="N1076">
            <v>0</v>
          </cell>
          <cell r="O1076">
            <v>0</v>
          </cell>
          <cell r="P1076">
            <v>0</v>
          </cell>
          <cell r="Q1076">
            <v>0</v>
          </cell>
          <cell r="R1076">
            <v>434</v>
          </cell>
        </row>
        <row r="1077">
          <cell r="B1077" t="str">
            <v>01980505</v>
          </cell>
          <cell r="C1077">
            <v>125</v>
          </cell>
          <cell r="D1077">
            <v>0</v>
          </cell>
          <cell r="E1077">
            <v>0</v>
          </cell>
          <cell r="F1077">
            <v>0</v>
          </cell>
          <cell r="G1077">
            <v>0</v>
          </cell>
          <cell r="H1077">
            <v>0</v>
          </cell>
          <cell r="I1077">
            <v>0</v>
          </cell>
          <cell r="J1077">
            <v>0</v>
          </cell>
          <cell r="K1077">
            <v>0</v>
          </cell>
          <cell r="L1077">
            <v>0</v>
          </cell>
          <cell r="M1077">
            <v>423</v>
          </cell>
          <cell r="N1077">
            <v>364</v>
          </cell>
          <cell r="O1077">
            <v>383</v>
          </cell>
          <cell r="P1077">
            <v>369</v>
          </cell>
          <cell r="Q1077">
            <v>0</v>
          </cell>
          <cell r="R1077">
            <v>1664</v>
          </cell>
        </row>
        <row r="1078">
          <cell r="B1078" t="str">
            <v>01980310</v>
          </cell>
          <cell r="C1078">
            <v>0</v>
          </cell>
          <cell r="D1078">
            <v>0</v>
          </cell>
          <cell r="E1078">
            <v>0</v>
          </cell>
          <cell r="F1078">
            <v>0</v>
          </cell>
          <cell r="G1078">
            <v>0</v>
          </cell>
          <cell r="H1078">
            <v>0</v>
          </cell>
          <cell r="I1078">
            <v>252</v>
          </cell>
          <cell r="J1078">
            <v>236</v>
          </cell>
          <cell r="K1078">
            <v>225</v>
          </cell>
          <cell r="L1078">
            <v>234</v>
          </cell>
          <cell r="M1078">
            <v>0</v>
          </cell>
          <cell r="N1078">
            <v>0</v>
          </cell>
          <cell r="O1078">
            <v>0</v>
          </cell>
          <cell r="P1078">
            <v>0</v>
          </cell>
          <cell r="Q1078">
            <v>0</v>
          </cell>
          <cell r="R1078">
            <v>947</v>
          </cell>
        </row>
        <row r="1079">
          <cell r="B1079" t="str">
            <v>06600505</v>
          </cell>
          <cell r="C1079">
            <v>0</v>
          </cell>
          <cell r="D1079">
            <v>0</v>
          </cell>
          <cell r="E1079">
            <v>0</v>
          </cell>
          <cell r="F1079">
            <v>0</v>
          </cell>
          <cell r="G1079">
            <v>0</v>
          </cell>
          <cell r="H1079">
            <v>0</v>
          </cell>
          <cell r="I1079">
            <v>0</v>
          </cell>
          <cell r="J1079">
            <v>0</v>
          </cell>
          <cell r="K1079">
            <v>0</v>
          </cell>
          <cell r="L1079">
            <v>0</v>
          </cell>
          <cell r="M1079">
            <v>219</v>
          </cell>
          <cell r="N1079">
            <v>237</v>
          </cell>
          <cell r="O1079">
            <v>217</v>
          </cell>
          <cell r="P1079">
            <v>251</v>
          </cell>
          <cell r="Q1079">
            <v>5</v>
          </cell>
          <cell r="R1079">
            <v>929</v>
          </cell>
        </row>
        <row r="1080">
          <cell r="B1080" t="str">
            <v>06600305</v>
          </cell>
          <cell r="C1080">
            <v>0</v>
          </cell>
          <cell r="D1080">
            <v>0</v>
          </cell>
          <cell r="E1080">
            <v>0</v>
          </cell>
          <cell r="F1080">
            <v>0</v>
          </cell>
          <cell r="G1080">
            <v>0</v>
          </cell>
          <cell r="H1080">
            <v>0</v>
          </cell>
          <cell r="I1080">
            <v>0</v>
          </cell>
          <cell r="J1080">
            <v>159</v>
          </cell>
          <cell r="K1080">
            <v>183</v>
          </cell>
          <cell r="L1080">
            <v>193</v>
          </cell>
          <cell r="M1080">
            <v>0</v>
          </cell>
          <cell r="N1080">
            <v>0</v>
          </cell>
          <cell r="O1080">
            <v>0</v>
          </cell>
          <cell r="P1080">
            <v>0</v>
          </cell>
          <cell r="Q1080">
            <v>0</v>
          </cell>
          <cell r="R1080">
            <v>535</v>
          </cell>
        </row>
        <row r="1081">
          <cell r="B1081" t="str">
            <v>01990005</v>
          </cell>
          <cell r="C1081">
            <v>0</v>
          </cell>
          <cell r="D1081">
            <v>71</v>
          </cell>
          <cell r="E1081">
            <v>89</v>
          </cell>
          <cell r="F1081">
            <v>84</v>
          </cell>
          <cell r="G1081">
            <v>110</v>
          </cell>
          <cell r="H1081">
            <v>107</v>
          </cell>
          <cell r="I1081">
            <v>92</v>
          </cell>
          <cell r="J1081">
            <v>0</v>
          </cell>
          <cell r="K1081">
            <v>0</v>
          </cell>
          <cell r="L1081">
            <v>0</v>
          </cell>
          <cell r="M1081">
            <v>0</v>
          </cell>
          <cell r="N1081">
            <v>0</v>
          </cell>
          <cell r="O1081">
            <v>0</v>
          </cell>
          <cell r="P1081">
            <v>0</v>
          </cell>
          <cell r="Q1081">
            <v>0</v>
          </cell>
          <cell r="R1081">
            <v>553</v>
          </cell>
        </row>
        <row r="1082">
          <cell r="B1082" t="str">
            <v>01990410</v>
          </cell>
          <cell r="C1082">
            <v>0</v>
          </cell>
          <cell r="D1082">
            <v>0</v>
          </cell>
          <cell r="E1082">
            <v>0</v>
          </cell>
          <cell r="F1082">
            <v>0</v>
          </cell>
          <cell r="G1082">
            <v>0</v>
          </cell>
          <cell r="H1082">
            <v>0</v>
          </cell>
          <cell r="I1082">
            <v>0</v>
          </cell>
          <cell r="J1082">
            <v>421</v>
          </cell>
          <cell r="K1082">
            <v>0</v>
          </cell>
          <cell r="L1082">
            <v>0</v>
          </cell>
          <cell r="M1082">
            <v>0</v>
          </cell>
          <cell r="N1082">
            <v>0</v>
          </cell>
          <cell r="O1082">
            <v>0</v>
          </cell>
          <cell r="P1082">
            <v>0</v>
          </cell>
          <cell r="Q1082">
            <v>0</v>
          </cell>
          <cell r="R1082">
            <v>421</v>
          </cell>
        </row>
        <row r="1083">
          <cell r="B1083" t="str">
            <v>01990035</v>
          </cell>
          <cell r="C1083">
            <v>0</v>
          </cell>
          <cell r="D1083">
            <v>76</v>
          </cell>
          <cell r="E1083">
            <v>82</v>
          </cell>
          <cell r="F1083">
            <v>71</v>
          </cell>
          <cell r="G1083">
            <v>87</v>
          </cell>
          <cell r="H1083">
            <v>79</v>
          </cell>
          <cell r="I1083">
            <v>77</v>
          </cell>
          <cell r="J1083">
            <v>0</v>
          </cell>
          <cell r="K1083">
            <v>0</v>
          </cell>
          <cell r="L1083">
            <v>0</v>
          </cell>
          <cell r="M1083">
            <v>0</v>
          </cell>
          <cell r="N1083">
            <v>0</v>
          </cell>
          <cell r="O1083">
            <v>0</v>
          </cell>
          <cell r="P1083">
            <v>0</v>
          </cell>
          <cell r="Q1083">
            <v>0</v>
          </cell>
          <cell r="R1083">
            <v>472</v>
          </cell>
        </row>
        <row r="1084">
          <cell r="B1084" t="str">
            <v>01990020</v>
          </cell>
          <cell r="C1084">
            <v>0</v>
          </cell>
          <cell r="D1084">
            <v>57</v>
          </cell>
          <cell r="E1084">
            <v>64</v>
          </cell>
          <cell r="F1084">
            <v>57</v>
          </cell>
          <cell r="G1084">
            <v>73</v>
          </cell>
          <cell r="H1084">
            <v>74</v>
          </cell>
          <cell r="I1084">
            <v>67</v>
          </cell>
          <cell r="J1084">
            <v>0</v>
          </cell>
          <cell r="K1084">
            <v>0</v>
          </cell>
          <cell r="L1084">
            <v>0</v>
          </cell>
          <cell r="M1084">
            <v>0</v>
          </cell>
          <cell r="N1084">
            <v>0</v>
          </cell>
          <cell r="O1084">
            <v>0</v>
          </cell>
          <cell r="P1084">
            <v>0</v>
          </cell>
          <cell r="Q1084">
            <v>0</v>
          </cell>
          <cell r="R1084">
            <v>392</v>
          </cell>
        </row>
        <row r="1085">
          <cell r="B1085" t="str">
            <v>01990505</v>
          </cell>
          <cell r="C1085">
            <v>0</v>
          </cell>
          <cell r="D1085">
            <v>0</v>
          </cell>
          <cell r="E1085">
            <v>0</v>
          </cell>
          <cell r="F1085">
            <v>0</v>
          </cell>
          <cell r="G1085">
            <v>0</v>
          </cell>
          <cell r="H1085">
            <v>0</v>
          </cell>
          <cell r="I1085">
            <v>0</v>
          </cell>
          <cell r="J1085">
            <v>0</v>
          </cell>
          <cell r="K1085">
            <v>0</v>
          </cell>
          <cell r="L1085">
            <v>0</v>
          </cell>
          <cell r="M1085">
            <v>416</v>
          </cell>
          <cell r="N1085">
            <v>446</v>
          </cell>
          <cell r="O1085">
            <v>396</v>
          </cell>
          <cell r="P1085">
            <v>401</v>
          </cell>
          <cell r="Q1085">
            <v>0</v>
          </cell>
          <cell r="R1085">
            <v>1659</v>
          </cell>
        </row>
        <row r="1086">
          <cell r="B1086" t="str">
            <v>01990050</v>
          </cell>
          <cell r="C1086">
            <v>80</v>
          </cell>
          <cell r="D1086">
            <v>88</v>
          </cell>
          <cell r="E1086">
            <v>107</v>
          </cell>
          <cell r="F1086">
            <v>103</v>
          </cell>
          <cell r="G1086">
            <v>123</v>
          </cell>
          <cell r="H1086">
            <v>106</v>
          </cell>
          <cell r="I1086">
            <v>113</v>
          </cell>
          <cell r="J1086">
            <v>0</v>
          </cell>
          <cell r="K1086">
            <v>0</v>
          </cell>
          <cell r="L1086">
            <v>0</v>
          </cell>
          <cell r="M1086">
            <v>0</v>
          </cell>
          <cell r="N1086">
            <v>0</v>
          </cell>
          <cell r="O1086">
            <v>0</v>
          </cell>
          <cell r="P1086">
            <v>0</v>
          </cell>
          <cell r="Q1086">
            <v>0</v>
          </cell>
          <cell r="R1086">
            <v>720</v>
          </cell>
        </row>
        <row r="1087">
          <cell r="B1087" t="str">
            <v>01990405</v>
          </cell>
          <cell r="C1087">
            <v>0</v>
          </cell>
          <cell r="D1087">
            <v>0</v>
          </cell>
          <cell r="E1087">
            <v>0</v>
          </cell>
          <cell r="F1087">
            <v>0</v>
          </cell>
          <cell r="G1087">
            <v>0</v>
          </cell>
          <cell r="H1087">
            <v>0</v>
          </cell>
          <cell r="I1087">
            <v>0</v>
          </cell>
          <cell r="J1087">
            <v>0</v>
          </cell>
          <cell r="K1087">
            <v>445</v>
          </cell>
          <cell r="L1087">
            <v>431</v>
          </cell>
          <cell r="M1087">
            <v>0</v>
          </cell>
          <cell r="N1087">
            <v>0</v>
          </cell>
          <cell r="O1087">
            <v>0</v>
          </cell>
          <cell r="P1087">
            <v>0</v>
          </cell>
          <cell r="Q1087">
            <v>0</v>
          </cell>
          <cell r="R1087">
            <v>876</v>
          </cell>
        </row>
        <row r="1088">
          <cell r="B1088" t="str">
            <v>01990040</v>
          </cell>
          <cell r="C1088">
            <v>0</v>
          </cell>
          <cell r="D1088">
            <v>77</v>
          </cell>
          <cell r="E1088">
            <v>91</v>
          </cell>
          <cell r="F1088">
            <v>82</v>
          </cell>
          <cell r="G1088">
            <v>80</v>
          </cell>
          <cell r="H1088">
            <v>89</v>
          </cell>
          <cell r="I1088">
            <v>76</v>
          </cell>
          <cell r="J1088">
            <v>0</v>
          </cell>
          <cell r="K1088">
            <v>0</v>
          </cell>
          <cell r="L1088">
            <v>0</v>
          </cell>
          <cell r="M1088">
            <v>0</v>
          </cell>
          <cell r="N1088">
            <v>0</v>
          </cell>
          <cell r="O1088">
            <v>0</v>
          </cell>
          <cell r="P1088">
            <v>0</v>
          </cell>
          <cell r="Q1088">
            <v>0</v>
          </cell>
          <cell r="R1088">
            <v>495</v>
          </cell>
        </row>
        <row r="1089">
          <cell r="B1089" t="str">
            <v>04440205</v>
          </cell>
          <cell r="C1089">
            <v>41</v>
          </cell>
          <cell r="D1089">
            <v>40</v>
          </cell>
          <cell r="E1089">
            <v>40</v>
          </cell>
          <cell r="F1089">
            <v>40</v>
          </cell>
          <cell r="G1089">
            <v>44</v>
          </cell>
          <cell r="H1089">
            <v>44</v>
          </cell>
          <cell r="I1089">
            <v>66</v>
          </cell>
          <cell r="J1089">
            <v>60</v>
          </cell>
          <cell r="K1089">
            <v>38</v>
          </cell>
          <cell r="L1089">
            <v>44</v>
          </cell>
          <cell r="M1089">
            <v>0</v>
          </cell>
          <cell r="N1089">
            <v>0</v>
          </cell>
          <cell r="O1089">
            <v>0</v>
          </cell>
          <cell r="P1089">
            <v>0</v>
          </cell>
          <cell r="Q1089">
            <v>0</v>
          </cell>
          <cell r="R1089">
            <v>457</v>
          </cell>
        </row>
        <row r="1090">
          <cell r="B1090" t="str">
            <v>02010095</v>
          </cell>
          <cell r="C1090">
            <v>0</v>
          </cell>
          <cell r="D1090">
            <v>119</v>
          </cell>
          <cell r="E1090">
            <v>125</v>
          </cell>
          <cell r="F1090">
            <v>119</v>
          </cell>
          <cell r="G1090">
            <v>155</v>
          </cell>
          <cell r="H1090">
            <v>138</v>
          </cell>
          <cell r="I1090">
            <v>127</v>
          </cell>
          <cell r="J1090">
            <v>0</v>
          </cell>
          <cell r="K1090">
            <v>0</v>
          </cell>
          <cell r="L1090">
            <v>0</v>
          </cell>
          <cell r="M1090">
            <v>0</v>
          </cell>
          <cell r="N1090">
            <v>0</v>
          </cell>
          <cell r="O1090">
            <v>0</v>
          </cell>
          <cell r="P1090">
            <v>0</v>
          </cell>
          <cell r="Q1090">
            <v>0</v>
          </cell>
          <cell r="R1090">
            <v>783</v>
          </cell>
        </row>
        <row r="1091">
          <cell r="B1091" t="str">
            <v>02010063</v>
          </cell>
          <cell r="C1091">
            <v>29</v>
          </cell>
          <cell r="D1091">
            <v>102</v>
          </cell>
          <cell r="E1091">
            <v>96</v>
          </cell>
          <cell r="F1091">
            <v>98</v>
          </cell>
          <cell r="G1091">
            <v>77</v>
          </cell>
          <cell r="H1091">
            <v>75</v>
          </cell>
          <cell r="I1091">
            <v>71</v>
          </cell>
          <cell r="J1091">
            <v>0</v>
          </cell>
          <cell r="K1091">
            <v>0</v>
          </cell>
          <cell r="L1091">
            <v>0</v>
          </cell>
          <cell r="M1091">
            <v>0</v>
          </cell>
          <cell r="N1091">
            <v>0</v>
          </cell>
          <cell r="O1091">
            <v>0</v>
          </cell>
          <cell r="P1091">
            <v>0</v>
          </cell>
          <cell r="Q1091">
            <v>0</v>
          </cell>
          <cell r="R1091">
            <v>548</v>
          </cell>
        </row>
        <row r="1092">
          <cell r="B1092" t="str">
            <v>02010140</v>
          </cell>
          <cell r="C1092">
            <v>0</v>
          </cell>
          <cell r="D1092">
            <v>47</v>
          </cell>
          <cell r="E1092">
            <v>48</v>
          </cell>
          <cell r="F1092">
            <v>66</v>
          </cell>
          <cell r="G1092">
            <v>52</v>
          </cell>
          <cell r="H1092">
            <v>58</v>
          </cell>
          <cell r="I1092">
            <v>26</v>
          </cell>
          <cell r="J1092">
            <v>0</v>
          </cell>
          <cell r="K1092">
            <v>0</v>
          </cell>
          <cell r="L1092">
            <v>0</v>
          </cell>
          <cell r="M1092">
            <v>0</v>
          </cell>
          <cell r="N1092">
            <v>0</v>
          </cell>
          <cell r="O1092">
            <v>0</v>
          </cell>
          <cell r="P1092">
            <v>0</v>
          </cell>
          <cell r="Q1092">
            <v>0</v>
          </cell>
          <cell r="R1092">
            <v>297</v>
          </cell>
        </row>
        <row r="1093">
          <cell r="B1093" t="str">
            <v>02010105</v>
          </cell>
          <cell r="C1093">
            <v>18</v>
          </cell>
          <cell r="D1093">
            <v>55</v>
          </cell>
          <cell r="E1093">
            <v>60</v>
          </cell>
          <cell r="F1093">
            <v>64</v>
          </cell>
          <cell r="G1093">
            <v>61</v>
          </cell>
          <cell r="H1093">
            <v>74</v>
          </cell>
          <cell r="I1093">
            <v>49</v>
          </cell>
          <cell r="J1093">
            <v>0</v>
          </cell>
          <cell r="K1093">
            <v>0</v>
          </cell>
          <cell r="L1093">
            <v>0</v>
          </cell>
          <cell r="M1093">
            <v>0</v>
          </cell>
          <cell r="N1093">
            <v>0</v>
          </cell>
          <cell r="O1093">
            <v>0</v>
          </cell>
          <cell r="P1093">
            <v>0</v>
          </cell>
          <cell r="Q1093">
            <v>0</v>
          </cell>
          <cell r="R1093">
            <v>381</v>
          </cell>
        </row>
        <row r="1094">
          <cell r="B1094" t="str">
            <v>02010123</v>
          </cell>
          <cell r="C1094">
            <v>127</v>
          </cell>
          <cell r="D1094">
            <v>97</v>
          </cell>
          <cell r="E1094">
            <v>95</v>
          </cell>
          <cell r="F1094">
            <v>107</v>
          </cell>
          <cell r="G1094">
            <v>96</v>
          </cell>
          <cell r="H1094">
            <v>99</v>
          </cell>
          <cell r="I1094">
            <v>100</v>
          </cell>
          <cell r="J1094">
            <v>0</v>
          </cell>
          <cell r="K1094">
            <v>0</v>
          </cell>
          <cell r="L1094">
            <v>0</v>
          </cell>
          <cell r="M1094">
            <v>0</v>
          </cell>
          <cell r="N1094">
            <v>0</v>
          </cell>
          <cell r="O1094">
            <v>0</v>
          </cell>
          <cell r="P1094">
            <v>0</v>
          </cell>
          <cell r="Q1094">
            <v>0</v>
          </cell>
          <cell r="R1094">
            <v>721</v>
          </cell>
        </row>
        <row r="1095">
          <cell r="B1095" t="str">
            <v>02010010</v>
          </cell>
          <cell r="C1095">
            <v>0</v>
          </cell>
          <cell r="D1095">
            <v>54</v>
          </cell>
          <cell r="E1095">
            <v>55</v>
          </cell>
          <cell r="F1095">
            <v>50</v>
          </cell>
          <cell r="G1095">
            <v>49</v>
          </cell>
          <cell r="H1095">
            <v>51</v>
          </cell>
          <cell r="I1095">
            <v>72</v>
          </cell>
          <cell r="J1095">
            <v>0</v>
          </cell>
          <cell r="K1095">
            <v>0</v>
          </cell>
          <cell r="L1095">
            <v>0</v>
          </cell>
          <cell r="M1095">
            <v>0</v>
          </cell>
          <cell r="N1095">
            <v>0</v>
          </cell>
          <cell r="O1095">
            <v>0</v>
          </cell>
          <cell r="P1095">
            <v>0</v>
          </cell>
          <cell r="Q1095">
            <v>0</v>
          </cell>
          <cell r="R1095">
            <v>331</v>
          </cell>
        </row>
        <row r="1096">
          <cell r="B1096" t="str">
            <v>02010015</v>
          </cell>
          <cell r="C1096">
            <v>29</v>
          </cell>
          <cell r="D1096">
            <v>56</v>
          </cell>
          <cell r="E1096">
            <v>36</v>
          </cell>
          <cell r="F1096">
            <v>44</v>
          </cell>
          <cell r="G1096">
            <v>43</v>
          </cell>
          <cell r="H1096">
            <v>45</v>
          </cell>
          <cell r="I1096">
            <v>36</v>
          </cell>
          <cell r="J1096">
            <v>0</v>
          </cell>
          <cell r="K1096">
            <v>0</v>
          </cell>
          <cell r="L1096">
            <v>0</v>
          </cell>
          <cell r="M1096">
            <v>0</v>
          </cell>
          <cell r="N1096">
            <v>0</v>
          </cell>
          <cell r="O1096">
            <v>0</v>
          </cell>
          <cell r="P1096">
            <v>0</v>
          </cell>
          <cell r="Q1096">
            <v>0</v>
          </cell>
          <cell r="R1096">
            <v>289</v>
          </cell>
        </row>
        <row r="1097">
          <cell r="B1097" t="str">
            <v>02010075</v>
          </cell>
          <cell r="C1097">
            <v>0</v>
          </cell>
          <cell r="D1097">
            <v>35</v>
          </cell>
          <cell r="E1097">
            <v>49</v>
          </cell>
          <cell r="F1097">
            <v>53</v>
          </cell>
          <cell r="G1097">
            <v>58</v>
          </cell>
          <cell r="H1097">
            <v>51</v>
          </cell>
          <cell r="I1097">
            <v>42</v>
          </cell>
          <cell r="J1097">
            <v>0</v>
          </cell>
          <cell r="K1097">
            <v>0</v>
          </cell>
          <cell r="L1097">
            <v>0</v>
          </cell>
          <cell r="M1097">
            <v>0</v>
          </cell>
          <cell r="N1097">
            <v>0</v>
          </cell>
          <cell r="O1097">
            <v>0</v>
          </cell>
          <cell r="P1097">
            <v>0</v>
          </cell>
          <cell r="Q1097">
            <v>0</v>
          </cell>
          <cell r="R1097">
            <v>288</v>
          </cell>
        </row>
        <row r="1098">
          <cell r="B1098" t="str">
            <v>02010020</v>
          </cell>
          <cell r="C1098">
            <v>48</v>
          </cell>
          <cell r="D1098">
            <v>45</v>
          </cell>
          <cell r="E1098">
            <v>36</v>
          </cell>
          <cell r="F1098">
            <v>46</v>
          </cell>
          <cell r="G1098">
            <v>27</v>
          </cell>
          <cell r="H1098">
            <v>38</v>
          </cell>
          <cell r="I1098">
            <v>35</v>
          </cell>
          <cell r="J1098">
            <v>0</v>
          </cell>
          <cell r="K1098">
            <v>0</v>
          </cell>
          <cell r="L1098">
            <v>0</v>
          </cell>
          <cell r="M1098">
            <v>0</v>
          </cell>
          <cell r="N1098">
            <v>0</v>
          </cell>
          <cell r="O1098">
            <v>0</v>
          </cell>
          <cell r="P1098">
            <v>0</v>
          </cell>
          <cell r="Q1098">
            <v>0</v>
          </cell>
          <cell r="R1098">
            <v>275</v>
          </cell>
        </row>
        <row r="1099">
          <cell r="B1099" t="str">
            <v>02010078</v>
          </cell>
          <cell r="C1099">
            <v>45</v>
          </cell>
          <cell r="D1099">
            <v>113</v>
          </cell>
          <cell r="E1099">
            <v>100</v>
          </cell>
          <cell r="F1099">
            <v>93</v>
          </cell>
          <cell r="G1099">
            <v>101</v>
          </cell>
          <cell r="H1099">
            <v>87</v>
          </cell>
          <cell r="I1099">
            <v>83</v>
          </cell>
          <cell r="J1099">
            <v>0</v>
          </cell>
          <cell r="K1099">
            <v>0</v>
          </cell>
          <cell r="L1099">
            <v>0</v>
          </cell>
          <cell r="M1099">
            <v>0</v>
          </cell>
          <cell r="N1099">
            <v>0</v>
          </cell>
          <cell r="O1099">
            <v>0</v>
          </cell>
          <cell r="P1099">
            <v>0</v>
          </cell>
          <cell r="Q1099">
            <v>0</v>
          </cell>
          <cell r="R1099">
            <v>622</v>
          </cell>
        </row>
        <row r="1100">
          <cell r="B1100" t="str">
            <v>02010040</v>
          </cell>
          <cell r="C1100">
            <v>0</v>
          </cell>
          <cell r="D1100">
            <v>48</v>
          </cell>
          <cell r="E1100">
            <v>67</v>
          </cell>
          <cell r="F1100">
            <v>68</v>
          </cell>
          <cell r="G1100">
            <v>62</v>
          </cell>
          <cell r="H1100">
            <v>71</v>
          </cell>
          <cell r="I1100">
            <v>48</v>
          </cell>
          <cell r="J1100">
            <v>0</v>
          </cell>
          <cell r="K1100">
            <v>0</v>
          </cell>
          <cell r="L1100">
            <v>0</v>
          </cell>
          <cell r="M1100">
            <v>0</v>
          </cell>
          <cell r="N1100">
            <v>0</v>
          </cell>
          <cell r="O1100">
            <v>0</v>
          </cell>
          <cell r="P1100">
            <v>0</v>
          </cell>
          <cell r="Q1100">
            <v>0</v>
          </cell>
          <cell r="R1100">
            <v>364</v>
          </cell>
        </row>
        <row r="1101">
          <cell r="B1101" t="str">
            <v>02010130</v>
          </cell>
          <cell r="C1101">
            <v>0</v>
          </cell>
          <cell r="D1101">
            <v>23</v>
          </cell>
          <cell r="E1101">
            <v>41</v>
          </cell>
          <cell r="F1101">
            <v>48</v>
          </cell>
          <cell r="G1101">
            <v>40</v>
          </cell>
          <cell r="H1101">
            <v>44</v>
          </cell>
          <cell r="I1101">
            <v>37</v>
          </cell>
          <cell r="J1101">
            <v>0</v>
          </cell>
          <cell r="K1101">
            <v>0</v>
          </cell>
          <cell r="L1101">
            <v>0</v>
          </cell>
          <cell r="M1101">
            <v>0</v>
          </cell>
          <cell r="N1101">
            <v>0</v>
          </cell>
          <cell r="O1101">
            <v>0</v>
          </cell>
          <cell r="P1101">
            <v>0</v>
          </cell>
          <cell r="Q1101">
            <v>0</v>
          </cell>
          <cell r="R1101">
            <v>233</v>
          </cell>
        </row>
        <row r="1102">
          <cell r="B1102" t="str">
            <v>02010115</v>
          </cell>
          <cell r="C1102">
            <v>26</v>
          </cell>
          <cell r="D1102">
            <v>55</v>
          </cell>
          <cell r="E1102">
            <v>52</v>
          </cell>
          <cell r="F1102">
            <v>49</v>
          </cell>
          <cell r="G1102">
            <v>41</v>
          </cell>
          <cell r="H1102">
            <v>44</v>
          </cell>
          <cell r="I1102">
            <v>30</v>
          </cell>
          <cell r="J1102">
            <v>0</v>
          </cell>
          <cell r="K1102">
            <v>0</v>
          </cell>
          <cell r="L1102">
            <v>0</v>
          </cell>
          <cell r="M1102">
            <v>0</v>
          </cell>
          <cell r="N1102">
            <v>0</v>
          </cell>
          <cell r="O1102">
            <v>0</v>
          </cell>
          <cell r="P1102">
            <v>0</v>
          </cell>
          <cell r="Q1102">
            <v>0</v>
          </cell>
          <cell r="R1102">
            <v>297</v>
          </cell>
        </row>
        <row r="1103">
          <cell r="B1103" t="str">
            <v>02010050</v>
          </cell>
          <cell r="C1103">
            <v>0</v>
          </cell>
          <cell r="D1103">
            <v>62</v>
          </cell>
          <cell r="E1103">
            <v>59</v>
          </cell>
          <cell r="F1103">
            <v>58</v>
          </cell>
          <cell r="G1103">
            <v>57</v>
          </cell>
          <cell r="H1103">
            <v>60</v>
          </cell>
          <cell r="I1103">
            <v>42</v>
          </cell>
          <cell r="J1103">
            <v>0</v>
          </cell>
          <cell r="K1103">
            <v>0</v>
          </cell>
          <cell r="L1103">
            <v>0</v>
          </cell>
          <cell r="M1103">
            <v>0</v>
          </cell>
          <cell r="N1103">
            <v>0</v>
          </cell>
          <cell r="O1103">
            <v>0</v>
          </cell>
          <cell r="P1103">
            <v>0</v>
          </cell>
          <cell r="Q1103">
            <v>0</v>
          </cell>
          <cell r="R1103">
            <v>338</v>
          </cell>
        </row>
        <row r="1104">
          <cell r="B1104" t="str">
            <v>02010070</v>
          </cell>
          <cell r="C1104">
            <v>64</v>
          </cell>
          <cell r="D1104">
            <v>47</v>
          </cell>
          <cell r="E1104">
            <v>64</v>
          </cell>
          <cell r="F1104">
            <v>53</v>
          </cell>
          <cell r="G1104">
            <v>51</v>
          </cell>
          <cell r="H1104">
            <v>46</v>
          </cell>
          <cell r="I1104">
            <v>48</v>
          </cell>
          <cell r="J1104">
            <v>0</v>
          </cell>
          <cell r="K1104">
            <v>0</v>
          </cell>
          <cell r="L1104">
            <v>0</v>
          </cell>
          <cell r="M1104">
            <v>0</v>
          </cell>
          <cell r="N1104">
            <v>0</v>
          </cell>
          <cell r="O1104">
            <v>0</v>
          </cell>
          <cell r="P1104">
            <v>0</v>
          </cell>
          <cell r="Q1104">
            <v>0</v>
          </cell>
          <cell r="R1104">
            <v>373</v>
          </cell>
        </row>
        <row r="1105">
          <cell r="B1105" t="str">
            <v>02010405</v>
          </cell>
          <cell r="C1105">
            <v>0</v>
          </cell>
          <cell r="D1105">
            <v>0</v>
          </cell>
          <cell r="E1105">
            <v>0</v>
          </cell>
          <cell r="F1105">
            <v>0</v>
          </cell>
          <cell r="G1105">
            <v>0</v>
          </cell>
          <cell r="H1105">
            <v>0</v>
          </cell>
          <cell r="I1105">
            <v>0</v>
          </cell>
          <cell r="J1105">
            <v>296</v>
          </cell>
          <cell r="K1105">
            <v>296</v>
          </cell>
          <cell r="L1105">
            <v>293</v>
          </cell>
          <cell r="M1105">
            <v>0</v>
          </cell>
          <cell r="N1105">
            <v>0</v>
          </cell>
          <cell r="O1105">
            <v>0</v>
          </cell>
          <cell r="P1105">
            <v>0</v>
          </cell>
          <cell r="Q1105">
            <v>0</v>
          </cell>
          <cell r="R1105">
            <v>885</v>
          </cell>
        </row>
        <row r="1106">
          <cell r="B1106" t="str">
            <v>02010505</v>
          </cell>
          <cell r="C1106">
            <v>0</v>
          </cell>
          <cell r="D1106">
            <v>0</v>
          </cell>
          <cell r="E1106">
            <v>0</v>
          </cell>
          <cell r="F1106">
            <v>0</v>
          </cell>
          <cell r="G1106">
            <v>0</v>
          </cell>
          <cell r="H1106">
            <v>0</v>
          </cell>
          <cell r="I1106">
            <v>0</v>
          </cell>
          <cell r="J1106">
            <v>0</v>
          </cell>
          <cell r="K1106">
            <v>0</v>
          </cell>
          <cell r="L1106">
            <v>0</v>
          </cell>
          <cell r="M1106">
            <v>575</v>
          </cell>
          <cell r="N1106">
            <v>527</v>
          </cell>
          <cell r="O1106">
            <v>396</v>
          </cell>
          <cell r="P1106">
            <v>516</v>
          </cell>
          <cell r="Q1106">
            <v>0</v>
          </cell>
          <cell r="R1106">
            <v>2014</v>
          </cell>
        </row>
        <row r="1107">
          <cell r="B1107" t="str">
            <v>02010410</v>
          </cell>
          <cell r="C1107">
            <v>0</v>
          </cell>
          <cell r="D1107">
            <v>0</v>
          </cell>
          <cell r="E1107">
            <v>0</v>
          </cell>
          <cell r="F1107">
            <v>0</v>
          </cell>
          <cell r="G1107">
            <v>0</v>
          </cell>
          <cell r="H1107">
            <v>0</v>
          </cell>
          <cell r="I1107">
            <v>0</v>
          </cell>
          <cell r="J1107">
            <v>406</v>
          </cell>
          <cell r="K1107">
            <v>390</v>
          </cell>
          <cell r="L1107">
            <v>329</v>
          </cell>
          <cell r="M1107">
            <v>0</v>
          </cell>
          <cell r="N1107">
            <v>0</v>
          </cell>
          <cell r="O1107">
            <v>0</v>
          </cell>
          <cell r="P1107">
            <v>0</v>
          </cell>
          <cell r="Q1107">
            <v>0</v>
          </cell>
          <cell r="R1107">
            <v>1125</v>
          </cell>
        </row>
        <row r="1108">
          <cell r="B1108" t="str">
            <v>02010124</v>
          </cell>
          <cell r="C1108">
            <v>25</v>
          </cell>
          <cell r="D1108">
            <v>39</v>
          </cell>
          <cell r="E1108">
            <v>43</v>
          </cell>
          <cell r="F1108">
            <v>33</v>
          </cell>
          <cell r="G1108">
            <v>32</v>
          </cell>
          <cell r="H1108">
            <v>44</v>
          </cell>
          <cell r="I1108">
            <v>31</v>
          </cell>
          <cell r="J1108">
            <v>0</v>
          </cell>
          <cell r="K1108">
            <v>0</v>
          </cell>
          <cell r="L1108">
            <v>0</v>
          </cell>
          <cell r="M1108">
            <v>0</v>
          </cell>
          <cell r="N1108">
            <v>0</v>
          </cell>
          <cell r="O1108">
            <v>0</v>
          </cell>
          <cell r="P1108">
            <v>0</v>
          </cell>
          <cell r="Q1108">
            <v>0</v>
          </cell>
          <cell r="R1108">
            <v>247</v>
          </cell>
        </row>
        <row r="1109">
          <cell r="B1109" t="str">
            <v>02010415</v>
          </cell>
          <cell r="C1109">
            <v>0</v>
          </cell>
          <cell r="D1109">
            <v>0</v>
          </cell>
          <cell r="E1109">
            <v>0</v>
          </cell>
          <cell r="F1109">
            <v>0</v>
          </cell>
          <cell r="G1109">
            <v>0</v>
          </cell>
          <cell r="H1109">
            <v>0</v>
          </cell>
          <cell r="I1109">
            <v>0</v>
          </cell>
          <cell r="J1109">
            <v>254</v>
          </cell>
          <cell r="K1109">
            <v>271</v>
          </cell>
          <cell r="L1109">
            <v>267</v>
          </cell>
          <cell r="M1109">
            <v>0</v>
          </cell>
          <cell r="N1109">
            <v>0</v>
          </cell>
          <cell r="O1109">
            <v>0</v>
          </cell>
          <cell r="P1109">
            <v>0</v>
          </cell>
          <cell r="Q1109">
            <v>0</v>
          </cell>
          <cell r="R1109">
            <v>792</v>
          </cell>
        </row>
        <row r="1110">
          <cell r="B1110" t="str">
            <v>02010045</v>
          </cell>
          <cell r="C1110">
            <v>64</v>
          </cell>
          <cell r="D1110">
            <v>115</v>
          </cell>
          <cell r="E1110">
            <v>130</v>
          </cell>
          <cell r="F1110">
            <v>109</v>
          </cell>
          <cell r="G1110">
            <v>147</v>
          </cell>
          <cell r="H1110">
            <v>128</v>
          </cell>
          <cell r="I1110">
            <v>123</v>
          </cell>
          <cell r="J1110">
            <v>0</v>
          </cell>
          <cell r="K1110">
            <v>0</v>
          </cell>
          <cell r="L1110">
            <v>0</v>
          </cell>
          <cell r="M1110">
            <v>0</v>
          </cell>
          <cell r="N1110">
            <v>0</v>
          </cell>
          <cell r="O1110">
            <v>0</v>
          </cell>
          <cell r="P1110">
            <v>0</v>
          </cell>
          <cell r="Q1110">
            <v>0</v>
          </cell>
          <cell r="R1110">
            <v>816</v>
          </cell>
        </row>
        <row r="1111">
          <cell r="B1111" t="str">
            <v>02010125</v>
          </cell>
          <cell r="C1111">
            <v>0</v>
          </cell>
          <cell r="D1111">
            <v>43</v>
          </cell>
          <cell r="E1111">
            <v>27</v>
          </cell>
          <cell r="F1111">
            <v>38</v>
          </cell>
          <cell r="G1111">
            <v>30</v>
          </cell>
          <cell r="H1111">
            <v>40</v>
          </cell>
          <cell r="I1111">
            <v>39</v>
          </cell>
          <cell r="J1111">
            <v>0</v>
          </cell>
          <cell r="K1111">
            <v>0</v>
          </cell>
          <cell r="L1111">
            <v>0</v>
          </cell>
          <cell r="M1111">
            <v>0</v>
          </cell>
          <cell r="N1111">
            <v>0</v>
          </cell>
          <cell r="O1111">
            <v>0</v>
          </cell>
          <cell r="P1111">
            <v>0</v>
          </cell>
          <cell r="Q1111">
            <v>0</v>
          </cell>
          <cell r="R1111">
            <v>217</v>
          </cell>
        </row>
        <row r="1112">
          <cell r="B1112" t="str">
            <v>02010510</v>
          </cell>
          <cell r="C1112">
            <v>0</v>
          </cell>
          <cell r="D1112">
            <v>0</v>
          </cell>
          <cell r="E1112">
            <v>0</v>
          </cell>
          <cell r="F1112">
            <v>0</v>
          </cell>
          <cell r="G1112">
            <v>0</v>
          </cell>
          <cell r="H1112">
            <v>0</v>
          </cell>
          <cell r="I1112">
            <v>0</v>
          </cell>
          <cell r="J1112">
            <v>3</v>
          </cell>
          <cell r="K1112">
            <v>8</v>
          </cell>
          <cell r="L1112">
            <v>9</v>
          </cell>
          <cell r="M1112">
            <v>13</v>
          </cell>
          <cell r="N1112">
            <v>17</v>
          </cell>
          <cell r="O1112">
            <v>10</v>
          </cell>
          <cell r="P1112">
            <v>3</v>
          </cell>
          <cell r="Q1112">
            <v>0</v>
          </cell>
          <cell r="R1112">
            <v>63</v>
          </cell>
        </row>
        <row r="1113">
          <cell r="B1113" t="str">
            <v>02010515</v>
          </cell>
          <cell r="C1113">
            <v>0</v>
          </cell>
          <cell r="D1113">
            <v>0</v>
          </cell>
          <cell r="E1113">
            <v>0</v>
          </cell>
          <cell r="F1113">
            <v>0</v>
          </cell>
          <cell r="G1113">
            <v>0</v>
          </cell>
          <cell r="H1113">
            <v>0</v>
          </cell>
          <cell r="I1113">
            <v>0</v>
          </cell>
          <cell r="J1113">
            <v>1</v>
          </cell>
          <cell r="K1113">
            <v>6</v>
          </cell>
          <cell r="L1113">
            <v>15</v>
          </cell>
          <cell r="M1113">
            <v>26</v>
          </cell>
          <cell r="N1113">
            <v>24</v>
          </cell>
          <cell r="O1113">
            <v>27</v>
          </cell>
          <cell r="P1113">
            <v>11</v>
          </cell>
          <cell r="Q1113">
            <v>0</v>
          </cell>
          <cell r="R1113">
            <v>110</v>
          </cell>
        </row>
        <row r="1114">
          <cell r="B1114" t="str">
            <v>02010135</v>
          </cell>
          <cell r="C1114">
            <v>0</v>
          </cell>
          <cell r="D1114">
            <v>43</v>
          </cell>
          <cell r="E1114">
            <v>44</v>
          </cell>
          <cell r="F1114">
            <v>47</v>
          </cell>
          <cell r="G1114">
            <v>39</v>
          </cell>
          <cell r="H1114">
            <v>27</v>
          </cell>
          <cell r="I1114">
            <v>31</v>
          </cell>
          <cell r="J1114">
            <v>0</v>
          </cell>
          <cell r="K1114">
            <v>0</v>
          </cell>
          <cell r="L1114">
            <v>0</v>
          </cell>
          <cell r="M1114">
            <v>0</v>
          </cell>
          <cell r="N1114">
            <v>0</v>
          </cell>
          <cell r="O1114">
            <v>0</v>
          </cell>
          <cell r="P1114">
            <v>0</v>
          </cell>
          <cell r="Q1114">
            <v>0</v>
          </cell>
          <cell r="R1114">
            <v>231</v>
          </cell>
        </row>
        <row r="1115">
          <cell r="B1115" t="str">
            <v>35130305</v>
          </cell>
          <cell r="C1115">
            <v>0</v>
          </cell>
          <cell r="D1115">
            <v>0</v>
          </cell>
          <cell r="E1115">
            <v>0</v>
          </cell>
          <cell r="F1115">
            <v>0</v>
          </cell>
          <cell r="G1115">
            <v>0</v>
          </cell>
          <cell r="H1115">
            <v>0</v>
          </cell>
          <cell r="I1115">
            <v>0</v>
          </cell>
          <cell r="J1115">
            <v>105</v>
          </cell>
          <cell r="K1115">
            <v>104</v>
          </cell>
          <cell r="L1115">
            <v>104</v>
          </cell>
          <cell r="M1115">
            <v>0</v>
          </cell>
          <cell r="N1115">
            <v>0</v>
          </cell>
          <cell r="O1115">
            <v>0</v>
          </cell>
          <cell r="P1115">
            <v>0</v>
          </cell>
          <cell r="Q1115">
            <v>0</v>
          </cell>
          <cell r="R1115">
            <v>313</v>
          </cell>
        </row>
        <row r="1116">
          <cell r="B1116" t="str">
            <v>07280015</v>
          </cell>
          <cell r="C1116">
            <v>31</v>
          </cell>
          <cell r="D1116">
            <v>17</v>
          </cell>
          <cell r="E1116">
            <v>18</v>
          </cell>
          <cell r="F1116">
            <v>17</v>
          </cell>
          <cell r="G1116">
            <v>21</v>
          </cell>
          <cell r="H1116">
            <v>20</v>
          </cell>
          <cell r="I1116">
            <v>21</v>
          </cell>
          <cell r="J1116">
            <v>24</v>
          </cell>
          <cell r="K1116">
            <v>0</v>
          </cell>
          <cell r="L1116">
            <v>0</v>
          </cell>
          <cell r="M1116">
            <v>0</v>
          </cell>
          <cell r="N1116">
            <v>0</v>
          </cell>
          <cell r="O1116">
            <v>0</v>
          </cell>
          <cell r="P1116">
            <v>0</v>
          </cell>
          <cell r="Q1116">
            <v>0</v>
          </cell>
          <cell r="R1116">
            <v>169</v>
          </cell>
        </row>
        <row r="1117">
          <cell r="B1117" t="str">
            <v>02040030</v>
          </cell>
          <cell r="C1117">
            <v>0</v>
          </cell>
          <cell r="D1117">
            <v>0</v>
          </cell>
          <cell r="E1117">
            <v>0</v>
          </cell>
          <cell r="F1117">
            <v>0</v>
          </cell>
          <cell r="G1117">
            <v>0</v>
          </cell>
          <cell r="H1117">
            <v>146</v>
          </cell>
          <cell r="I1117">
            <v>185</v>
          </cell>
          <cell r="J1117">
            <v>0</v>
          </cell>
          <cell r="K1117">
            <v>0</v>
          </cell>
          <cell r="L1117">
            <v>0</v>
          </cell>
          <cell r="M1117">
            <v>0</v>
          </cell>
          <cell r="N1117">
            <v>0</v>
          </cell>
          <cell r="O1117">
            <v>0</v>
          </cell>
          <cell r="P1117">
            <v>0</v>
          </cell>
          <cell r="Q1117">
            <v>0</v>
          </cell>
          <cell r="R1117">
            <v>331</v>
          </cell>
        </row>
        <row r="1118">
          <cell r="B1118" t="str">
            <v>02040005</v>
          </cell>
          <cell r="C1118">
            <v>72</v>
          </cell>
          <cell r="D1118">
            <v>132</v>
          </cell>
          <cell r="E1118">
            <v>132</v>
          </cell>
          <cell r="F1118">
            <v>134</v>
          </cell>
          <cell r="G1118">
            <v>173</v>
          </cell>
          <cell r="H1118">
            <v>0</v>
          </cell>
          <cell r="I1118">
            <v>0</v>
          </cell>
          <cell r="J1118">
            <v>0</v>
          </cell>
          <cell r="K1118">
            <v>0</v>
          </cell>
          <cell r="L1118">
            <v>0</v>
          </cell>
          <cell r="M1118">
            <v>0</v>
          </cell>
          <cell r="N1118">
            <v>0</v>
          </cell>
          <cell r="O1118">
            <v>0</v>
          </cell>
          <cell r="P1118">
            <v>0</v>
          </cell>
          <cell r="Q1118">
            <v>0</v>
          </cell>
          <cell r="R1118">
            <v>643</v>
          </cell>
        </row>
        <row r="1119">
          <cell r="B1119" t="str">
            <v>02040505</v>
          </cell>
          <cell r="C1119">
            <v>0</v>
          </cell>
          <cell r="D1119">
            <v>0</v>
          </cell>
          <cell r="E1119">
            <v>0</v>
          </cell>
          <cell r="F1119">
            <v>0</v>
          </cell>
          <cell r="G1119">
            <v>0</v>
          </cell>
          <cell r="H1119">
            <v>0</v>
          </cell>
          <cell r="I1119">
            <v>0</v>
          </cell>
          <cell r="J1119">
            <v>0</v>
          </cell>
          <cell r="K1119">
            <v>0</v>
          </cell>
          <cell r="L1119">
            <v>0</v>
          </cell>
          <cell r="M1119">
            <v>180</v>
          </cell>
          <cell r="N1119">
            <v>187</v>
          </cell>
          <cell r="O1119">
            <v>192</v>
          </cell>
          <cell r="P1119">
            <v>212</v>
          </cell>
          <cell r="Q1119">
            <v>8</v>
          </cell>
          <cell r="R1119">
            <v>779</v>
          </cell>
        </row>
        <row r="1120">
          <cell r="B1120" t="str">
            <v>02040305</v>
          </cell>
          <cell r="C1120">
            <v>0</v>
          </cell>
          <cell r="D1120">
            <v>0</v>
          </cell>
          <cell r="E1120">
            <v>0</v>
          </cell>
          <cell r="F1120">
            <v>0</v>
          </cell>
          <cell r="G1120">
            <v>0</v>
          </cell>
          <cell r="H1120">
            <v>0</v>
          </cell>
          <cell r="I1120">
            <v>0</v>
          </cell>
          <cell r="J1120">
            <v>188</v>
          </cell>
          <cell r="K1120">
            <v>163</v>
          </cell>
          <cell r="L1120">
            <v>191</v>
          </cell>
          <cell r="M1120">
            <v>0</v>
          </cell>
          <cell r="N1120">
            <v>0</v>
          </cell>
          <cell r="O1120">
            <v>0</v>
          </cell>
          <cell r="P1120">
            <v>0</v>
          </cell>
          <cell r="Q1120">
            <v>0</v>
          </cell>
          <cell r="R1120">
            <v>542</v>
          </cell>
        </row>
        <row r="1121">
          <cell r="B1121" t="str">
            <v>02070005</v>
          </cell>
          <cell r="C1121">
            <v>0</v>
          </cell>
          <cell r="D1121">
            <v>78</v>
          </cell>
          <cell r="E1121">
            <v>66</v>
          </cell>
          <cell r="F1121">
            <v>79</v>
          </cell>
          <cell r="G1121">
            <v>71</v>
          </cell>
          <cell r="H1121">
            <v>70</v>
          </cell>
          <cell r="I1121">
            <v>57</v>
          </cell>
          <cell r="J1121">
            <v>0</v>
          </cell>
          <cell r="K1121">
            <v>0</v>
          </cell>
          <cell r="L1121">
            <v>0</v>
          </cell>
          <cell r="M1121">
            <v>0</v>
          </cell>
          <cell r="N1121">
            <v>0</v>
          </cell>
          <cell r="O1121">
            <v>0</v>
          </cell>
          <cell r="P1121">
            <v>0</v>
          </cell>
          <cell r="Q1121">
            <v>0</v>
          </cell>
          <cell r="R1121">
            <v>421</v>
          </cell>
        </row>
        <row r="1122">
          <cell r="B1122" t="str">
            <v>02070305</v>
          </cell>
          <cell r="C1122">
            <v>0</v>
          </cell>
          <cell r="D1122">
            <v>0</v>
          </cell>
          <cell r="E1122">
            <v>0</v>
          </cell>
          <cell r="F1122">
            <v>0</v>
          </cell>
          <cell r="G1122">
            <v>0</v>
          </cell>
          <cell r="H1122">
            <v>0</v>
          </cell>
          <cell r="I1122">
            <v>0</v>
          </cell>
          <cell r="J1122">
            <v>178</v>
          </cell>
          <cell r="K1122">
            <v>184</v>
          </cell>
          <cell r="L1122">
            <v>163</v>
          </cell>
          <cell r="M1122">
            <v>0</v>
          </cell>
          <cell r="N1122">
            <v>0</v>
          </cell>
          <cell r="O1122">
            <v>0</v>
          </cell>
          <cell r="P1122">
            <v>0</v>
          </cell>
          <cell r="Q1122">
            <v>0</v>
          </cell>
          <cell r="R1122">
            <v>525</v>
          </cell>
        </row>
        <row r="1123">
          <cell r="B1123" t="str">
            <v>02070015</v>
          </cell>
          <cell r="C1123">
            <v>0</v>
          </cell>
          <cell r="D1123">
            <v>60</v>
          </cell>
          <cell r="E1123">
            <v>61</v>
          </cell>
          <cell r="F1123">
            <v>60</v>
          </cell>
          <cell r="G1123">
            <v>95</v>
          </cell>
          <cell r="H1123">
            <v>68</v>
          </cell>
          <cell r="I1123">
            <v>73</v>
          </cell>
          <cell r="J1123">
            <v>0</v>
          </cell>
          <cell r="K1123">
            <v>0</v>
          </cell>
          <cell r="L1123">
            <v>0</v>
          </cell>
          <cell r="M1123">
            <v>0</v>
          </cell>
          <cell r="N1123">
            <v>0</v>
          </cell>
          <cell r="O1123">
            <v>0</v>
          </cell>
          <cell r="P1123">
            <v>0</v>
          </cell>
          <cell r="Q1123">
            <v>0</v>
          </cell>
          <cell r="R1123">
            <v>417</v>
          </cell>
        </row>
        <row r="1124">
          <cell r="B1124" t="str">
            <v>02070020</v>
          </cell>
          <cell r="C1124">
            <v>0</v>
          </cell>
          <cell r="D1124">
            <v>48</v>
          </cell>
          <cell r="E1124">
            <v>68</v>
          </cell>
          <cell r="F1124">
            <v>74</v>
          </cell>
          <cell r="G1124">
            <v>80</v>
          </cell>
          <cell r="H1124">
            <v>62</v>
          </cell>
          <cell r="I1124">
            <v>70</v>
          </cell>
          <cell r="J1124">
            <v>0</v>
          </cell>
          <cell r="K1124">
            <v>0</v>
          </cell>
          <cell r="L1124">
            <v>0</v>
          </cell>
          <cell r="M1124">
            <v>0</v>
          </cell>
          <cell r="N1124">
            <v>0</v>
          </cell>
          <cell r="O1124">
            <v>0</v>
          </cell>
          <cell r="P1124">
            <v>0</v>
          </cell>
          <cell r="Q1124">
            <v>0</v>
          </cell>
          <cell r="R1124">
            <v>402</v>
          </cell>
        </row>
        <row r="1125">
          <cell r="B1125" t="str">
            <v>02070025</v>
          </cell>
          <cell r="C1125">
            <v>0</v>
          </cell>
          <cell r="D1125">
            <v>52</v>
          </cell>
          <cell r="E1125">
            <v>56</v>
          </cell>
          <cell r="F1125">
            <v>76</v>
          </cell>
          <cell r="G1125">
            <v>69</v>
          </cell>
          <cell r="H1125">
            <v>76</v>
          </cell>
          <cell r="I1125">
            <v>71</v>
          </cell>
          <cell r="J1125">
            <v>0</v>
          </cell>
          <cell r="K1125">
            <v>0</v>
          </cell>
          <cell r="L1125">
            <v>0</v>
          </cell>
          <cell r="M1125">
            <v>0</v>
          </cell>
          <cell r="N1125">
            <v>0</v>
          </cell>
          <cell r="O1125">
            <v>0</v>
          </cell>
          <cell r="P1125">
            <v>0</v>
          </cell>
          <cell r="Q1125">
            <v>0</v>
          </cell>
          <cell r="R1125">
            <v>400</v>
          </cell>
        </row>
        <row r="1126">
          <cell r="B1126" t="str">
            <v>02070310</v>
          </cell>
          <cell r="C1126">
            <v>0</v>
          </cell>
          <cell r="D1126">
            <v>0</v>
          </cell>
          <cell r="E1126">
            <v>0</v>
          </cell>
          <cell r="F1126">
            <v>0</v>
          </cell>
          <cell r="G1126">
            <v>0</v>
          </cell>
          <cell r="H1126">
            <v>0</v>
          </cell>
          <cell r="I1126">
            <v>0</v>
          </cell>
          <cell r="J1126">
            <v>241</v>
          </cell>
          <cell r="K1126">
            <v>281</v>
          </cell>
          <cell r="L1126">
            <v>252</v>
          </cell>
          <cell r="M1126">
            <v>0</v>
          </cell>
          <cell r="N1126">
            <v>0</v>
          </cell>
          <cell r="O1126">
            <v>0</v>
          </cell>
          <cell r="P1126">
            <v>0</v>
          </cell>
          <cell r="Q1126">
            <v>0</v>
          </cell>
          <cell r="R1126">
            <v>774</v>
          </cell>
        </row>
        <row r="1127">
          <cell r="B1127" t="str">
            <v>02070040</v>
          </cell>
          <cell r="C1127">
            <v>0</v>
          </cell>
          <cell r="D1127">
            <v>63</v>
          </cell>
          <cell r="E1127">
            <v>77</v>
          </cell>
          <cell r="F1127">
            <v>81</v>
          </cell>
          <cell r="G1127">
            <v>66</v>
          </cell>
          <cell r="H1127">
            <v>73</v>
          </cell>
          <cell r="I1127">
            <v>76</v>
          </cell>
          <cell r="J1127">
            <v>0</v>
          </cell>
          <cell r="K1127">
            <v>0</v>
          </cell>
          <cell r="L1127">
            <v>0</v>
          </cell>
          <cell r="M1127">
            <v>0</v>
          </cell>
          <cell r="N1127">
            <v>0</v>
          </cell>
          <cell r="O1127">
            <v>0</v>
          </cell>
          <cell r="P1127">
            <v>0</v>
          </cell>
          <cell r="Q1127">
            <v>0</v>
          </cell>
          <cell r="R1127">
            <v>436</v>
          </cell>
        </row>
        <row r="1128">
          <cell r="B1128" t="str">
            <v>02070315</v>
          </cell>
          <cell r="C1128">
            <v>0</v>
          </cell>
          <cell r="D1128">
            <v>0</v>
          </cell>
          <cell r="E1128">
            <v>0</v>
          </cell>
          <cell r="F1128">
            <v>0</v>
          </cell>
          <cell r="G1128">
            <v>0</v>
          </cell>
          <cell r="H1128">
            <v>0</v>
          </cell>
          <cell r="I1128">
            <v>0</v>
          </cell>
          <cell r="J1128">
            <v>309</v>
          </cell>
          <cell r="K1128">
            <v>316</v>
          </cell>
          <cell r="L1128">
            <v>294</v>
          </cell>
          <cell r="M1128">
            <v>0</v>
          </cell>
          <cell r="N1128">
            <v>0</v>
          </cell>
          <cell r="O1128">
            <v>0</v>
          </cell>
          <cell r="P1128">
            <v>0</v>
          </cell>
          <cell r="Q1128">
            <v>0</v>
          </cell>
          <cell r="R1128">
            <v>919</v>
          </cell>
        </row>
        <row r="1129">
          <cell r="B1129" t="str">
            <v>02070055</v>
          </cell>
          <cell r="C1129">
            <v>0</v>
          </cell>
          <cell r="D1129">
            <v>79</v>
          </cell>
          <cell r="E1129">
            <v>67</v>
          </cell>
          <cell r="F1129">
            <v>89</v>
          </cell>
          <cell r="G1129">
            <v>77</v>
          </cell>
          <cell r="H1129">
            <v>64</v>
          </cell>
          <cell r="I1129">
            <v>70</v>
          </cell>
          <cell r="J1129">
            <v>0</v>
          </cell>
          <cell r="K1129">
            <v>0</v>
          </cell>
          <cell r="L1129">
            <v>0</v>
          </cell>
          <cell r="M1129">
            <v>0</v>
          </cell>
          <cell r="N1129">
            <v>0</v>
          </cell>
          <cell r="O1129">
            <v>0</v>
          </cell>
          <cell r="P1129">
            <v>0</v>
          </cell>
          <cell r="Q1129">
            <v>0</v>
          </cell>
          <cell r="R1129">
            <v>446</v>
          </cell>
        </row>
        <row r="1130">
          <cell r="B1130" t="str">
            <v>02070075</v>
          </cell>
          <cell r="C1130">
            <v>0</v>
          </cell>
          <cell r="D1130">
            <v>62</v>
          </cell>
          <cell r="E1130">
            <v>67</v>
          </cell>
          <cell r="F1130">
            <v>62</v>
          </cell>
          <cell r="G1130">
            <v>69</v>
          </cell>
          <cell r="H1130">
            <v>71</v>
          </cell>
          <cell r="I1130">
            <v>86</v>
          </cell>
          <cell r="J1130">
            <v>0</v>
          </cell>
          <cell r="K1130">
            <v>0</v>
          </cell>
          <cell r="L1130">
            <v>0</v>
          </cell>
          <cell r="M1130">
            <v>0</v>
          </cell>
          <cell r="N1130">
            <v>0</v>
          </cell>
          <cell r="O1130">
            <v>0</v>
          </cell>
          <cell r="P1130">
            <v>0</v>
          </cell>
          <cell r="Q1130">
            <v>0</v>
          </cell>
          <cell r="R1130">
            <v>417</v>
          </cell>
        </row>
        <row r="1131">
          <cell r="B1131" t="str">
            <v>02070120</v>
          </cell>
          <cell r="C1131">
            <v>0</v>
          </cell>
          <cell r="D1131">
            <v>49</v>
          </cell>
          <cell r="E1131">
            <v>44</v>
          </cell>
          <cell r="F1131">
            <v>54</v>
          </cell>
          <cell r="G1131">
            <v>56</v>
          </cell>
          <cell r="H1131">
            <v>58</v>
          </cell>
          <cell r="I1131">
            <v>51</v>
          </cell>
          <cell r="J1131">
            <v>0</v>
          </cell>
          <cell r="K1131">
            <v>0</v>
          </cell>
          <cell r="L1131">
            <v>0</v>
          </cell>
          <cell r="M1131">
            <v>0</v>
          </cell>
          <cell r="N1131">
            <v>0</v>
          </cell>
          <cell r="O1131">
            <v>0</v>
          </cell>
          <cell r="P1131">
            <v>0</v>
          </cell>
          <cell r="Q1131">
            <v>0</v>
          </cell>
          <cell r="R1131">
            <v>312</v>
          </cell>
        </row>
        <row r="1132">
          <cell r="B1132" t="str">
            <v>02070070</v>
          </cell>
          <cell r="C1132">
            <v>0</v>
          </cell>
          <cell r="D1132">
            <v>62</v>
          </cell>
          <cell r="E1132">
            <v>55</v>
          </cell>
          <cell r="F1132">
            <v>57</v>
          </cell>
          <cell r="G1132">
            <v>63</v>
          </cell>
          <cell r="H1132">
            <v>51</v>
          </cell>
          <cell r="I1132">
            <v>58</v>
          </cell>
          <cell r="J1132">
            <v>0</v>
          </cell>
          <cell r="K1132">
            <v>0</v>
          </cell>
          <cell r="L1132">
            <v>0</v>
          </cell>
          <cell r="M1132">
            <v>0</v>
          </cell>
          <cell r="N1132">
            <v>0</v>
          </cell>
          <cell r="O1132">
            <v>0</v>
          </cell>
          <cell r="P1132">
            <v>0</v>
          </cell>
          <cell r="Q1132">
            <v>0</v>
          </cell>
          <cell r="R1132">
            <v>346</v>
          </cell>
        </row>
        <row r="1133">
          <cell r="B1133" t="str">
            <v>02070080</v>
          </cell>
          <cell r="C1133">
            <v>0</v>
          </cell>
          <cell r="D1133">
            <v>67</v>
          </cell>
          <cell r="E1133">
            <v>90</v>
          </cell>
          <cell r="F1133">
            <v>99</v>
          </cell>
          <cell r="G1133">
            <v>93</v>
          </cell>
          <cell r="H1133">
            <v>90</v>
          </cell>
          <cell r="I1133">
            <v>68</v>
          </cell>
          <cell r="J1133">
            <v>0</v>
          </cell>
          <cell r="K1133">
            <v>0</v>
          </cell>
          <cell r="L1133">
            <v>0</v>
          </cell>
          <cell r="M1133">
            <v>0</v>
          </cell>
          <cell r="N1133">
            <v>0</v>
          </cell>
          <cell r="O1133">
            <v>0</v>
          </cell>
          <cell r="P1133">
            <v>0</v>
          </cell>
          <cell r="Q1133">
            <v>0</v>
          </cell>
          <cell r="R1133">
            <v>507</v>
          </cell>
        </row>
        <row r="1134">
          <cell r="B1134" t="str">
            <v>02070105</v>
          </cell>
          <cell r="C1134">
            <v>0</v>
          </cell>
          <cell r="D1134">
            <v>71</v>
          </cell>
          <cell r="E1134">
            <v>84</v>
          </cell>
          <cell r="F1134">
            <v>85</v>
          </cell>
          <cell r="G1134">
            <v>74</v>
          </cell>
          <cell r="H1134">
            <v>72</v>
          </cell>
          <cell r="I1134">
            <v>68</v>
          </cell>
          <cell r="J1134">
            <v>0</v>
          </cell>
          <cell r="K1134">
            <v>0</v>
          </cell>
          <cell r="L1134">
            <v>0</v>
          </cell>
          <cell r="M1134">
            <v>0</v>
          </cell>
          <cell r="N1134">
            <v>0</v>
          </cell>
          <cell r="O1134">
            <v>0</v>
          </cell>
          <cell r="P1134">
            <v>0</v>
          </cell>
          <cell r="Q1134">
            <v>0</v>
          </cell>
          <cell r="R1134">
            <v>454</v>
          </cell>
        </row>
        <row r="1135">
          <cell r="B1135" t="str">
            <v>02070108</v>
          </cell>
          <cell r="C1135">
            <v>193</v>
          </cell>
          <cell r="D1135">
            <v>0</v>
          </cell>
          <cell r="E1135">
            <v>0</v>
          </cell>
          <cell r="F1135">
            <v>0</v>
          </cell>
          <cell r="G1135">
            <v>0</v>
          </cell>
          <cell r="H1135">
            <v>0</v>
          </cell>
          <cell r="I1135">
            <v>0</v>
          </cell>
          <cell r="J1135">
            <v>0</v>
          </cell>
          <cell r="K1135">
            <v>0</v>
          </cell>
          <cell r="L1135">
            <v>0</v>
          </cell>
          <cell r="M1135">
            <v>0</v>
          </cell>
          <cell r="N1135">
            <v>0</v>
          </cell>
          <cell r="O1135">
            <v>0</v>
          </cell>
          <cell r="P1135">
            <v>0</v>
          </cell>
          <cell r="Q1135">
            <v>0</v>
          </cell>
          <cell r="R1135">
            <v>193</v>
          </cell>
        </row>
        <row r="1136">
          <cell r="B1136" t="str">
            <v>02070505</v>
          </cell>
          <cell r="C1136">
            <v>0</v>
          </cell>
          <cell r="D1136">
            <v>0</v>
          </cell>
          <cell r="E1136">
            <v>0</v>
          </cell>
          <cell r="F1136">
            <v>0</v>
          </cell>
          <cell r="G1136">
            <v>0</v>
          </cell>
          <cell r="H1136">
            <v>0</v>
          </cell>
          <cell r="I1136">
            <v>0</v>
          </cell>
          <cell r="J1136">
            <v>0</v>
          </cell>
          <cell r="K1136">
            <v>0</v>
          </cell>
          <cell r="L1136">
            <v>0</v>
          </cell>
          <cell r="M1136">
            <v>521</v>
          </cell>
          <cell r="N1136">
            <v>537</v>
          </cell>
          <cell r="O1136">
            <v>559</v>
          </cell>
          <cell r="P1136">
            <v>479</v>
          </cell>
          <cell r="Q1136">
            <v>30</v>
          </cell>
          <cell r="R1136">
            <v>2126</v>
          </cell>
        </row>
        <row r="1137">
          <cell r="B1137" t="str">
            <v>02070510</v>
          </cell>
          <cell r="C1137">
            <v>0</v>
          </cell>
          <cell r="D1137">
            <v>0</v>
          </cell>
          <cell r="E1137">
            <v>0</v>
          </cell>
          <cell r="F1137">
            <v>0</v>
          </cell>
          <cell r="G1137">
            <v>0</v>
          </cell>
          <cell r="H1137">
            <v>0</v>
          </cell>
          <cell r="I1137">
            <v>0</v>
          </cell>
          <cell r="J1137">
            <v>0</v>
          </cell>
          <cell r="K1137">
            <v>0</v>
          </cell>
          <cell r="L1137">
            <v>0</v>
          </cell>
          <cell r="M1137">
            <v>483</v>
          </cell>
          <cell r="N1137">
            <v>458</v>
          </cell>
          <cell r="O1137">
            <v>459</v>
          </cell>
          <cell r="P1137">
            <v>451</v>
          </cell>
          <cell r="Q1137">
            <v>0</v>
          </cell>
          <cell r="R1137">
            <v>1851</v>
          </cell>
        </row>
        <row r="1138">
          <cell r="B1138" t="str">
            <v>02070320</v>
          </cell>
          <cell r="C1138">
            <v>0</v>
          </cell>
          <cell r="D1138">
            <v>0</v>
          </cell>
          <cell r="E1138">
            <v>0</v>
          </cell>
          <cell r="F1138">
            <v>0</v>
          </cell>
          <cell r="G1138">
            <v>0</v>
          </cell>
          <cell r="H1138">
            <v>0</v>
          </cell>
          <cell r="I1138">
            <v>0</v>
          </cell>
          <cell r="J1138">
            <v>233</v>
          </cell>
          <cell r="K1138">
            <v>189</v>
          </cell>
          <cell r="L1138">
            <v>217</v>
          </cell>
          <cell r="M1138">
            <v>0</v>
          </cell>
          <cell r="N1138">
            <v>0</v>
          </cell>
          <cell r="O1138">
            <v>0</v>
          </cell>
          <cell r="P1138">
            <v>0</v>
          </cell>
          <cell r="Q1138">
            <v>0</v>
          </cell>
          <cell r="R1138">
            <v>639</v>
          </cell>
        </row>
        <row r="1139">
          <cell r="B1139" t="str">
            <v>02070100</v>
          </cell>
          <cell r="C1139">
            <v>0</v>
          </cell>
          <cell r="D1139">
            <v>38</v>
          </cell>
          <cell r="E1139">
            <v>42</v>
          </cell>
          <cell r="F1139">
            <v>60</v>
          </cell>
          <cell r="G1139">
            <v>44</v>
          </cell>
          <cell r="H1139">
            <v>53</v>
          </cell>
          <cell r="I1139">
            <v>62</v>
          </cell>
          <cell r="J1139">
            <v>0</v>
          </cell>
          <cell r="K1139">
            <v>0</v>
          </cell>
          <cell r="L1139">
            <v>0</v>
          </cell>
          <cell r="M1139">
            <v>0</v>
          </cell>
          <cell r="N1139">
            <v>0</v>
          </cell>
          <cell r="O1139">
            <v>0</v>
          </cell>
          <cell r="P1139">
            <v>0</v>
          </cell>
          <cell r="Q1139">
            <v>0</v>
          </cell>
          <cell r="R1139">
            <v>299</v>
          </cell>
        </row>
        <row r="1140">
          <cell r="B1140" t="str">
            <v>02070115</v>
          </cell>
          <cell r="C1140">
            <v>0</v>
          </cell>
          <cell r="D1140">
            <v>47</v>
          </cell>
          <cell r="E1140">
            <v>44</v>
          </cell>
          <cell r="F1140">
            <v>65</v>
          </cell>
          <cell r="G1140">
            <v>48</v>
          </cell>
          <cell r="H1140">
            <v>55</v>
          </cell>
          <cell r="I1140">
            <v>54</v>
          </cell>
          <cell r="J1140">
            <v>0</v>
          </cell>
          <cell r="K1140">
            <v>0</v>
          </cell>
          <cell r="L1140">
            <v>0</v>
          </cell>
          <cell r="M1140">
            <v>0</v>
          </cell>
          <cell r="N1140">
            <v>0</v>
          </cell>
          <cell r="O1140">
            <v>0</v>
          </cell>
          <cell r="P1140">
            <v>0</v>
          </cell>
          <cell r="Q1140">
            <v>0</v>
          </cell>
          <cell r="R1140">
            <v>313</v>
          </cell>
        </row>
        <row r="1141">
          <cell r="B1141" t="str">
            <v>02070125</v>
          </cell>
          <cell r="C1141">
            <v>0</v>
          </cell>
          <cell r="D1141">
            <v>44</v>
          </cell>
          <cell r="E1141">
            <v>65</v>
          </cell>
          <cell r="F1141">
            <v>44</v>
          </cell>
          <cell r="G1141">
            <v>43</v>
          </cell>
          <cell r="H1141">
            <v>58</v>
          </cell>
          <cell r="I1141">
            <v>39</v>
          </cell>
          <cell r="J1141">
            <v>0</v>
          </cell>
          <cell r="K1141">
            <v>0</v>
          </cell>
          <cell r="L1141">
            <v>0</v>
          </cell>
          <cell r="M1141">
            <v>0</v>
          </cell>
          <cell r="N1141">
            <v>0</v>
          </cell>
          <cell r="O1141">
            <v>0</v>
          </cell>
          <cell r="P1141">
            <v>0</v>
          </cell>
          <cell r="Q1141">
            <v>0</v>
          </cell>
          <cell r="R1141">
            <v>293</v>
          </cell>
        </row>
        <row r="1142">
          <cell r="B1142" t="str">
            <v>02070130</v>
          </cell>
          <cell r="C1142">
            <v>0</v>
          </cell>
          <cell r="D1142">
            <v>65</v>
          </cell>
          <cell r="E1142">
            <v>56</v>
          </cell>
          <cell r="F1142">
            <v>57</v>
          </cell>
          <cell r="G1142">
            <v>57</v>
          </cell>
          <cell r="H1142">
            <v>55</v>
          </cell>
          <cell r="I1142">
            <v>47</v>
          </cell>
          <cell r="J1142">
            <v>0</v>
          </cell>
          <cell r="K1142">
            <v>0</v>
          </cell>
          <cell r="L1142">
            <v>0</v>
          </cell>
          <cell r="M1142">
            <v>0</v>
          </cell>
          <cell r="N1142">
            <v>0</v>
          </cell>
          <cell r="O1142">
            <v>0</v>
          </cell>
          <cell r="P1142">
            <v>0</v>
          </cell>
          <cell r="Q1142">
            <v>0</v>
          </cell>
          <cell r="R1142">
            <v>337</v>
          </cell>
        </row>
        <row r="1143">
          <cell r="B1143" t="str">
            <v>02080005</v>
          </cell>
          <cell r="C1143">
            <v>0</v>
          </cell>
          <cell r="D1143">
            <v>0</v>
          </cell>
          <cell r="E1143">
            <v>0</v>
          </cell>
          <cell r="F1143">
            <v>0</v>
          </cell>
          <cell r="G1143">
            <v>142</v>
          </cell>
          <cell r="H1143">
            <v>109</v>
          </cell>
          <cell r="I1143">
            <v>125</v>
          </cell>
          <cell r="J1143">
            <v>119</v>
          </cell>
          <cell r="K1143">
            <v>0</v>
          </cell>
          <cell r="L1143">
            <v>0</v>
          </cell>
          <cell r="M1143">
            <v>0</v>
          </cell>
          <cell r="N1143">
            <v>0</v>
          </cell>
          <cell r="O1143">
            <v>0</v>
          </cell>
          <cell r="P1143">
            <v>0</v>
          </cell>
          <cell r="Q1143">
            <v>0</v>
          </cell>
          <cell r="R1143">
            <v>495</v>
          </cell>
        </row>
        <row r="1144">
          <cell r="B1144" t="str">
            <v>02080015</v>
          </cell>
          <cell r="C1144">
            <v>60</v>
          </cell>
          <cell r="D1144">
            <v>130</v>
          </cell>
          <cell r="E1144">
            <v>146</v>
          </cell>
          <cell r="F1144">
            <v>106</v>
          </cell>
          <cell r="G1144">
            <v>0</v>
          </cell>
          <cell r="H1144">
            <v>0</v>
          </cell>
          <cell r="I1144">
            <v>0</v>
          </cell>
          <cell r="J1144">
            <v>0</v>
          </cell>
          <cell r="K1144">
            <v>0</v>
          </cell>
          <cell r="L1144">
            <v>0</v>
          </cell>
          <cell r="M1144">
            <v>0</v>
          </cell>
          <cell r="N1144">
            <v>0</v>
          </cell>
          <cell r="O1144">
            <v>0</v>
          </cell>
          <cell r="P1144">
            <v>0</v>
          </cell>
          <cell r="Q1144">
            <v>0</v>
          </cell>
          <cell r="R1144">
            <v>442</v>
          </cell>
        </row>
        <row r="1145">
          <cell r="B1145" t="str">
            <v>09150705</v>
          </cell>
          <cell r="C1145">
            <v>0</v>
          </cell>
          <cell r="D1145">
            <v>0</v>
          </cell>
          <cell r="E1145">
            <v>0</v>
          </cell>
          <cell r="F1145">
            <v>0</v>
          </cell>
          <cell r="G1145">
            <v>0</v>
          </cell>
          <cell r="H1145">
            <v>0</v>
          </cell>
          <cell r="I1145">
            <v>0</v>
          </cell>
          <cell r="J1145">
            <v>0</v>
          </cell>
          <cell r="K1145">
            <v>0</v>
          </cell>
          <cell r="L1145">
            <v>0</v>
          </cell>
          <cell r="M1145">
            <v>133</v>
          </cell>
          <cell r="N1145">
            <v>146</v>
          </cell>
          <cell r="O1145">
            <v>134</v>
          </cell>
          <cell r="P1145">
            <v>121</v>
          </cell>
          <cell r="Q1145">
            <v>0</v>
          </cell>
          <cell r="R1145">
            <v>534</v>
          </cell>
        </row>
        <row r="1146">
          <cell r="B1146" t="str">
            <v>02090035</v>
          </cell>
          <cell r="C1146">
            <v>119</v>
          </cell>
          <cell r="D1146">
            <v>29</v>
          </cell>
          <cell r="E1146">
            <v>27</v>
          </cell>
          <cell r="F1146">
            <v>32</v>
          </cell>
          <cell r="G1146">
            <v>35</v>
          </cell>
          <cell r="H1146">
            <v>43</v>
          </cell>
          <cell r="I1146">
            <v>33</v>
          </cell>
          <cell r="J1146">
            <v>43</v>
          </cell>
          <cell r="K1146">
            <v>28</v>
          </cell>
          <cell r="L1146">
            <v>0</v>
          </cell>
          <cell r="M1146">
            <v>0</v>
          </cell>
          <cell r="N1146">
            <v>0</v>
          </cell>
          <cell r="O1146">
            <v>0</v>
          </cell>
          <cell r="P1146">
            <v>0</v>
          </cell>
          <cell r="Q1146">
            <v>0</v>
          </cell>
          <cell r="R1146">
            <v>389</v>
          </cell>
        </row>
        <row r="1147">
          <cell r="B1147" t="str">
            <v>02090008</v>
          </cell>
          <cell r="C1147">
            <v>0</v>
          </cell>
          <cell r="D1147">
            <v>48</v>
          </cell>
          <cell r="E1147">
            <v>45</v>
          </cell>
          <cell r="F1147">
            <v>36</v>
          </cell>
          <cell r="G1147">
            <v>44</v>
          </cell>
          <cell r="H1147">
            <v>49</v>
          </cell>
          <cell r="I1147">
            <v>52</v>
          </cell>
          <cell r="J1147">
            <v>37</v>
          </cell>
          <cell r="K1147">
            <v>25</v>
          </cell>
          <cell r="L1147">
            <v>0</v>
          </cell>
          <cell r="M1147">
            <v>0</v>
          </cell>
          <cell r="N1147">
            <v>0</v>
          </cell>
          <cell r="O1147">
            <v>0</v>
          </cell>
          <cell r="P1147">
            <v>0</v>
          </cell>
          <cell r="Q1147">
            <v>0</v>
          </cell>
          <cell r="R1147">
            <v>336</v>
          </cell>
        </row>
        <row r="1148">
          <cell r="B1148" t="str">
            <v>02090505</v>
          </cell>
          <cell r="C1148">
            <v>0</v>
          </cell>
          <cell r="D1148">
            <v>0</v>
          </cell>
          <cell r="E1148">
            <v>0</v>
          </cell>
          <cell r="F1148">
            <v>0</v>
          </cell>
          <cell r="G1148">
            <v>0</v>
          </cell>
          <cell r="H1148">
            <v>0</v>
          </cell>
          <cell r="I1148">
            <v>0</v>
          </cell>
          <cell r="J1148">
            <v>0</v>
          </cell>
          <cell r="K1148">
            <v>0</v>
          </cell>
          <cell r="L1148">
            <v>103</v>
          </cell>
          <cell r="M1148">
            <v>86</v>
          </cell>
          <cell r="N1148">
            <v>90</v>
          </cell>
          <cell r="O1148">
            <v>67</v>
          </cell>
          <cell r="P1148">
            <v>86</v>
          </cell>
          <cell r="Q1148">
            <v>7</v>
          </cell>
          <cell r="R1148">
            <v>439</v>
          </cell>
        </row>
        <row r="1149">
          <cell r="B1149" t="str">
            <v>02090015</v>
          </cell>
          <cell r="C1149">
            <v>0</v>
          </cell>
          <cell r="D1149">
            <v>45</v>
          </cell>
          <cell r="E1149">
            <v>35</v>
          </cell>
          <cell r="F1149">
            <v>31</v>
          </cell>
          <cell r="G1149">
            <v>42</v>
          </cell>
          <cell r="H1149">
            <v>39</v>
          </cell>
          <cell r="I1149">
            <v>49</v>
          </cell>
          <cell r="J1149">
            <v>25</v>
          </cell>
          <cell r="K1149">
            <v>36</v>
          </cell>
          <cell r="L1149">
            <v>0</v>
          </cell>
          <cell r="M1149">
            <v>0</v>
          </cell>
          <cell r="N1149">
            <v>0</v>
          </cell>
          <cell r="O1149">
            <v>0</v>
          </cell>
          <cell r="P1149">
            <v>0</v>
          </cell>
          <cell r="Q1149">
            <v>0</v>
          </cell>
          <cell r="R1149">
            <v>302</v>
          </cell>
        </row>
        <row r="1150">
          <cell r="B1150" t="str">
            <v>02110018</v>
          </cell>
          <cell r="C1150">
            <v>0</v>
          </cell>
          <cell r="D1150">
            <v>92</v>
          </cell>
          <cell r="E1150">
            <v>81</v>
          </cell>
          <cell r="F1150">
            <v>97</v>
          </cell>
          <cell r="G1150">
            <v>94</v>
          </cell>
          <cell r="H1150">
            <v>92</v>
          </cell>
          <cell r="I1150">
            <v>96</v>
          </cell>
          <cell r="J1150">
            <v>0</v>
          </cell>
          <cell r="K1150">
            <v>0</v>
          </cell>
          <cell r="L1150">
            <v>0</v>
          </cell>
          <cell r="M1150">
            <v>0</v>
          </cell>
          <cell r="N1150">
            <v>0</v>
          </cell>
          <cell r="O1150">
            <v>0</v>
          </cell>
          <cell r="P1150">
            <v>0</v>
          </cell>
          <cell r="Q1150">
            <v>0</v>
          </cell>
          <cell r="R1150">
            <v>552</v>
          </cell>
        </row>
        <row r="1151">
          <cell r="B1151" t="str">
            <v>02110001</v>
          </cell>
          <cell r="C1151">
            <v>123</v>
          </cell>
          <cell r="D1151">
            <v>70</v>
          </cell>
          <cell r="E1151">
            <v>67</v>
          </cell>
          <cell r="F1151">
            <v>73</v>
          </cell>
          <cell r="G1151">
            <v>72</v>
          </cell>
          <cell r="H1151">
            <v>81</v>
          </cell>
          <cell r="I1151">
            <v>63</v>
          </cell>
          <cell r="J1151">
            <v>0</v>
          </cell>
          <cell r="K1151">
            <v>0</v>
          </cell>
          <cell r="L1151">
            <v>0</v>
          </cell>
          <cell r="M1151">
            <v>0</v>
          </cell>
          <cell r="N1151">
            <v>0</v>
          </cell>
          <cell r="O1151">
            <v>0</v>
          </cell>
          <cell r="P1151">
            <v>0</v>
          </cell>
          <cell r="Q1151">
            <v>0</v>
          </cell>
          <cell r="R1151">
            <v>549</v>
          </cell>
        </row>
        <row r="1152">
          <cell r="B1152" t="str">
            <v>02110010</v>
          </cell>
          <cell r="C1152">
            <v>0</v>
          </cell>
          <cell r="D1152">
            <v>71</v>
          </cell>
          <cell r="E1152">
            <v>74</v>
          </cell>
          <cell r="F1152">
            <v>81</v>
          </cell>
          <cell r="G1152">
            <v>77</v>
          </cell>
          <cell r="H1152">
            <v>74</v>
          </cell>
          <cell r="I1152">
            <v>100</v>
          </cell>
          <cell r="J1152">
            <v>0</v>
          </cell>
          <cell r="K1152">
            <v>0</v>
          </cell>
          <cell r="L1152">
            <v>0</v>
          </cell>
          <cell r="M1152">
            <v>0</v>
          </cell>
          <cell r="N1152">
            <v>0</v>
          </cell>
          <cell r="O1152">
            <v>0</v>
          </cell>
          <cell r="P1152">
            <v>0</v>
          </cell>
          <cell r="Q1152">
            <v>0</v>
          </cell>
          <cell r="R1152">
            <v>477</v>
          </cell>
        </row>
        <row r="1153">
          <cell r="B1153" t="str">
            <v>02110015</v>
          </cell>
          <cell r="C1153">
            <v>0</v>
          </cell>
          <cell r="D1153">
            <v>47</v>
          </cell>
          <cell r="E1153">
            <v>42</v>
          </cell>
          <cell r="F1153">
            <v>51</v>
          </cell>
          <cell r="G1153">
            <v>50</v>
          </cell>
          <cell r="H1153">
            <v>53</v>
          </cell>
          <cell r="I1153">
            <v>53</v>
          </cell>
          <cell r="J1153">
            <v>0</v>
          </cell>
          <cell r="K1153">
            <v>0</v>
          </cell>
          <cell r="L1153">
            <v>0</v>
          </cell>
          <cell r="M1153">
            <v>0</v>
          </cell>
          <cell r="N1153">
            <v>0</v>
          </cell>
          <cell r="O1153">
            <v>0</v>
          </cell>
          <cell r="P1153">
            <v>0</v>
          </cell>
          <cell r="Q1153">
            <v>0</v>
          </cell>
          <cell r="R1153">
            <v>296</v>
          </cell>
        </row>
        <row r="1154">
          <cell r="B1154" t="str">
            <v>02110505</v>
          </cell>
          <cell r="C1154">
            <v>0</v>
          </cell>
          <cell r="D1154">
            <v>0</v>
          </cell>
          <cell r="E1154">
            <v>0</v>
          </cell>
          <cell r="F1154">
            <v>0</v>
          </cell>
          <cell r="G1154">
            <v>0</v>
          </cell>
          <cell r="H1154">
            <v>0</v>
          </cell>
          <cell r="I1154">
            <v>0</v>
          </cell>
          <cell r="J1154">
            <v>0</v>
          </cell>
          <cell r="K1154">
            <v>0</v>
          </cell>
          <cell r="L1154">
            <v>0</v>
          </cell>
          <cell r="M1154">
            <v>315</v>
          </cell>
          <cell r="N1154">
            <v>388</v>
          </cell>
          <cell r="O1154">
            <v>362</v>
          </cell>
          <cell r="P1154">
            <v>326</v>
          </cell>
          <cell r="Q1154">
            <v>0</v>
          </cell>
          <cell r="R1154">
            <v>1391</v>
          </cell>
        </row>
        <row r="1155">
          <cell r="B1155" t="str">
            <v>02110305</v>
          </cell>
          <cell r="C1155">
            <v>0</v>
          </cell>
          <cell r="D1155">
            <v>0</v>
          </cell>
          <cell r="E1155">
            <v>0</v>
          </cell>
          <cell r="F1155">
            <v>0</v>
          </cell>
          <cell r="G1155">
            <v>0</v>
          </cell>
          <cell r="H1155">
            <v>0</v>
          </cell>
          <cell r="I1155">
            <v>0</v>
          </cell>
          <cell r="J1155">
            <v>348</v>
          </cell>
          <cell r="K1155">
            <v>375</v>
          </cell>
          <cell r="L1155">
            <v>416</v>
          </cell>
          <cell r="M1155">
            <v>0</v>
          </cell>
          <cell r="N1155">
            <v>0</v>
          </cell>
          <cell r="O1155">
            <v>0</v>
          </cell>
          <cell r="P1155">
            <v>0</v>
          </cell>
          <cell r="Q1155">
            <v>0</v>
          </cell>
          <cell r="R1155">
            <v>1139</v>
          </cell>
        </row>
        <row r="1156">
          <cell r="B1156" t="str">
            <v>02110020</v>
          </cell>
          <cell r="C1156">
            <v>0</v>
          </cell>
          <cell r="D1156">
            <v>62</v>
          </cell>
          <cell r="E1156">
            <v>64</v>
          </cell>
          <cell r="F1156">
            <v>55</v>
          </cell>
          <cell r="G1156">
            <v>73</v>
          </cell>
          <cell r="H1156">
            <v>53</v>
          </cell>
          <cell r="I1156">
            <v>55</v>
          </cell>
          <cell r="J1156">
            <v>0</v>
          </cell>
          <cell r="K1156">
            <v>0</v>
          </cell>
          <cell r="L1156">
            <v>0</v>
          </cell>
          <cell r="M1156">
            <v>0</v>
          </cell>
          <cell r="N1156">
            <v>0</v>
          </cell>
          <cell r="O1156">
            <v>0</v>
          </cell>
          <cell r="P1156">
            <v>0</v>
          </cell>
          <cell r="Q1156">
            <v>0</v>
          </cell>
          <cell r="R1156">
            <v>362</v>
          </cell>
        </row>
        <row r="1157">
          <cell r="B1157" t="str">
            <v>02120007</v>
          </cell>
          <cell r="C1157">
            <v>0</v>
          </cell>
          <cell r="D1157">
            <v>37</v>
          </cell>
          <cell r="E1157">
            <v>64</v>
          </cell>
          <cell r="F1157">
            <v>72</v>
          </cell>
          <cell r="G1157">
            <v>70</v>
          </cell>
          <cell r="H1157">
            <v>72</v>
          </cell>
          <cell r="I1157">
            <v>80</v>
          </cell>
          <cell r="J1157">
            <v>0</v>
          </cell>
          <cell r="K1157">
            <v>0</v>
          </cell>
          <cell r="L1157">
            <v>0</v>
          </cell>
          <cell r="M1157">
            <v>0</v>
          </cell>
          <cell r="N1157">
            <v>0</v>
          </cell>
          <cell r="O1157">
            <v>0</v>
          </cell>
          <cell r="P1157">
            <v>0</v>
          </cell>
          <cell r="Q1157">
            <v>0</v>
          </cell>
          <cell r="R1157">
            <v>395</v>
          </cell>
        </row>
        <row r="1158">
          <cell r="B1158" t="str">
            <v>02120030</v>
          </cell>
          <cell r="C1158">
            <v>0</v>
          </cell>
          <cell r="D1158">
            <v>60</v>
          </cell>
          <cell r="E1158">
            <v>58</v>
          </cell>
          <cell r="F1158">
            <v>49</v>
          </cell>
          <cell r="G1158">
            <v>60</v>
          </cell>
          <cell r="H1158">
            <v>60</v>
          </cell>
          <cell r="I1158">
            <v>50</v>
          </cell>
          <cell r="J1158">
            <v>0</v>
          </cell>
          <cell r="K1158">
            <v>0</v>
          </cell>
          <cell r="L1158">
            <v>0</v>
          </cell>
          <cell r="M1158">
            <v>0</v>
          </cell>
          <cell r="N1158">
            <v>0</v>
          </cell>
          <cell r="O1158">
            <v>0</v>
          </cell>
          <cell r="P1158">
            <v>0</v>
          </cell>
          <cell r="Q1158">
            <v>0</v>
          </cell>
          <cell r="R1158">
            <v>337</v>
          </cell>
        </row>
        <row r="1159">
          <cell r="B1159" t="str">
            <v>02120010</v>
          </cell>
          <cell r="C1159">
            <v>0</v>
          </cell>
          <cell r="D1159">
            <v>24</v>
          </cell>
          <cell r="E1159">
            <v>58</v>
          </cell>
          <cell r="F1159">
            <v>45</v>
          </cell>
          <cell r="G1159">
            <v>45</v>
          </cell>
          <cell r="H1159">
            <v>64</v>
          </cell>
          <cell r="I1159">
            <v>46</v>
          </cell>
          <cell r="J1159">
            <v>0</v>
          </cell>
          <cell r="K1159">
            <v>0</v>
          </cell>
          <cell r="L1159">
            <v>0</v>
          </cell>
          <cell r="M1159">
            <v>0</v>
          </cell>
          <cell r="N1159">
            <v>0</v>
          </cell>
          <cell r="O1159">
            <v>0</v>
          </cell>
          <cell r="P1159">
            <v>0</v>
          </cell>
          <cell r="Q1159">
            <v>0</v>
          </cell>
          <cell r="R1159">
            <v>282</v>
          </cell>
        </row>
        <row r="1160">
          <cell r="B1160" t="str">
            <v>02120013</v>
          </cell>
          <cell r="C1160">
            <v>0</v>
          </cell>
          <cell r="D1160">
            <v>119</v>
          </cell>
          <cell r="E1160">
            <v>87</v>
          </cell>
          <cell r="F1160">
            <v>91</v>
          </cell>
          <cell r="G1160">
            <v>110</v>
          </cell>
          <cell r="H1160">
            <v>136</v>
          </cell>
          <cell r="I1160">
            <v>140</v>
          </cell>
          <cell r="J1160">
            <v>0</v>
          </cell>
          <cell r="K1160">
            <v>0</v>
          </cell>
          <cell r="L1160">
            <v>0</v>
          </cell>
          <cell r="M1160">
            <v>0</v>
          </cell>
          <cell r="N1160">
            <v>0</v>
          </cell>
          <cell r="O1160">
            <v>0</v>
          </cell>
          <cell r="P1160">
            <v>0</v>
          </cell>
          <cell r="Q1160">
            <v>0</v>
          </cell>
          <cell r="R1160">
            <v>683</v>
          </cell>
        </row>
        <row r="1161">
          <cell r="B1161" t="str">
            <v>02120505</v>
          </cell>
          <cell r="C1161">
            <v>0</v>
          </cell>
          <cell r="D1161">
            <v>0</v>
          </cell>
          <cell r="E1161">
            <v>0</v>
          </cell>
          <cell r="F1161">
            <v>0</v>
          </cell>
          <cell r="G1161">
            <v>0</v>
          </cell>
          <cell r="H1161">
            <v>0</v>
          </cell>
          <cell r="I1161">
            <v>0</v>
          </cell>
          <cell r="J1161">
            <v>0</v>
          </cell>
          <cell r="K1161">
            <v>0</v>
          </cell>
          <cell r="L1161">
            <v>0</v>
          </cell>
          <cell r="M1161">
            <v>284</v>
          </cell>
          <cell r="N1161">
            <v>290</v>
          </cell>
          <cell r="O1161">
            <v>308</v>
          </cell>
          <cell r="P1161">
            <v>271</v>
          </cell>
          <cell r="Q1161">
            <v>10</v>
          </cell>
          <cell r="R1161">
            <v>1163</v>
          </cell>
        </row>
        <row r="1162">
          <cell r="B1162" t="str">
            <v>02120020</v>
          </cell>
          <cell r="C1162">
            <v>136</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cell r="Q1162">
            <v>0</v>
          </cell>
          <cell r="R1162">
            <v>136</v>
          </cell>
        </row>
        <row r="1163">
          <cell r="B1163" t="str">
            <v>02120305</v>
          </cell>
          <cell r="C1163">
            <v>0</v>
          </cell>
          <cell r="D1163">
            <v>0</v>
          </cell>
          <cell r="E1163">
            <v>0</v>
          </cell>
          <cell r="F1163">
            <v>0</v>
          </cell>
          <cell r="G1163">
            <v>0</v>
          </cell>
          <cell r="H1163">
            <v>0</v>
          </cell>
          <cell r="I1163">
            <v>0</v>
          </cell>
          <cell r="J1163">
            <v>342</v>
          </cell>
          <cell r="K1163">
            <v>372</v>
          </cell>
          <cell r="L1163">
            <v>359</v>
          </cell>
          <cell r="M1163">
            <v>0</v>
          </cell>
          <cell r="N1163">
            <v>0</v>
          </cell>
          <cell r="O1163">
            <v>0</v>
          </cell>
          <cell r="P1163">
            <v>0</v>
          </cell>
          <cell r="Q1163">
            <v>0</v>
          </cell>
          <cell r="R1163">
            <v>1073</v>
          </cell>
        </row>
        <row r="1164">
          <cell r="B1164" t="str">
            <v>02120015</v>
          </cell>
          <cell r="C1164">
            <v>0</v>
          </cell>
          <cell r="D1164">
            <v>66</v>
          </cell>
          <cell r="E1164">
            <v>52</v>
          </cell>
          <cell r="F1164">
            <v>38</v>
          </cell>
          <cell r="G1164">
            <v>51</v>
          </cell>
          <cell r="H1164">
            <v>55</v>
          </cell>
          <cell r="I1164">
            <v>50</v>
          </cell>
          <cell r="J1164">
            <v>0</v>
          </cell>
          <cell r="K1164">
            <v>0</v>
          </cell>
          <cell r="L1164">
            <v>0</v>
          </cell>
          <cell r="M1164">
            <v>0</v>
          </cell>
          <cell r="N1164">
            <v>0</v>
          </cell>
          <cell r="O1164">
            <v>0</v>
          </cell>
          <cell r="P1164">
            <v>0</v>
          </cell>
          <cell r="Q1164">
            <v>0</v>
          </cell>
          <cell r="R1164">
            <v>312</v>
          </cell>
        </row>
        <row r="1165">
          <cell r="B1165" t="str">
            <v>02150015</v>
          </cell>
          <cell r="C1165">
            <v>23</v>
          </cell>
          <cell r="D1165">
            <v>44</v>
          </cell>
          <cell r="E1165">
            <v>35</v>
          </cell>
          <cell r="F1165">
            <v>35</v>
          </cell>
          <cell r="G1165">
            <v>46</v>
          </cell>
          <cell r="H1165">
            <v>48</v>
          </cell>
          <cell r="I1165">
            <v>53</v>
          </cell>
          <cell r="J1165">
            <v>45</v>
          </cell>
          <cell r="K1165">
            <v>0</v>
          </cell>
          <cell r="L1165">
            <v>0</v>
          </cell>
          <cell r="M1165">
            <v>0</v>
          </cell>
          <cell r="N1165">
            <v>0</v>
          </cell>
          <cell r="O1165">
            <v>0</v>
          </cell>
          <cell r="P1165">
            <v>0</v>
          </cell>
          <cell r="Q1165">
            <v>0</v>
          </cell>
          <cell r="R1165">
            <v>329</v>
          </cell>
        </row>
        <row r="1166">
          <cell r="B1166" t="str">
            <v>02150505</v>
          </cell>
          <cell r="C1166">
            <v>0</v>
          </cell>
          <cell r="D1166">
            <v>0</v>
          </cell>
          <cell r="E1166">
            <v>0</v>
          </cell>
          <cell r="F1166">
            <v>0</v>
          </cell>
          <cell r="G1166">
            <v>0</v>
          </cell>
          <cell r="H1166">
            <v>0</v>
          </cell>
          <cell r="I1166">
            <v>0</v>
          </cell>
          <cell r="J1166">
            <v>0</v>
          </cell>
          <cell r="K1166">
            <v>53</v>
          </cell>
          <cell r="L1166">
            <v>31</v>
          </cell>
          <cell r="M1166">
            <v>41</v>
          </cell>
          <cell r="N1166">
            <v>44</v>
          </cell>
          <cell r="O1166">
            <v>28</v>
          </cell>
          <cell r="P1166">
            <v>33</v>
          </cell>
          <cell r="Q1166">
            <v>0</v>
          </cell>
          <cell r="R1166">
            <v>230</v>
          </cell>
        </row>
        <row r="1167">
          <cell r="B1167" t="str">
            <v>07350010</v>
          </cell>
          <cell r="C1167">
            <v>0</v>
          </cell>
          <cell r="D1167">
            <v>39</v>
          </cell>
          <cell r="E1167">
            <v>35</v>
          </cell>
          <cell r="F1167">
            <v>46</v>
          </cell>
          <cell r="G1167">
            <v>45</v>
          </cell>
          <cell r="H1167">
            <v>51</v>
          </cell>
          <cell r="I1167">
            <v>0</v>
          </cell>
          <cell r="J1167">
            <v>0</v>
          </cell>
          <cell r="K1167">
            <v>0</v>
          </cell>
          <cell r="L1167">
            <v>0</v>
          </cell>
          <cell r="M1167">
            <v>0</v>
          </cell>
          <cell r="N1167">
            <v>0</v>
          </cell>
          <cell r="O1167">
            <v>0</v>
          </cell>
          <cell r="P1167">
            <v>0</v>
          </cell>
          <cell r="Q1167">
            <v>0</v>
          </cell>
          <cell r="R1167">
            <v>216</v>
          </cell>
        </row>
        <row r="1168">
          <cell r="B1168" t="str">
            <v>07350030</v>
          </cell>
          <cell r="C1168">
            <v>0</v>
          </cell>
          <cell r="D1168">
            <v>0</v>
          </cell>
          <cell r="E1168">
            <v>0</v>
          </cell>
          <cell r="F1168">
            <v>0</v>
          </cell>
          <cell r="G1168">
            <v>0</v>
          </cell>
          <cell r="H1168">
            <v>0</v>
          </cell>
          <cell r="I1168">
            <v>135</v>
          </cell>
          <cell r="J1168">
            <v>109</v>
          </cell>
          <cell r="K1168">
            <v>125</v>
          </cell>
          <cell r="L1168">
            <v>121</v>
          </cell>
          <cell r="M1168">
            <v>0</v>
          </cell>
          <cell r="N1168">
            <v>0</v>
          </cell>
          <cell r="O1168">
            <v>0</v>
          </cell>
          <cell r="P1168">
            <v>0</v>
          </cell>
          <cell r="Q1168">
            <v>0</v>
          </cell>
          <cell r="R1168">
            <v>490</v>
          </cell>
        </row>
        <row r="1169">
          <cell r="B1169" t="str">
            <v>07350310</v>
          </cell>
          <cell r="C1169">
            <v>0</v>
          </cell>
          <cell r="D1169">
            <v>0</v>
          </cell>
          <cell r="E1169">
            <v>0</v>
          </cell>
          <cell r="F1169">
            <v>0</v>
          </cell>
          <cell r="G1169">
            <v>0</v>
          </cell>
          <cell r="H1169">
            <v>0</v>
          </cell>
          <cell r="I1169">
            <v>130</v>
          </cell>
          <cell r="J1169">
            <v>125</v>
          </cell>
          <cell r="K1169">
            <v>122</v>
          </cell>
          <cell r="L1169">
            <v>149</v>
          </cell>
          <cell r="M1169">
            <v>0</v>
          </cell>
          <cell r="N1169">
            <v>0</v>
          </cell>
          <cell r="O1169">
            <v>0</v>
          </cell>
          <cell r="P1169">
            <v>0</v>
          </cell>
          <cell r="Q1169">
            <v>0</v>
          </cell>
          <cell r="R1169">
            <v>526</v>
          </cell>
        </row>
        <row r="1170">
          <cell r="B1170" t="str">
            <v>07350505</v>
          </cell>
          <cell r="C1170">
            <v>0</v>
          </cell>
          <cell r="D1170">
            <v>0</v>
          </cell>
          <cell r="E1170">
            <v>0</v>
          </cell>
          <cell r="F1170">
            <v>0</v>
          </cell>
          <cell r="G1170">
            <v>0</v>
          </cell>
          <cell r="H1170">
            <v>0</v>
          </cell>
          <cell r="I1170">
            <v>0</v>
          </cell>
          <cell r="J1170">
            <v>0</v>
          </cell>
          <cell r="K1170">
            <v>0</v>
          </cell>
          <cell r="L1170">
            <v>0</v>
          </cell>
          <cell r="M1170">
            <v>208</v>
          </cell>
          <cell r="N1170">
            <v>185</v>
          </cell>
          <cell r="O1170">
            <v>196</v>
          </cell>
          <cell r="P1170">
            <v>206</v>
          </cell>
          <cell r="Q1170">
            <v>0</v>
          </cell>
          <cell r="R1170">
            <v>795</v>
          </cell>
        </row>
        <row r="1171">
          <cell r="B1171" t="str">
            <v>07350515</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cell r="Q1171">
            <v>10</v>
          </cell>
          <cell r="R1171">
            <v>10</v>
          </cell>
        </row>
        <row r="1172">
          <cell r="B1172" t="str">
            <v>07350005</v>
          </cell>
          <cell r="C1172">
            <v>0</v>
          </cell>
          <cell r="D1172">
            <v>82</v>
          </cell>
          <cell r="E1172">
            <v>85</v>
          </cell>
          <cell r="F1172">
            <v>83</v>
          </cell>
          <cell r="G1172">
            <v>91</v>
          </cell>
          <cell r="H1172">
            <v>86</v>
          </cell>
          <cell r="I1172">
            <v>0</v>
          </cell>
          <cell r="J1172">
            <v>0</v>
          </cell>
          <cell r="K1172">
            <v>0</v>
          </cell>
          <cell r="L1172">
            <v>0</v>
          </cell>
          <cell r="M1172">
            <v>0</v>
          </cell>
          <cell r="N1172">
            <v>0</v>
          </cell>
          <cell r="O1172">
            <v>0</v>
          </cell>
          <cell r="P1172">
            <v>0</v>
          </cell>
          <cell r="Q1172">
            <v>0</v>
          </cell>
          <cell r="R1172">
            <v>427</v>
          </cell>
        </row>
        <row r="1173">
          <cell r="B1173" t="str">
            <v>07350002</v>
          </cell>
          <cell r="C1173">
            <v>79</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cell r="Q1173">
            <v>0</v>
          </cell>
          <cell r="R1173">
            <v>79</v>
          </cell>
        </row>
        <row r="1174">
          <cell r="B1174" t="str">
            <v>07350035</v>
          </cell>
          <cell r="C1174">
            <v>0</v>
          </cell>
          <cell r="D1174">
            <v>95</v>
          </cell>
          <cell r="E1174">
            <v>107</v>
          </cell>
          <cell r="F1174">
            <v>107</v>
          </cell>
          <cell r="G1174">
            <v>116</v>
          </cell>
          <cell r="H1174">
            <v>138</v>
          </cell>
          <cell r="I1174">
            <v>0</v>
          </cell>
          <cell r="J1174">
            <v>0</v>
          </cell>
          <cell r="K1174">
            <v>0</v>
          </cell>
          <cell r="L1174">
            <v>0</v>
          </cell>
          <cell r="M1174">
            <v>0</v>
          </cell>
          <cell r="N1174">
            <v>0</v>
          </cell>
          <cell r="O1174">
            <v>0</v>
          </cell>
          <cell r="P1174">
            <v>0</v>
          </cell>
          <cell r="Q1174">
            <v>0</v>
          </cell>
          <cell r="R1174">
            <v>563</v>
          </cell>
        </row>
        <row r="1175">
          <cell r="B1175" t="str">
            <v>02170003</v>
          </cell>
          <cell r="C1175">
            <v>50</v>
          </cell>
          <cell r="D1175">
            <v>40</v>
          </cell>
          <cell r="E1175">
            <v>51</v>
          </cell>
          <cell r="F1175">
            <v>46</v>
          </cell>
          <cell r="G1175">
            <v>51</v>
          </cell>
          <cell r="H1175">
            <v>35</v>
          </cell>
          <cell r="I1175">
            <v>49</v>
          </cell>
          <cell r="J1175">
            <v>0</v>
          </cell>
          <cell r="K1175">
            <v>0</v>
          </cell>
          <cell r="L1175">
            <v>0</v>
          </cell>
          <cell r="M1175">
            <v>0</v>
          </cell>
          <cell r="N1175">
            <v>0</v>
          </cell>
          <cell r="O1175">
            <v>0</v>
          </cell>
          <cell r="P1175">
            <v>0</v>
          </cell>
          <cell r="Q1175">
            <v>0</v>
          </cell>
          <cell r="R1175">
            <v>322</v>
          </cell>
        </row>
        <row r="1176">
          <cell r="B1176" t="str">
            <v>02170010</v>
          </cell>
          <cell r="C1176">
            <v>2</v>
          </cell>
          <cell r="D1176">
            <v>55</v>
          </cell>
          <cell r="E1176">
            <v>56</v>
          </cell>
          <cell r="F1176">
            <v>62</v>
          </cell>
          <cell r="G1176">
            <v>67</v>
          </cell>
          <cell r="H1176">
            <v>54</v>
          </cell>
          <cell r="I1176">
            <v>45</v>
          </cell>
          <cell r="J1176">
            <v>0</v>
          </cell>
          <cell r="K1176">
            <v>0</v>
          </cell>
          <cell r="L1176">
            <v>0</v>
          </cell>
          <cell r="M1176">
            <v>0</v>
          </cell>
          <cell r="N1176">
            <v>0</v>
          </cell>
          <cell r="O1176">
            <v>0</v>
          </cell>
          <cell r="P1176">
            <v>0</v>
          </cell>
          <cell r="Q1176">
            <v>0</v>
          </cell>
          <cell r="R1176">
            <v>341</v>
          </cell>
        </row>
        <row r="1177">
          <cell r="B1177" t="str">
            <v>02170005</v>
          </cell>
          <cell r="C1177">
            <v>0</v>
          </cell>
          <cell r="D1177">
            <v>64</v>
          </cell>
          <cell r="E1177">
            <v>79</v>
          </cell>
          <cell r="F1177">
            <v>67</v>
          </cell>
          <cell r="G1177">
            <v>80</v>
          </cell>
          <cell r="H1177">
            <v>89</v>
          </cell>
          <cell r="I1177">
            <v>67</v>
          </cell>
          <cell r="J1177">
            <v>0</v>
          </cell>
          <cell r="K1177">
            <v>0</v>
          </cell>
          <cell r="L1177">
            <v>0</v>
          </cell>
          <cell r="M1177">
            <v>0</v>
          </cell>
          <cell r="N1177">
            <v>0</v>
          </cell>
          <cell r="O1177">
            <v>0</v>
          </cell>
          <cell r="P1177">
            <v>0</v>
          </cell>
          <cell r="Q1177">
            <v>0</v>
          </cell>
          <cell r="R1177">
            <v>446</v>
          </cell>
        </row>
        <row r="1178">
          <cell r="B1178" t="str">
            <v>02170505</v>
          </cell>
          <cell r="C1178">
            <v>0</v>
          </cell>
          <cell r="D1178">
            <v>0</v>
          </cell>
          <cell r="E1178">
            <v>0</v>
          </cell>
          <cell r="F1178">
            <v>0</v>
          </cell>
          <cell r="G1178">
            <v>0</v>
          </cell>
          <cell r="H1178">
            <v>0</v>
          </cell>
          <cell r="I1178">
            <v>0</v>
          </cell>
          <cell r="J1178">
            <v>0</v>
          </cell>
          <cell r="K1178">
            <v>0</v>
          </cell>
          <cell r="L1178">
            <v>0</v>
          </cell>
          <cell r="M1178">
            <v>208</v>
          </cell>
          <cell r="N1178">
            <v>189</v>
          </cell>
          <cell r="O1178">
            <v>223</v>
          </cell>
          <cell r="P1178">
            <v>188</v>
          </cell>
          <cell r="Q1178">
            <v>3</v>
          </cell>
          <cell r="R1178">
            <v>811</v>
          </cell>
        </row>
        <row r="1179">
          <cell r="B1179" t="str">
            <v>02170305</v>
          </cell>
          <cell r="C1179">
            <v>0</v>
          </cell>
          <cell r="D1179">
            <v>0</v>
          </cell>
          <cell r="E1179">
            <v>0</v>
          </cell>
          <cell r="F1179">
            <v>0</v>
          </cell>
          <cell r="G1179">
            <v>0</v>
          </cell>
          <cell r="H1179">
            <v>0</v>
          </cell>
          <cell r="I1179">
            <v>0</v>
          </cell>
          <cell r="J1179">
            <v>191</v>
          </cell>
          <cell r="K1179">
            <v>185</v>
          </cell>
          <cell r="L1179">
            <v>200</v>
          </cell>
          <cell r="M1179">
            <v>0</v>
          </cell>
          <cell r="N1179">
            <v>0</v>
          </cell>
          <cell r="O1179">
            <v>0</v>
          </cell>
          <cell r="P1179">
            <v>0</v>
          </cell>
          <cell r="Q1179">
            <v>0</v>
          </cell>
          <cell r="R1179">
            <v>576</v>
          </cell>
        </row>
        <row r="1180">
          <cell r="B1180" t="str">
            <v>02100005</v>
          </cell>
          <cell r="C1180">
            <v>37</v>
          </cell>
          <cell r="D1180">
            <v>47</v>
          </cell>
          <cell r="E1180">
            <v>39</v>
          </cell>
          <cell r="F1180">
            <v>35</v>
          </cell>
          <cell r="G1180">
            <v>32</v>
          </cell>
          <cell r="H1180">
            <v>39</v>
          </cell>
          <cell r="I1180">
            <v>37</v>
          </cell>
          <cell r="J1180">
            <v>0</v>
          </cell>
          <cell r="K1180">
            <v>0</v>
          </cell>
          <cell r="L1180">
            <v>0</v>
          </cell>
          <cell r="M1180">
            <v>0</v>
          </cell>
          <cell r="N1180">
            <v>0</v>
          </cell>
          <cell r="O1180">
            <v>0</v>
          </cell>
          <cell r="P1180">
            <v>0</v>
          </cell>
          <cell r="Q1180">
            <v>0</v>
          </cell>
          <cell r="R1180">
            <v>266</v>
          </cell>
        </row>
        <row r="1181">
          <cell r="B1181" t="str">
            <v>02100020</v>
          </cell>
          <cell r="C1181">
            <v>0</v>
          </cell>
          <cell r="D1181">
            <v>59</v>
          </cell>
          <cell r="E1181">
            <v>52</v>
          </cell>
          <cell r="F1181">
            <v>62</v>
          </cell>
          <cell r="G1181">
            <v>62</v>
          </cell>
          <cell r="H1181">
            <v>53</v>
          </cell>
          <cell r="I1181">
            <v>42</v>
          </cell>
          <cell r="J1181">
            <v>0</v>
          </cell>
          <cell r="K1181">
            <v>0</v>
          </cell>
          <cell r="L1181">
            <v>0</v>
          </cell>
          <cell r="M1181">
            <v>0</v>
          </cell>
          <cell r="N1181">
            <v>0</v>
          </cell>
          <cell r="O1181">
            <v>0</v>
          </cell>
          <cell r="P1181">
            <v>0</v>
          </cell>
          <cell r="Q1181">
            <v>0</v>
          </cell>
          <cell r="R1181">
            <v>330</v>
          </cell>
        </row>
        <row r="1182">
          <cell r="B1182" t="str">
            <v>02100410</v>
          </cell>
          <cell r="C1182">
            <v>0</v>
          </cell>
          <cell r="D1182">
            <v>0</v>
          </cell>
          <cell r="E1182">
            <v>0</v>
          </cell>
          <cell r="F1182">
            <v>0</v>
          </cell>
          <cell r="G1182">
            <v>0</v>
          </cell>
          <cell r="H1182">
            <v>0</v>
          </cell>
          <cell r="I1182">
            <v>0</v>
          </cell>
          <cell r="J1182">
            <v>210</v>
          </cell>
          <cell r="K1182">
            <v>220</v>
          </cell>
          <cell r="L1182">
            <v>208</v>
          </cell>
          <cell r="M1182">
            <v>0</v>
          </cell>
          <cell r="N1182">
            <v>0</v>
          </cell>
          <cell r="O1182">
            <v>0</v>
          </cell>
          <cell r="P1182">
            <v>0</v>
          </cell>
          <cell r="Q1182">
            <v>0</v>
          </cell>
          <cell r="R1182">
            <v>638</v>
          </cell>
        </row>
        <row r="1183">
          <cell r="B1183" t="str">
            <v>02100025</v>
          </cell>
          <cell r="C1183">
            <v>30</v>
          </cell>
          <cell r="D1183">
            <v>42</v>
          </cell>
          <cell r="E1183">
            <v>42</v>
          </cell>
          <cell r="F1183">
            <v>55</v>
          </cell>
          <cell r="G1183">
            <v>58</v>
          </cell>
          <cell r="H1183">
            <v>58</v>
          </cell>
          <cell r="I1183">
            <v>54</v>
          </cell>
          <cell r="J1183">
            <v>0</v>
          </cell>
          <cell r="K1183">
            <v>0</v>
          </cell>
          <cell r="L1183">
            <v>0</v>
          </cell>
          <cell r="M1183">
            <v>0</v>
          </cell>
          <cell r="N1183">
            <v>0</v>
          </cell>
          <cell r="O1183">
            <v>0</v>
          </cell>
          <cell r="P1183">
            <v>0</v>
          </cell>
          <cell r="Q1183">
            <v>0</v>
          </cell>
          <cell r="R1183">
            <v>339</v>
          </cell>
        </row>
        <row r="1184">
          <cell r="B1184" t="str">
            <v>02100505</v>
          </cell>
          <cell r="C1184">
            <v>0</v>
          </cell>
          <cell r="D1184">
            <v>0</v>
          </cell>
          <cell r="E1184">
            <v>0</v>
          </cell>
          <cell r="F1184">
            <v>0</v>
          </cell>
          <cell r="G1184">
            <v>0</v>
          </cell>
          <cell r="H1184">
            <v>0</v>
          </cell>
          <cell r="I1184">
            <v>0</v>
          </cell>
          <cell r="J1184">
            <v>0</v>
          </cell>
          <cell r="K1184">
            <v>0</v>
          </cell>
          <cell r="L1184">
            <v>0</v>
          </cell>
          <cell r="M1184">
            <v>227</v>
          </cell>
          <cell r="N1184">
            <v>213</v>
          </cell>
          <cell r="O1184">
            <v>213</v>
          </cell>
          <cell r="P1184">
            <v>219</v>
          </cell>
          <cell r="Q1184">
            <v>2</v>
          </cell>
          <cell r="R1184">
            <v>874</v>
          </cell>
        </row>
        <row r="1185">
          <cell r="B1185" t="str">
            <v>02100029</v>
          </cell>
          <cell r="C1185">
            <v>0</v>
          </cell>
          <cell r="D1185">
            <v>37</v>
          </cell>
          <cell r="E1185">
            <v>30</v>
          </cell>
          <cell r="F1185">
            <v>35</v>
          </cell>
          <cell r="G1185">
            <v>36</v>
          </cell>
          <cell r="H1185">
            <v>47</v>
          </cell>
          <cell r="I1185">
            <v>43</v>
          </cell>
          <cell r="J1185">
            <v>0</v>
          </cell>
          <cell r="K1185">
            <v>0</v>
          </cell>
          <cell r="L1185">
            <v>0</v>
          </cell>
          <cell r="M1185">
            <v>0</v>
          </cell>
          <cell r="N1185">
            <v>0</v>
          </cell>
          <cell r="O1185">
            <v>0</v>
          </cell>
          <cell r="P1185">
            <v>0</v>
          </cell>
          <cell r="Q1185">
            <v>0</v>
          </cell>
          <cell r="R1185">
            <v>228</v>
          </cell>
        </row>
        <row r="1186">
          <cell r="B1186" t="str">
            <v>04060705</v>
          </cell>
          <cell r="C1186">
            <v>0</v>
          </cell>
          <cell r="D1186">
            <v>0</v>
          </cell>
          <cell r="E1186">
            <v>0</v>
          </cell>
          <cell r="F1186">
            <v>0</v>
          </cell>
          <cell r="G1186">
            <v>0</v>
          </cell>
          <cell r="H1186">
            <v>0</v>
          </cell>
          <cell r="I1186">
            <v>0</v>
          </cell>
          <cell r="J1186">
            <v>0</v>
          </cell>
          <cell r="K1186">
            <v>0</v>
          </cell>
          <cell r="L1186">
            <v>0</v>
          </cell>
          <cell r="M1186">
            <v>123</v>
          </cell>
          <cell r="N1186">
            <v>136</v>
          </cell>
          <cell r="O1186">
            <v>114</v>
          </cell>
          <cell r="P1186">
            <v>113</v>
          </cell>
          <cell r="Q1186">
            <v>0</v>
          </cell>
          <cell r="R1186">
            <v>486</v>
          </cell>
        </row>
        <row r="1187">
          <cell r="B1187" t="str">
            <v>07300505</v>
          </cell>
          <cell r="C1187">
            <v>0</v>
          </cell>
          <cell r="D1187">
            <v>0</v>
          </cell>
          <cell r="E1187">
            <v>0</v>
          </cell>
          <cell r="F1187">
            <v>0</v>
          </cell>
          <cell r="G1187">
            <v>0</v>
          </cell>
          <cell r="H1187">
            <v>0</v>
          </cell>
          <cell r="I1187">
            <v>0</v>
          </cell>
          <cell r="J1187">
            <v>0</v>
          </cell>
          <cell r="K1187">
            <v>0</v>
          </cell>
          <cell r="L1187">
            <v>0</v>
          </cell>
          <cell r="M1187">
            <v>350</v>
          </cell>
          <cell r="N1187">
            <v>370</v>
          </cell>
          <cell r="O1187">
            <v>357</v>
          </cell>
          <cell r="P1187">
            <v>357</v>
          </cell>
          <cell r="Q1187">
            <v>9</v>
          </cell>
          <cell r="R1187">
            <v>1443</v>
          </cell>
        </row>
        <row r="1188">
          <cell r="B1188" t="str">
            <v>02130015</v>
          </cell>
          <cell r="C1188">
            <v>0</v>
          </cell>
          <cell r="D1188">
            <v>29</v>
          </cell>
          <cell r="E1188">
            <v>39</v>
          </cell>
          <cell r="F1188">
            <v>49</v>
          </cell>
          <cell r="G1188">
            <v>31</v>
          </cell>
          <cell r="H1188">
            <v>48</v>
          </cell>
          <cell r="I1188">
            <v>43</v>
          </cell>
          <cell r="J1188">
            <v>0</v>
          </cell>
          <cell r="K1188">
            <v>0</v>
          </cell>
          <cell r="L1188">
            <v>0</v>
          </cell>
          <cell r="M1188">
            <v>0</v>
          </cell>
          <cell r="N1188">
            <v>0</v>
          </cell>
          <cell r="O1188">
            <v>0</v>
          </cell>
          <cell r="P1188">
            <v>0</v>
          </cell>
          <cell r="Q1188">
            <v>0</v>
          </cell>
          <cell r="R1188">
            <v>239</v>
          </cell>
        </row>
        <row r="1189">
          <cell r="B1189" t="str">
            <v>02130003</v>
          </cell>
          <cell r="C1189">
            <v>0</v>
          </cell>
          <cell r="D1189">
            <v>37</v>
          </cell>
          <cell r="E1189">
            <v>39</v>
          </cell>
          <cell r="F1189">
            <v>40</v>
          </cell>
          <cell r="G1189">
            <v>38</v>
          </cell>
          <cell r="H1189">
            <v>50</v>
          </cell>
          <cell r="I1189">
            <v>57</v>
          </cell>
          <cell r="J1189">
            <v>0</v>
          </cell>
          <cell r="K1189">
            <v>0</v>
          </cell>
          <cell r="L1189">
            <v>0</v>
          </cell>
          <cell r="M1189">
            <v>0</v>
          </cell>
          <cell r="N1189">
            <v>0</v>
          </cell>
          <cell r="O1189">
            <v>0</v>
          </cell>
          <cell r="P1189">
            <v>0</v>
          </cell>
          <cell r="Q1189">
            <v>0</v>
          </cell>
          <cell r="R1189">
            <v>261</v>
          </cell>
        </row>
        <row r="1190">
          <cell r="B1190" t="str">
            <v>02130014</v>
          </cell>
          <cell r="C1190">
            <v>0</v>
          </cell>
          <cell r="D1190">
            <v>41</v>
          </cell>
          <cell r="E1190">
            <v>53</v>
          </cell>
          <cell r="F1190">
            <v>46</v>
          </cell>
          <cell r="G1190">
            <v>38</v>
          </cell>
          <cell r="H1190">
            <v>47</v>
          </cell>
          <cell r="I1190">
            <v>44</v>
          </cell>
          <cell r="J1190">
            <v>0</v>
          </cell>
          <cell r="K1190">
            <v>0</v>
          </cell>
          <cell r="L1190">
            <v>0</v>
          </cell>
          <cell r="M1190">
            <v>0</v>
          </cell>
          <cell r="N1190">
            <v>0</v>
          </cell>
          <cell r="O1190">
            <v>0</v>
          </cell>
          <cell r="P1190">
            <v>0</v>
          </cell>
          <cell r="Q1190">
            <v>0</v>
          </cell>
          <cell r="R1190">
            <v>269</v>
          </cell>
        </row>
        <row r="1191">
          <cell r="B1191" t="str">
            <v>02130020</v>
          </cell>
          <cell r="C1191">
            <v>30</v>
          </cell>
          <cell r="D1191">
            <v>53</v>
          </cell>
          <cell r="E1191">
            <v>41</v>
          </cell>
          <cell r="F1191">
            <v>40</v>
          </cell>
          <cell r="G1191">
            <v>43</v>
          </cell>
          <cell r="H1191">
            <v>41</v>
          </cell>
          <cell r="I1191">
            <v>55</v>
          </cell>
          <cell r="J1191">
            <v>0</v>
          </cell>
          <cell r="K1191">
            <v>0</v>
          </cell>
          <cell r="L1191">
            <v>0</v>
          </cell>
          <cell r="M1191">
            <v>0</v>
          </cell>
          <cell r="N1191">
            <v>0</v>
          </cell>
          <cell r="O1191">
            <v>0</v>
          </cell>
          <cell r="P1191">
            <v>0</v>
          </cell>
          <cell r="Q1191">
            <v>0</v>
          </cell>
          <cell r="R1191">
            <v>303</v>
          </cell>
        </row>
        <row r="1192">
          <cell r="B1192" t="str">
            <v>02130305</v>
          </cell>
          <cell r="C1192">
            <v>0</v>
          </cell>
          <cell r="D1192">
            <v>0</v>
          </cell>
          <cell r="E1192">
            <v>0</v>
          </cell>
          <cell r="F1192">
            <v>0</v>
          </cell>
          <cell r="G1192">
            <v>0</v>
          </cell>
          <cell r="H1192">
            <v>0</v>
          </cell>
          <cell r="I1192">
            <v>0</v>
          </cell>
          <cell r="J1192">
            <v>199</v>
          </cell>
          <cell r="K1192">
            <v>206</v>
          </cell>
          <cell r="L1192">
            <v>236</v>
          </cell>
          <cell r="M1192">
            <v>0</v>
          </cell>
          <cell r="N1192">
            <v>0</v>
          </cell>
          <cell r="O1192">
            <v>0</v>
          </cell>
          <cell r="P1192">
            <v>0</v>
          </cell>
          <cell r="Q1192">
            <v>0</v>
          </cell>
          <cell r="R1192">
            <v>641</v>
          </cell>
        </row>
        <row r="1193">
          <cell r="B1193" t="str">
            <v>02140005</v>
          </cell>
          <cell r="C1193">
            <v>77</v>
          </cell>
          <cell r="D1193">
            <v>156</v>
          </cell>
          <cell r="E1193">
            <v>157</v>
          </cell>
          <cell r="F1193">
            <v>0</v>
          </cell>
          <cell r="G1193">
            <v>0</v>
          </cell>
          <cell r="H1193">
            <v>0</v>
          </cell>
          <cell r="I1193">
            <v>0</v>
          </cell>
          <cell r="J1193">
            <v>0</v>
          </cell>
          <cell r="K1193">
            <v>0</v>
          </cell>
          <cell r="L1193">
            <v>0</v>
          </cell>
          <cell r="M1193">
            <v>0</v>
          </cell>
          <cell r="N1193">
            <v>0</v>
          </cell>
          <cell r="O1193">
            <v>0</v>
          </cell>
          <cell r="P1193">
            <v>0</v>
          </cell>
          <cell r="Q1193">
            <v>0</v>
          </cell>
          <cell r="R1193">
            <v>390</v>
          </cell>
        </row>
        <row r="1194">
          <cell r="B1194" t="str">
            <v>02140505</v>
          </cell>
          <cell r="C1194">
            <v>0</v>
          </cell>
          <cell r="D1194">
            <v>0</v>
          </cell>
          <cell r="E1194">
            <v>0</v>
          </cell>
          <cell r="F1194">
            <v>0</v>
          </cell>
          <cell r="G1194">
            <v>0</v>
          </cell>
          <cell r="H1194">
            <v>0</v>
          </cell>
          <cell r="I1194">
            <v>0</v>
          </cell>
          <cell r="J1194">
            <v>0</v>
          </cell>
          <cell r="K1194">
            <v>0</v>
          </cell>
          <cell r="L1194">
            <v>0</v>
          </cell>
          <cell r="M1194">
            <v>141</v>
          </cell>
          <cell r="N1194">
            <v>152</v>
          </cell>
          <cell r="O1194">
            <v>154</v>
          </cell>
          <cell r="P1194">
            <v>137</v>
          </cell>
          <cell r="Q1194">
            <v>0</v>
          </cell>
          <cell r="R1194">
            <v>584</v>
          </cell>
        </row>
        <row r="1195">
          <cell r="B1195" t="str">
            <v>02140305</v>
          </cell>
          <cell r="C1195">
            <v>0</v>
          </cell>
          <cell r="D1195">
            <v>0</v>
          </cell>
          <cell r="E1195">
            <v>0</v>
          </cell>
          <cell r="F1195">
            <v>0</v>
          </cell>
          <cell r="G1195">
            <v>0</v>
          </cell>
          <cell r="H1195">
            <v>0</v>
          </cell>
          <cell r="I1195">
            <v>182</v>
          </cell>
          <cell r="J1195">
            <v>185</v>
          </cell>
          <cell r="K1195">
            <v>208</v>
          </cell>
          <cell r="L1195">
            <v>191</v>
          </cell>
          <cell r="M1195">
            <v>0</v>
          </cell>
          <cell r="N1195">
            <v>0</v>
          </cell>
          <cell r="O1195">
            <v>0</v>
          </cell>
          <cell r="P1195">
            <v>0</v>
          </cell>
          <cell r="Q1195">
            <v>0</v>
          </cell>
          <cell r="R1195">
            <v>766</v>
          </cell>
        </row>
        <row r="1196">
          <cell r="B1196" t="str">
            <v>02140001</v>
          </cell>
          <cell r="C1196">
            <v>0</v>
          </cell>
          <cell r="D1196">
            <v>0</v>
          </cell>
          <cell r="E1196">
            <v>0</v>
          </cell>
          <cell r="F1196">
            <v>171</v>
          </cell>
          <cell r="G1196">
            <v>194</v>
          </cell>
          <cell r="H1196">
            <v>162</v>
          </cell>
          <cell r="I1196">
            <v>0</v>
          </cell>
          <cell r="J1196">
            <v>0</v>
          </cell>
          <cell r="K1196">
            <v>0</v>
          </cell>
          <cell r="L1196">
            <v>0</v>
          </cell>
          <cell r="M1196">
            <v>0</v>
          </cell>
          <cell r="N1196">
            <v>0</v>
          </cell>
          <cell r="O1196">
            <v>0</v>
          </cell>
          <cell r="P1196">
            <v>0</v>
          </cell>
          <cell r="Q1196">
            <v>0</v>
          </cell>
          <cell r="R1196">
            <v>527</v>
          </cell>
        </row>
        <row r="1197">
          <cell r="B1197" t="str">
            <v>08530605</v>
          </cell>
          <cell r="C1197">
            <v>0</v>
          </cell>
          <cell r="D1197">
            <v>0</v>
          </cell>
          <cell r="E1197">
            <v>0</v>
          </cell>
          <cell r="F1197">
            <v>0</v>
          </cell>
          <cell r="G1197">
            <v>0</v>
          </cell>
          <cell r="H1197">
            <v>0</v>
          </cell>
          <cell r="I1197">
            <v>0</v>
          </cell>
          <cell r="J1197">
            <v>0</v>
          </cell>
          <cell r="K1197">
            <v>0</v>
          </cell>
          <cell r="L1197">
            <v>0</v>
          </cell>
          <cell r="M1197">
            <v>330</v>
          </cell>
          <cell r="N1197">
            <v>322</v>
          </cell>
          <cell r="O1197">
            <v>308</v>
          </cell>
          <cell r="P1197">
            <v>301</v>
          </cell>
          <cell r="Q1197">
            <v>0</v>
          </cell>
          <cell r="R1197">
            <v>1261</v>
          </cell>
        </row>
        <row r="1198">
          <cell r="B1198" t="str">
            <v>08510605</v>
          </cell>
          <cell r="C1198">
            <v>0</v>
          </cell>
          <cell r="D1198">
            <v>0</v>
          </cell>
          <cell r="E1198">
            <v>0</v>
          </cell>
          <cell r="F1198">
            <v>0</v>
          </cell>
          <cell r="G1198">
            <v>0</v>
          </cell>
          <cell r="H1198">
            <v>0</v>
          </cell>
          <cell r="I1198">
            <v>0</v>
          </cell>
          <cell r="J1198">
            <v>0</v>
          </cell>
          <cell r="K1198">
            <v>0</v>
          </cell>
          <cell r="L1198">
            <v>0</v>
          </cell>
          <cell r="M1198">
            <v>134</v>
          </cell>
          <cell r="N1198">
            <v>120</v>
          </cell>
          <cell r="O1198">
            <v>114</v>
          </cell>
          <cell r="P1198">
            <v>116</v>
          </cell>
          <cell r="Q1198">
            <v>0</v>
          </cell>
          <cell r="R1198">
            <v>484</v>
          </cell>
        </row>
        <row r="1199">
          <cell r="B1199" t="str">
            <v>02180060</v>
          </cell>
          <cell r="C1199">
            <v>0</v>
          </cell>
          <cell r="D1199">
            <v>0</v>
          </cell>
          <cell r="E1199">
            <v>0</v>
          </cell>
          <cell r="F1199">
            <v>0</v>
          </cell>
          <cell r="G1199">
            <v>0</v>
          </cell>
          <cell r="H1199">
            <v>201</v>
          </cell>
          <cell r="I1199">
            <v>172</v>
          </cell>
          <cell r="J1199">
            <v>0</v>
          </cell>
          <cell r="K1199">
            <v>0</v>
          </cell>
          <cell r="L1199">
            <v>0</v>
          </cell>
          <cell r="M1199">
            <v>0</v>
          </cell>
          <cell r="N1199">
            <v>0</v>
          </cell>
          <cell r="O1199">
            <v>0</v>
          </cell>
          <cell r="P1199">
            <v>0</v>
          </cell>
          <cell r="Q1199">
            <v>0</v>
          </cell>
          <cell r="R1199">
            <v>373</v>
          </cell>
        </row>
        <row r="1200">
          <cell r="B1200" t="str">
            <v>02180015</v>
          </cell>
          <cell r="C1200">
            <v>0</v>
          </cell>
          <cell r="D1200">
            <v>91</v>
          </cell>
          <cell r="E1200">
            <v>92</v>
          </cell>
          <cell r="F1200">
            <v>96</v>
          </cell>
          <cell r="G1200">
            <v>122</v>
          </cell>
          <cell r="H1200">
            <v>0</v>
          </cell>
          <cell r="I1200">
            <v>0</v>
          </cell>
          <cell r="J1200">
            <v>0</v>
          </cell>
          <cell r="K1200">
            <v>0</v>
          </cell>
          <cell r="L1200">
            <v>0</v>
          </cell>
          <cell r="M1200">
            <v>0</v>
          </cell>
          <cell r="N1200">
            <v>0</v>
          </cell>
          <cell r="O1200">
            <v>0</v>
          </cell>
          <cell r="P1200">
            <v>0</v>
          </cell>
          <cell r="Q1200">
            <v>0</v>
          </cell>
          <cell r="R1200">
            <v>401</v>
          </cell>
        </row>
        <row r="1201">
          <cell r="B1201" t="str">
            <v>02180010</v>
          </cell>
          <cell r="C1201">
            <v>81</v>
          </cell>
          <cell r="D1201">
            <v>78</v>
          </cell>
          <cell r="E1201">
            <v>61</v>
          </cell>
          <cell r="F1201">
            <v>75</v>
          </cell>
          <cell r="G1201">
            <v>73</v>
          </cell>
          <cell r="H1201">
            <v>0</v>
          </cell>
          <cell r="I1201">
            <v>0</v>
          </cell>
          <cell r="J1201">
            <v>0</v>
          </cell>
          <cell r="K1201">
            <v>0</v>
          </cell>
          <cell r="L1201">
            <v>0</v>
          </cell>
          <cell r="M1201">
            <v>0</v>
          </cell>
          <cell r="N1201">
            <v>0</v>
          </cell>
          <cell r="O1201">
            <v>0</v>
          </cell>
          <cell r="P1201">
            <v>0</v>
          </cell>
          <cell r="Q1201">
            <v>0</v>
          </cell>
          <cell r="R1201">
            <v>368</v>
          </cell>
        </row>
        <row r="1202">
          <cell r="B1202" t="str">
            <v>02180505</v>
          </cell>
          <cell r="C1202">
            <v>0</v>
          </cell>
          <cell r="D1202">
            <v>0</v>
          </cell>
          <cell r="E1202">
            <v>0</v>
          </cell>
          <cell r="F1202">
            <v>0</v>
          </cell>
          <cell r="G1202">
            <v>0</v>
          </cell>
          <cell r="H1202">
            <v>0</v>
          </cell>
          <cell r="I1202">
            <v>0</v>
          </cell>
          <cell r="J1202">
            <v>0</v>
          </cell>
          <cell r="K1202">
            <v>0</v>
          </cell>
          <cell r="L1202">
            <v>0</v>
          </cell>
          <cell r="M1202">
            <v>178</v>
          </cell>
          <cell r="N1202">
            <v>187</v>
          </cell>
          <cell r="O1202">
            <v>200</v>
          </cell>
          <cell r="P1202">
            <v>195</v>
          </cell>
          <cell r="Q1202">
            <v>3</v>
          </cell>
          <cell r="R1202">
            <v>763</v>
          </cell>
        </row>
        <row r="1203">
          <cell r="B1203" t="str">
            <v>02180305</v>
          </cell>
          <cell r="C1203">
            <v>0</v>
          </cell>
          <cell r="D1203">
            <v>0</v>
          </cell>
          <cell r="E1203">
            <v>0</v>
          </cell>
          <cell r="F1203">
            <v>0</v>
          </cell>
          <cell r="G1203">
            <v>0</v>
          </cell>
          <cell r="H1203">
            <v>0</v>
          </cell>
          <cell r="I1203">
            <v>0</v>
          </cell>
          <cell r="J1203">
            <v>191</v>
          </cell>
          <cell r="K1203">
            <v>196</v>
          </cell>
          <cell r="L1203">
            <v>209</v>
          </cell>
          <cell r="M1203">
            <v>0</v>
          </cell>
          <cell r="N1203">
            <v>0</v>
          </cell>
          <cell r="O1203">
            <v>0</v>
          </cell>
          <cell r="P1203">
            <v>0</v>
          </cell>
          <cell r="Q1203">
            <v>0</v>
          </cell>
          <cell r="R1203">
            <v>596</v>
          </cell>
        </row>
        <row r="1204">
          <cell r="B1204" t="str">
            <v>02190005</v>
          </cell>
          <cell r="C1204">
            <v>19</v>
          </cell>
          <cell r="D1204">
            <v>63</v>
          </cell>
          <cell r="E1204">
            <v>78</v>
          </cell>
          <cell r="F1204">
            <v>73</v>
          </cell>
          <cell r="G1204">
            <v>71</v>
          </cell>
          <cell r="H1204">
            <v>90</v>
          </cell>
          <cell r="I1204">
            <v>81</v>
          </cell>
          <cell r="J1204">
            <v>0</v>
          </cell>
          <cell r="K1204">
            <v>0</v>
          </cell>
          <cell r="L1204">
            <v>0</v>
          </cell>
          <cell r="M1204">
            <v>0</v>
          </cell>
          <cell r="N1204">
            <v>0</v>
          </cell>
          <cell r="O1204">
            <v>0</v>
          </cell>
          <cell r="P1204">
            <v>0</v>
          </cell>
          <cell r="Q1204">
            <v>0</v>
          </cell>
          <cell r="R1204">
            <v>475</v>
          </cell>
        </row>
        <row r="1205">
          <cell r="B1205" t="str">
            <v>02190505</v>
          </cell>
          <cell r="C1205">
            <v>0</v>
          </cell>
          <cell r="D1205">
            <v>0</v>
          </cell>
          <cell r="E1205">
            <v>0</v>
          </cell>
          <cell r="F1205">
            <v>0</v>
          </cell>
          <cell r="G1205">
            <v>0</v>
          </cell>
          <cell r="H1205">
            <v>0</v>
          </cell>
          <cell r="I1205">
            <v>0</v>
          </cell>
          <cell r="J1205">
            <v>0</v>
          </cell>
          <cell r="K1205">
            <v>0</v>
          </cell>
          <cell r="L1205">
            <v>0</v>
          </cell>
          <cell r="M1205">
            <v>186</v>
          </cell>
          <cell r="N1205">
            <v>171</v>
          </cell>
          <cell r="O1205">
            <v>168</v>
          </cell>
          <cell r="P1205">
            <v>184</v>
          </cell>
          <cell r="Q1205">
            <v>0</v>
          </cell>
          <cell r="R1205">
            <v>709</v>
          </cell>
        </row>
        <row r="1206">
          <cell r="B1206" t="str">
            <v>02190405</v>
          </cell>
          <cell r="C1206">
            <v>0</v>
          </cell>
          <cell r="D1206">
            <v>0</v>
          </cell>
          <cell r="E1206">
            <v>0</v>
          </cell>
          <cell r="F1206">
            <v>0</v>
          </cell>
          <cell r="G1206">
            <v>0</v>
          </cell>
          <cell r="H1206">
            <v>0</v>
          </cell>
          <cell r="I1206">
            <v>0</v>
          </cell>
          <cell r="J1206">
            <v>177</v>
          </cell>
          <cell r="K1206">
            <v>168</v>
          </cell>
          <cell r="L1206">
            <v>174</v>
          </cell>
          <cell r="M1206">
            <v>0</v>
          </cell>
          <cell r="N1206">
            <v>0</v>
          </cell>
          <cell r="O1206">
            <v>0</v>
          </cell>
          <cell r="P1206">
            <v>0</v>
          </cell>
          <cell r="Q1206">
            <v>0</v>
          </cell>
          <cell r="R1206">
            <v>519</v>
          </cell>
        </row>
        <row r="1207">
          <cell r="B1207" t="str">
            <v>02190020</v>
          </cell>
          <cell r="C1207">
            <v>19</v>
          </cell>
          <cell r="D1207">
            <v>65</v>
          </cell>
          <cell r="E1207">
            <v>75</v>
          </cell>
          <cell r="F1207">
            <v>85</v>
          </cell>
          <cell r="G1207">
            <v>84</v>
          </cell>
          <cell r="H1207">
            <v>83</v>
          </cell>
          <cell r="I1207">
            <v>78</v>
          </cell>
          <cell r="J1207">
            <v>0</v>
          </cell>
          <cell r="K1207">
            <v>0</v>
          </cell>
          <cell r="L1207">
            <v>0</v>
          </cell>
          <cell r="M1207">
            <v>0</v>
          </cell>
          <cell r="N1207">
            <v>0</v>
          </cell>
          <cell r="O1207">
            <v>0</v>
          </cell>
          <cell r="P1207">
            <v>0</v>
          </cell>
          <cell r="Q1207">
            <v>0</v>
          </cell>
          <cell r="R1207">
            <v>489</v>
          </cell>
        </row>
        <row r="1208">
          <cell r="B1208" t="str">
            <v>02200005</v>
          </cell>
          <cell r="C1208">
            <v>0</v>
          </cell>
          <cell r="D1208">
            <v>0</v>
          </cell>
          <cell r="E1208">
            <v>61</v>
          </cell>
          <cell r="F1208">
            <v>58</v>
          </cell>
          <cell r="G1208">
            <v>60</v>
          </cell>
          <cell r="H1208">
            <v>61</v>
          </cell>
          <cell r="I1208">
            <v>45</v>
          </cell>
          <cell r="J1208">
            <v>0</v>
          </cell>
          <cell r="K1208">
            <v>0</v>
          </cell>
          <cell r="L1208">
            <v>0</v>
          </cell>
          <cell r="M1208">
            <v>0</v>
          </cell>
          <cell r="N1208">
            <v>0</v>
          </cell>
          <cell r="O1208">
            <v>0</v>
          </cell>
          <cell r="P1208">
            <v>0</v>
          </cell>
          <cell r="Q1208">
            <v>0</v>
          </cell>
          <cell r="R1208">
            <v>285</v>
          </cell>
        </row>
        <row r="1209">
          <cell r="B1209" t="str">
            <v>02200025</v>
          </cell>
          <cell r="C1209">
            <v>0</v>
          </cell>
          <cell r="D1209">
            <v>4</v>
          </cell>
          <cell r="E1209">
            <v>52</v>
          </cell>
          <cell r="F1209">
            <v>46</v>
          </cell>
          <cell r="G1209">
            <v>47</v>
          </cell>
          <cell r="H1209">
            <v>46</v>
          </cell>
          <cell r="I1209">
            <v>51</v>
          </cell>
          <cell r="J1209">
            <v>0</v>
          </cell>
          <cell r="K1209">
            <v>0</v>
          </cell>
          <cell r="L1209">
            <v>0</v>
          </cell>
          <cell r="M1209">
            <v>0</v>
          </cell>
          <cell r="N1209">
            <v>0</v>
          </cell>
          <cell r="O1209">
            <v>0</v>
          </cell>
          <cell r="P1209">
            <v>0</v>
          </cell>
          <cell r="Q1209">
            <v>0</v>
          </cell>
          <cell r="R1209">
            <v>246</v>
          </cell>
        </row>
        <row r="1210">
          <cell r="B1210" t="str">
            <v>02200010</v>
          </cell>
          <cell r="C1210">
            <v>0</v>
          </cell>
          <cell r="D1210">
            <v>0</v>
          </cell>
          <cell r="E1210">
            <v>37</v>
          </cell>
          <cell r="F1210">
            <v>38</v>
          </cell>
          <cell r="G1210">
            <v>34</v>
          </cell>
          <cell r="H1210">
            <v>46</v>
          </cell>
          <cell r="I1210">
            <v>47</v>
          </cell>
          <cell r="J1210">
            <v>0</v>
          </cell>
          <cell r="K1210">
            <v>0</v>
          </cell>
          <cell r="L1210">
            <v>0</v>
          </cell>
          <cell r="M1210">
            <v>0</v>
          </cell>
          <cell r="N1210">
            <v>0</v>
          </cell>
          <cell r="O1210">
            <v>0</v>
          </cell>
          <cell r="P1210">
            <v>0</v>
          </cell>
          <cell r="Q1210">
            <v>0</v>
          </cell>
          <cell r="R1210">
            <v>202</v>
          </cell>
        </row>
        <row r="1211">
          <cell r="B1211" t="str">
            <v>02200305</v>
          </cell>
          <cell r="C1211">
            <v>0</v>
          </cell>
          <cell r="D1211">
            <v>0</v>
          </cell>
          <cell r="E1211">
            <v>0</v>
          </cell>
          <cell r="F1211">
            <v>0</v>
          </cell>
          <cell r="G1211">
            <v>0</v>
          </cell>
          <cell r="H1211">
            <v>0</v>
          </cell>
          <cell r="I1211">
            <v>0</v>
          </cell>
          <cell r="J1211">
            <v>263</v>
          </cell>
          <cell r="K1211">
            <v>241</v>
          </cell>
          <cell r="L1211">
            <v>249</v>
          </cell>
          <cell r="M1211">
            <v>0</v>
          </cell>
          <cell r="N1211">
            <v>0</v>
          </cell>
          <cell r="O1211">
            <v>0</v>
          </cell>
          <cell r="P1211">
            <v>0</v>
          </cell>
          <cell r="Q1211">
            <v>0</v>
          </cell>
          <cell r="R1211">
            <v>753</v>
          </cell>
        </row>
        <row r="1212">
          <cell r="B1212" t="str">
            <v>02200015</v>
          </cell>
          <cell r="C1212">
            <v>0</v>
          </cell>
          <cell r="D1212">
            <v>0</v>
          </cell>
          <cell r="E1212">
            <v>76</v>
          </cell>
          <cell r="F1212">
            <v>68</v>
          </cell>
          <cell r="G1212">
            <v>59</v>
          </cell>
          <cell r="H1212">
            <v>71</v>
          </cell>
          <cell r="I1212">
            <v>66</v>
          </cell>
          <cell r="J1212">
            <v>0</v>
          </cell>
          <cell r="K1212">
            <v>0</v>
          </cell>
          <cell r="L1212">
            <v>0</v>
          </cell>
          <cell r="M1212">
            <v>0</v>
          </cell>
          <cell r="N1212">
            <v>0</v>
          </cell>
          <cell r="O1212">
            <v>0</v>
          </cell>
          <cell r="P1212">
            <v>0</v>
          </cell>
          <cell r="Q1212">
            <v>0</v>
          </cell>
          <cell r="R1212">
            <v>340</v>
          </cell>
        </row>
        <row r="1213">
          <cell r="B1213" t="str">
            <v>02200075</v>
          </cell>
          <cell r="C1213">
            <v>105</v>
          </cell>
          <cell r="D1213">
            <v>289</v>
          </cell>
          <cell r="E1213">
            <v>0</v>
          </cell>
          <cell r="F1213">
            <v>0</v>
          </cell>
          <cell r="G1213">
            <v>0</v>
          </cell>
          <cell r="H1213">
            <v>0</v>
          </cell>
          <cell r="I1213">
            <v>0</v>
          </cell>
          <cell r="J1213">
            <v>0</v>
          </cell>
          <cell r="K1213">
            <v>0</v>
          </cell>
          <cell r="L1213">
            <v>0</v>
          </cell>
          <cell r="M1213">
            <v>0</v>
          </cell>
          <cell r="N1213">
            <v>0</v>
          </cell>
          <cell r="O1213">
            <v>0</v>
          </cell>
          <cell r="P1213">
            <v>0</v>
          </cell>
          <cell r="Q1213">
            <v>0</v>
          </cell>
          <cell r="R1213">
            <v>394</v>
          </cell>
        </row>
        <row r="1214">
          <cell r="B1214" t="str">
            <v>02200020</v>
          </cell>
          <cell r="C1214">
            <v>0</v>
          </cell>
          <cell r="D1214">
            <v>0</v>
          </cell>
          <cell r="E1214">
            <v>53</v>
          </cell>
          <cell r="F1214">
            <v>48</v>
          </cell>
          <cell r="G1214">
            <v>54</v>
          </cell>
          <cell r="H1214">
            <v>35</v>
          </cell>
          <cell r="I1214">
            <v>44</v>
          </cell>
          <cell r="J1214">
            <v>0</v>
          </cell>
          <cell r="K1214">
            <v>0</v>
          </cell>
          <cell r="L1214">
            <v>0</v>
          </cell>
          <cell r="M1214">
            <v>0</v>
          </cell>
          <cell r="N1214">
            <v>0</v>
          </cell>
          <cell r="O1214">
            <v>0</v>
          </cell>
          <cell r="P1214">
            <v>0</v>
          </cell>
          <cell r="Q1214">
            <v>0</v>
          </cell>
          <cell r="R1214">
            <v>234</v>
          </cell>
        </row>
        <row r="1215">
          <cell r="B1215" t="str">
            <v>02200505</v>
          </cell>
          <cell r="C1215">
            <v>0</v>
          </cell>
          <cell r="D1215">
            <v>0</v>
          </cell>
          <cell r="E1215">
            <v>0</v>
          </cell>
          <cell r="F1215">
            <v>0</v>
          </cell>
          <cell r="G1215">
            <v>0</v>
          </cell>
          <cell r="H1215">
            <v>0</v>
          </cell>
          <cell r="I1215">
            <v>0</v>
          </cell>
          <cell r="J1215">
            <v>0</v>
          </cell>
          <cell r="K1215">
            <v>0</v>
          </cell>
          <cell r="L1215">
            <v>0</v>
          </cell>
          <cell r="M1215">
            <v>251</v>
          </cell>
          <cell r="N1215">
            <v>226</v>
          </cell>
          <cell r="O1215">
            <v>234</v>
          </cell>
          <cell r="P1215">
            <v>246</v>
          </cell>
          <cell r="Q1215">
            <v>0</v>
          </cell>
          <cell r="R1215">
            <v>957</v>
          </cell>
        </row>
        <row r="1216">
          <cell r="B1216" t="str">
            <v>02210005</v>
          </cell>
          <cell r="C1216">
            <v>13</v>
          </cell>
          <cell r="D1216">
            <v>40</v>
          </cell>
          <cell r="E1216">
            <v>53</v>
          </cell>
          <cell r="F1216">
            <v>47</v>
          </cell>
          <cell r="G1216">
            <v>57</v>
          </cell>
          <cell r="H1216">
            <v>57</v>
          </cell>
          <cell r="I1216">
            <v>48</v>
          </cell>
          <cell r="J1216">
            <v>48</v>
          </cell>
          <cell r="K1216">
            <v>26</v>
          </cell>
          <cell r="L1216">
            <v>48</v>
          </cell>
          <cell r="M1216">
            <v>0</v>
          </cell>
          <cell r="N1216">
            <v>0</v>
          </cell>
          <cell r="O1216">
            <v>0</v>
          </cell>
          <cell r="P1216">
            <v>0</v>
          </cell>
          <cell r="Q1216">
            <v>0</v>
          </cell>
          <cell r="R1216">
            <v>437</v>
          </cell>
        </row>
        <row r="1217">
          <cell r="B1217" t="str">
            <v>08550605</v>
          </cell>
          <cell r="C1217">
            <v>0</v>
          </cell>
          <cell r="D1217">
            <v>0</v>
          </cell>
          <cell r="E1217">
            <v>0</v>
          </cell>
          <cell r="F1217">
            <v>0</v>
          </cell>
          <cell r="G1217">
            <v>0</v>
          </cell>
          <cell r="H1217">
            <v>0</v>
          </cell>
          <cell r="I1217">
            <v>0</v>
          </cell>
          <cell r="J1217">
            <v>0</v>
          </cell>
          <cell r="K1217">
            <v>0</v>
          </cell>
          <cell r="L1217">
            <v>0</v>
          </cell>
          <cell r="M1217">
            <v>151</v>
          </cell>
          <cell r="N1217">
            <v>139</v>
          </cell>
          <cell r="O1217">
            <v>122</v>
          </cell>
          <cell r="P1217">
            <v>134</v>
          </cell>
          <cell r="Q1217">
            <v>0</v>
          </cell>
          <cell r="R1217">
            <v>546</v>
          </cell>
        </row>
        <row r="1218">
          <cell r="B1218" t="str">
            <v>07400505</v>
          </cell>
          <cell r="C1218">
            <v>0</v>
          </cell>
          <cell r="D1218">
            <v>0</v>
          </cell>
          <cell r="E1218">
            <v>0</v>
          </cell>
          <cell r="F1218">
            <v>0</v>
          </cell>
          <cell r="G1218">
            <v>0</v>
          </cell>
          <cell r="H1218">
            <v>0</v>
          </cell>
          <cell r="I1218">
            <v>0</v>
          </cell>
          <cell r="J1218">
            <v>0</v>
          </cell>
          <cell r="K1218">
            <v>0</v>
          </cell>
          <cell r="L1218">
            <v>0</v>
          </cell>
          <cell r="M1218">
            <v>172</v>
          </cell>
          <cell r="N1218">
            <v>191</v>
          </cell>
          <cell r="O1218">
            <v>201</v>
          </cell>
          <cell r="P1218">
            <v>180</v>
          </cell>
          <cell r="Q1218">
            <v>4</v>
          </cell>
          <cell r="R1218">
            <v>748</v>
          </cell>
        </row>
        <row r="1219">
          <cell r="B1219" t="str">
            <v>07400405</v>
          </cell>
          <cell r="C1219">
            <v>0</v>
          </cell>
          <cell r="D1219">
            <v>0</v>
          </cell>
          <cell r="E1219">
            <v>0</v>
          </cell>
          <cell r="F1219">
            <v>0</v>
          </cell>
          <cell r="G1219">
            <v>0</v>
          </cell>
          <cell r="H1219">
            <v>0</v>
          </cell>
          <cell r="I1219">
            <v>0</v>
          </cell>
          <cell r="J1219">
            <v>0</v>
          </cell>
          <cell r="K1219">
            <v>246</v>
          </cell>
          <cell r="L1219">
            <v>245</v>
          </cell>
          <cell r="M1219">
            <v>0</v>
          </cell>
          <cell r="N1219">
            <v>0</v>
          </cell>
          <cell r="O1219">
            <v>0</v>
          </cell>
          <cell r="P1219">
            <v>0</v>
          </cell>
          <cell r="Q1219">
            <v>0</v>
          </cell>
          <cell r="R1219">
            <v>491</v>
          </cell>
        </row>
        <row r="1220">
          <cell r="B1220" t="str">
            <v>02230010</v>
          </cell>
          <cell r="C1220">
            <v>0</v>
          </cell>
          <cell r="D1220">
            <v>0</v>
          </cell>
          <cell r="E1220">
            <v>0</v>
          </cell>
          <cell r="F1220">
            <v>0</v>
          </cell>
          <cell r="G1220">
            <v>90</v>
          </cell>
          <cell r="H1220">
            <v>89</v>
          </cell>
          <cell r="I1220">
            <v>73</v>
          </cell>
          <cell r="J1220">
            <v>80</v>
          </cell>
          <cell r="K1220">
            <v>0</v>
          </cell>
          <cell r="L1220">
            <v>0</v>
          </cell>
          <cell r="M1220">
            <v>0</v>
          </cell>
          <cell r="N1220">
            <v>0</v>
          </cell>
          <cell r="O1220">
            <v>0</v>
          </cell>
          <cell r="P1220">
            <v>0</v>
          </cell>
          <cell r="Q1220">
            <v>0</v>
          </cell>
          <cell r="R1220">
            <v>332</v>
          </cell>
        </row>
        <row r="1221">
          <cell r="B1221" t="str">
            <v>02230015</v>
          </cell>
          <cell r="C1221">
            <v>73</v>
          </cell>
          <cell r="D1221">
            <v>72</v>
          </cell>
          <cell r="E1221">
            <v>81</v>
          </cell>
          <cell r="F1221">
            <v>71</v>
          </cell>
          <cell r="G1221">
            <v>0</v>
          </cell>
          <cell r="H1221">
            <v>0</v>
          </cell>
          <cell r="I1221">
            <v>0</v>
          </cell>
          <cell r="J1221">
            <v>0</v>
          </cell>
          <cell r="K1221">
            <v>0</v>
          </cell>
          <cell r="L1221">
            <v>0</v>
          </cell>
          <cell r="M1221">
            <v>0</v>
          </cell>
          <cell r="N1221">
            <v>0</v>
          </cell>
          <cell r="O1221">
            <v>0</v>
          </cell>
          <cell r="P1221">
            <v>0</v>
          </cell>
          <cell r="Q1221">
            <v>0</v>
          </cell>
          <cell r="R1221">
            <v>297</v>
          </cell>
        </row>
        <row r="1222">
          <cell r="B1222" t="str">
            <v>02240005</v>
          </cell>
          <cell r="C1222">
            <v>0</v>
          </cell>
          <cell r="D1222">
            <v>35</v>
          </cell>
          <cell r="E1222">
            <v>32</v>
          </cell>
          <cell r="F1222">
            <v>33</v>
          </cell>
          <cell r="G1222">
            <v>46</v>
          </cell>
          <cell r="H1222">
            <v>34</v>
          </cell>
          <cell r="I1222">
            <v>35</v>
          </cell>
          <cell r="J1222">
            <v>0</v>
          </cell>
          <cell r="K1222">
            <v>0</v>
          </cell>
          <cell r="L1222">
            <v>0</v>
          </cell>
          <cell r="M1222">
            <v>0</v>
          </cell>
          <cell r="N1222">
            <v>0</v>
          </cell>
          <cell r="O1222">
            <v>0</v>
          </cell>
          <cell r="P1222">
            <v>0</v>
          </cell>
          <cell r="Q1222">
            <v>0</v>
          </cell>
          <cell r="R1222">
            <v>215</v>
          </cell>
        </row>
        <row r="1223">
          <cell r="B1223" t="str">
            <v>02260010</v>
          </cell>
          <cell r="C1223">
            <v>63</v>
          </cell>
          <cell r="D1223">
            <v>145</v>
          </cell>
          <cell r="E1223">
            <v>126</v>
          </cell>
          <cell r="F1223">
            <v>0</v>
          </cell>
          <cell r="G1223">
            <v>0</v>
          </cell>
          <cell r="H1223">
            <v>0</v>
          </cell>
          <cell r="I1223">
            <v>0</v>
          </cell>
          <cell r="J1223">
            <v>0</v>
          </cell>
          <cell r="K1223">
            <v>0</v>
          </cell>
          <cell r="L1223">
            <v>0</v>
          </cell>
          <cell r="M1223">
            <v>0</v>
          </cell>
          <cell r="N1223">
            <v>0</v>
          </cell>
          <cell r="O1223">
            <v>0</v>
          </cell>
          <cell r="P1223">
            <v>0</v>
          </cell>
          <cell r="Q1223">
            <v>0</v>
          </cell>
          <cell r="R1223">
            <v>334</v>
          </cell>
        </row>
        <row r="1224">
          <cell r="B1224" t="str">
            <v>02260005</v>
          </cell>
          <cell r="C1224">
            <v>0</v>
          </cell>
          <cell r="D1224">
            <v>0</v>
          </cell>
          <cell r="E1224">
            <v>0</v>
          </cell>
          <cell r="F1224">
            <v>133</v>
          </cell>
          <cell r="G1224">
            <v>128</v>
          </cell>
          <cell r="H1224">
            <v>156</v>
          </cell>
          <cell r="I1224">
            <v>0</v>
          </cell>
          <cell r="J1224">
            <v>0</v>
          </cell>
          <cell r="K1224">
            <v>0</v>
          </cell>
          <cell r="L1224">
            <v>0</v>
          </cell>
          <cell r="M1224">
            <v>0</v>
          </cell>
          <cell r="N1224">
            <v>0</v>
          </cell>
          <cell r="O1224">
            <v>0</v>
          </cell>
          <cell r="P1224">
            <v>0</v>
          </cell>
          <cell r="Q1224">
            <v>0</v>
          </cell>
          <cell r="R1224">
            <v>417</v>
          </cell>
        </row>
        <row r="1225">
          <cell r="B1225" t="str">
            <v>02260505</v>
          </cell>
          <cell r="C1225">
            <v>0</v>
          </cell>
          <cell r="D1225">
            <v>0</v>
          </cell>
          <cell r="E1225">
            <v>0</v>
          </cell>
          <cell r="F1225">
            <v>0</v>
          </cell>
          <cell r="G1225">
            <v>0</v>
          </cell>
          <cell r="H1225">
            <v>0</v>
          </cell>
          <cell r="I1225">
            <v>0</v>
          </cell>
          <cell r="J1225">
            <v>0</v>
          </cell>
          <cell r="K1225">
            <v>0</v>
          </cell>
          <cell r="L1225">
            <v>146</v>
          </cell>
          <cell r="M1225">
            <v>98</v>
          </cell>
          <cell r="N1225">
            <v>92</v>
          </cell>
          <cell r="O1225">
            <v>101</v>
          </cell>
          <cell r="P1225">
            <v>90</v>
          </cell>
          <cell r="Q1225">
            <v>11</v>
          </cell>
          <cell r="R1225">
            <v>538</v>
          </cell>
        </row>
        <row r="1226">
          <cell r="B1226" t="str">
            <v>02260405</v>
          </cell>
          <cell r="C1226">
            <v>0</v>
          </cell>
          <cell r="D1226">
            <v>0</v>
          </cell>
          <cell r="E1226">
            <v>0</v>
          </cell>
          <cell r="F1226">
            <v>0</v>
          </cell>
          <cell r="G1226">
            <v>0</v>
          </cell>
          <cell r="H1226">
            <v>0</v>
          </cell>
          <cell r="I1226">
            <v>147</v>
          </cell>
          <cell r="J1226">
            <v>140</v>
          </cell>
          <cell r="K1226">
            <v>137</v>
          </cell>
          <cell r="L1226">
            <v>0</v>
          </cell>
          <cell r="M1226">
            <v>0</v>
          </cell>
          <cell r="N1226">
            <v>0</v>
          </cell>
          <cell r="O1226">
            <v>0</v>
          </cell>
          <cell r="P1226">
            <v>0</v>
          </cell>
          <cell r="Q1226">
            <v>0</v>
          </cell>
          <cell r="R1226">
            <v>424</v>
          </cell>
        </row>
        <row r="1227">
          <cell r="B1227" t="str">
            <v>02260305</v>
          </cell>
          <cell r="C1227">
            <v>0</v>
          </cell>
          <cell r="D1227">
            <v>0</v>
          </cell>
          <cell r="E1227">
            <v>0</v>
          </cell>
          <cell r="F1227">
            <v>0</v>
          </cell>
          <cell r="G1227">
            <v>0</v>
          </cell>
          <cell r="H1227">
            <v>0</v>
          </cell>
          <cell r="I1227">
            <v>0</v>
          </cell>
          <cell r="J1227">
            <v>0</v>
          </cell>
          <cell r="K1227">
            <v>0</v>
          </cell>
          <cell r="L1227">
            <v>0</v>
          </cell>
          <cell r="M1227">
            <v>3</v>
          </cell>
          <cell r="N1227">
            <v>9</v>
          </cell>
          <cell r="O1227">
            <v>5</v>
          </cell>
          <cell r="P1227">
            <v>8</v>
          </cell>
          <cell r="Q1227">
            <v>0</v>
          </cell>
          <cell r="R1227">
            <v>25</v>
          </cell>
        </row>
        <row r="1228">
          <cell r="B1228" t="str">
            <v>02270305</v>
          </cell>
          <cell r="C1228">
            <v>0</v>
          </cell>
          <cell r="D1228">
            <v>0</v>
          </cell>
          <cell r="E1228">
            <v>0</v>
          </cell>
          <cell r="F1228">
            <v>0</v>
          </cell>
          <cell r="G1228">
            <v>0</v>
          </cell>
          <cell r="H1228">
            <v>0</v>
          </cell>
          <cell r="I1228">
            <v>0</v>
          </cell>
          <cell r="J1228">
            <v>129</v>
          </cell>
          <cell r="K1228">
            <v>119</v>
          </cell>
          <cell r="L1228">
            <v>0</v>
          </cell>
          <cell r="M1228">
            <v>0</v>
          </cell>
          <cell r="N1228">
            <v>0</v>
          </cell>
          <cell r="O1228">
            <v>0</v>
          </cell>
          <cell r="P1228">
            <v>0</v>
          </cell>
          <cell r="Q1228">
            <v>0</v>
          </cell>
          <cell r="R1228">
            <v>248</v>
          </cell>
        </row>
        <row r="1229">
          <cell r="B1229" t="str">
            <v>02270008</v>
          </cell>
          <cell r="C1229">
            <v>37</v>
          </cell>
          <cell r="D1229">
            <v>111</v>
          </cell>
          <cell r="E1229">
            <v>96</v>
          </cell>
          <cell r="F1229">
            <v>107</v>
          </cell>
          <cell r="G1229">
            <v>105</v>
          </cell>
          <cell r="H1229">
            <v>124</v>
          </cell>
          <cell r="I1229">
            <v>113</v>
          </cell>
          <cell r="J1229">
            <v>0</v>
          </cell>
          <cell r="K1229">
            <v>0</v>
          </cell>
          <cell r="L1229">
            <v>0</v>
          </cell>
          <cell r="M1229">
            <v>0</v>
          </cell>
          <cell r="N1229">
            <v>0</v>
          </cell>
          <cell r="O1229">
            <v>0</v>
          </cell>
          <cell r="P1229">
            <v>0</v>
          </cell>
          <cell r="Q1229">
            <v>0</v>
          </cell>
          <cell r="R1229">
            <v>693</v>
          </cell>
        </row>
        <row r="1230">
          <cell r="B1230" t="str">
            <v>02270505</v>
          </cell>
          <cell r="C1230">
            <v>0</v>
          </cell>
          <cell r="D1230">
            <v>0</v>
          </cell>
          <cell r="E1230">
            <v>0</v>
          </cell>
          <cell r="F1230">
            <v>0</v>
          </cell>
          <cell r="G1230">
            <v>0</v>
          </cell>
          <cell r="H1230">
            <v>0</v>
          </cell>
          <cell r="I1230">
            <v>0</v>
          </cell>
          <cell r="J1230">
            <v>0</v>
          </cell>
          <cell r="K1230">
            <v>0</v>
          </cell>
          <cell r="L1230">
            <v>135</v>
          </cell>
          <cell r="M1230">
            <v>86</v>
          </cell>
          <cell r="N1230">
            <v>106</v>
          </cell>
          <cell r="O1230">
            <v>80</v>
          </cell>
          <cell r="P1230">
            <v>76</v>
          </cell>
          <cell r="Q1230">
            <v>3</v>
          </cell>
          <cell r="R1230">
            <v>486</v>
          </cell>
        </row>
        <row r="1231">
          <cell r="B1231" t="str">
            <v>08600605</v>
          </cell>
          <cell r="C1231">
            <v>0</v>
          </cell>
          <cell r="D1231">
            <v>0</v>
          </cell>
          <cell r="E1231">
            <v>0</v>
          </cell>
          <cell r="F1231">
            <v>0</v>
          </cell>
          <cell r="G1231">
            <v>0</v>
          </cell>
          <cell r="H1231">
            <v>0</v>
          </cell>
          <cell r="I1231">
            <v>0</v>
          </cell>
          <cell r="J1231">
            <v>0</v>
          </cell>
          <cell r="K1231">
            <v>0</v>
          </cell>
          <cell r="L1231">
            <v>0</v>
          </cell>
          <cell r="M1231">
            <v>177</v>
          </cell>
          <cell r="N1231">
            <v>160</v>
          </cell>
          <cell r="O1231">
            <v>146</v>
          </cell>
          <cell r="P1231">
            <v>134</v>
          </cell>
          <cell r="Q1231">
            <v>1</v>
          </cell>
          <cell r="R1231">
            <v>618</v>
          </cell>
        </row>
        <row r="1232">
          <cell r="B1232" t="str">
            <v>35010505</v>
          </cell>
          <cell r="C1232">
            <v>0</v>
          </cell>
          <cell r="D1232">
            <v>0</v>
          </cell>
          <cell r="E1232">
            <v>0</v>
          </cell>
          <cell r="F1232">
            <v>0</v>
          </cell>
          <cell r="G1232">
            <v>0</v>
          </cell>
          <cell r="H1232">
            <v>0</v>
          </cell>
          <cell r="I1232">
            <v>0</v>
          </cell>
          <cell r="J1232">
            <v>0</v>
          </cell>
          <cell r="K1232">
            <v>0</v>
          </cell>
          <cell r="L1232">
            <v>0</v>
          </cell>
          <cell r="M1232">
            <v>103</v>
          </cell>
          <cell r="N1232">
            <v>92</v>
          </cell>
          <cell r="O1232">
            <v>63</v>
          </cell>
          <cell r="P1232">
            <v>70</v>
          </cell>
          <cell r="Q1232">
            <v>0</v>
          </cell>
          <cell r="R1232">
            <v>328</v>
          </cell>
        </row>
        <row r="1233">
          <cell r="B1233" t="str">
            <v>02290005</v>
          </cell>
          <cell r="C1233">
            <v>0</v>
          </cell>
          <cell r="D1233">
            <v>67</v>
          </cell>
          <cell r="E1233">
            <v>60</v>
          </cell>
          <cell r="F1233">
            <v>49</v>
          </cell>
          <cell r="G1233">
            <v>67</v>
          </cell>
          <cell r="H1233">
            <v>56</v>
          </cell>
          <cell r="I1233">
            <v>70</v>
          </cell>
          <cell r="J1233">
            <v>0</v>
          </cell>
          <cell r="K1233">
            <v>0</v>
          </cell>
          <cell r="L1233">
            <v>0</v>
          </cell>
          <cell r="M1233">
            <v>0</v>
          </cell>
          <cell r="N1233">
            <v>0</v>
          </cell>
          <cell r="O1233">
            <v>0</v>
          </cell>
          <cell r="P1233">
            <v>0</v>
          </cell>
          <cell r="Q1233">
            <v>0</v>
          </cell>
          <cell r="R1233">
            <v>369</v>
          </cell>
        </row>
        <row r="1234">
          <cell r="B1234" t="str">
            <v>02290015</v>
          </cell>
          <cell r="C1234">
            <v>0</v>
          </cell>
          <cell r="D1234">
            <v>67</v>
          </cell>
          <cell r="E1234">
            <v>57</v>
          </cell>
          <cell r="F1234">
            <v>64</v>
          </cell>
          <cell r="G1234">
            <v>64</v>
          </cell>
          <cell r="H1234">
            <v>72</v>
          </cell>
          <cell r="I1234">
            <v>62</v>
          </cell>
          <cell r="J1234">
            <v>0</v>
          </cell>
          <cell r="K1234">
            <v>0</v>
          </cell>
          <cell r="L1234">
            <v>0</v>
          </cell>
          <cell r="M1234">
            <v>0</v>
          </cell>
          <cell r="N1234">
            <v>0</v>
          </cell>
          <cell r="O1234">
            <v>0</v>
          </cell>
          <cell r="P1234">
            <v>0</v>
          </cell>
          <cell r="Q1234">
            <v>0</v>
          </cell>
          <cell r="R1234">
            <v>386</v>
          </cell>
        </row>
        <row r="1235">
          <cell r="B1235" t="str">
            <v>02290305</v>
          </cell>
          <cell r="C1235">
            <v>0</v>
          </cell>
          <cell r="D1235">
            <v>0</v>
          </cell>
          <cell r="E1235">
            <v>0</v>
          </cell>
          <cell r="F1235">
            <v>0</v>
          </cell>
          <cell r="G1235">
            <v>0</v>
          </cell>
          <cell r="H1235">
            <v>0</v>
          </cell>
          <cell r="I1235">
            <v>0</v>
          </cell>
          <cell r="J1235">
            <v>476</v>
          </cell>
          <cell r="K1235">
            <v>434</v>
          </cell>
          <cell r="L1235">
            <v>429</v>
          </cell>
          <cell r="M1235">
            <v>0</v>
          </cell>
          <cell r="N1235">
            <v>0</v>
          </cell>
          <cell r="O1235">
            <v>0</v>
          </cell>
          <cell r="P1235">
            <v>0</v>
          </cell>
          <cell r="Q1235">
            <v>0</v>
          </cell>
          <cell r="R1235">
            <v>1339</v>
          </cell>
        </row>
        <row r="1236">
          <cell r="B1236" t="str">
            <v>02290007</v>
          </cell>
          <cell r="C1236">
            <v>0</v>
          </cell>
          <cell r="D1236">
            <v>38</v>
          </cell>
          <cell r="E1236">
            <v>42</v>
          </cell>
          <cell r="F1236">
            <v>38</v>
          </cell>
          <cell r="G1236">
            <v>56</v>
          </cell>
          <cell r="H1236">
            <v>41</v>
          </cell>
          <cell r="I1236">
            <v>60</v>
          </cell>
          <cell r="J1236">
            <v>0</v>
          </cell>
          <cell r="K1236">
            <v>0</v>
          </cell>
          <cell r="L1236">
            <v>0</v>
          </cell>
          <cell r="M1236">
            <v>0</v>
          </cell>
          <cell r="N1236">
            <v>0</v>
          </cell>
          <cell r="O1236">
            <v>0</v>
          </cell>
          <cell r="P1236">
            <v>0</v>
          </cell>
          <cell r="Q1236">
            <v>0</v>
          </cell>
          <cell r="R1236">
            <v>275</v>
          </cell>
        </row>
        <row r="1237">
          <cell r="B1237" t="str">
            <v>02290016</v>
          </cell>
          <cell r="C1237">
            <v>114</v>
          </cell>
          <cell r="D1237">
            <v>47</v>
          </cell>
          <cell r="E1237">
            <v>37</v>
          </cell>
          <cell r="F1237">
            <v>43</v>
          </cell>
          <cell r="G1237">
            <v>45</v>
          </cell>
          <cell r="H1237">
            <v>30</v>
          </cell>
          <cell r="I1237">
            <v>37</v>
          </cell>
          <cell r="J1237">
            <v>0</v>
          </cell>
          <cell r="K1237">
            <v>0</v>
          </cell>
          <cell r="L1237">
            <v>0</v>
          </cell>
          <cell r="M1237">
            <v>0</v>
          </cell>
          <cell r="N1237">
            <v>0</v>
          </cell>
          <cell r="O1237">
            <v>0</v>
          </cell>
          <cell r="P1237">
            <v>0</v>
          </cell>
          <cell r="Q1237">
            <v>0</v>
          </cell>
          <cell r="R1237">
            <v>353</v>
          </cell>
        </row>
        <row r="1238">
          <cell r="B1238" t="str">
            <v>02290510</v>
          </cell>
          <cell r="C1238">
            <v>0</v>
          </cell>
          <cell r="D1238">
            <v>0</v>
          </cell>
          <cell r="E1238">
            <v>0</v>
          </cell>
          <cell r="F1238">
            <v>0</v>
          </cell>
          <cell r="G1238">
            <v>0</v>
          </cell>
          <cell r="H1238">
            <v>0</v>
          </cell>
          <cell r="I1238">
            <v>0</v>
          </cell>
          <cell r="J1238">
            <v>0</v>
          </cell>
          <cell r="K1238">
            <v>0</v>
          </cell>
          <cell r="L1238">
            <v>0</v>
          </cell>
          <cell r="M1238">
            <v>339</v>
          </cell>
          <cell r="N1238">
            <v>351</v>
          </cell>
          <cell r="O1238">
            <v>402</v>
          </cell>
          <cell r="P1238">
            <v>438</v>
          </cell>
          <cell r="Q1238">
            <v>10</v>
          </cell>
          <cell r="R1238">
            <v>1540</v>
          </cell>
        </row>
        <row r="1239">
          <cell r="B1239" t="str">
            <v>02290035</v>
          </cell>
          <cell r="C1239">
            <v>76</v>
          </cell>
          <cell r="D1239">
            <v>75</v>
          </cell>
          <cell r="E1239">
            <v>56</v>
          </cell>
          <cell r="F1239">
            <v>71</v>
          </cell>
          <cell r="G1239">
            <v>70</v>
          </cell>
          <cell r="H1239">
            <v>58</v>
          </cell>
          <cell r="I1239">
            <v>59</v>
          </cell>
          <cell r="J1239">
            <v>0</v>
          </cell>
          <cell r="K1239">
            <v>0</v>
          </cell>
          <cell r="L1239">
            <v>0</v>
          </cell>
          <cell r="M1239">
            <v>0</v>
          </cell>
          <cell r="N1239">
            <v>0</v>
          </cell>
          <cell r="O1239">
            <v>0</v>
          </cell>
          <cell r="P1239">
            <v>0</v>
          </cell>
          <cell r="Q1239">
            <v>0</v>
          </cell>
          <cell r="R1239">
            <v>465</v>
          </cell>
        </row>
        <row r="1240">
          <cell r="B1240" t="str">
            <v>02290010</v>
          </cell>
          <cell r="C1240">
            <v>0</v>
          </cell>
          <cell r="D1240">
            <v>104</v>
          </cell>
          <cell r="E1240">
            <v>89</v>
          </cell>
          <cell r="F1240">
            <v>95</v>
          </cell>
          <cell r="G1240">
            <v>104</v>
          </cell>
          <cell r="H1240">
            <v>135</v>
          </cell>
          <cell r="I1240">
            <v>92</v>
          </cell>
          <cell r="J1240">
            <v>0</v>
          </cell>
          <cell r="K1240">
            <v>0</v>
          </cell>
          <cell r="L1240">
            <v>0</v>
          </cell>
          <cell r="M1240">
            <v>0</v>
          </cell>
          <cell r="N1240">
            <v>0</v>
          </cell>
          <cell r="O1240">
            <v>0</v>
          </cell>
          <cell r="P1240">
            <v>0</v>
          </cell>
          <cell r="Q1240">
            <v>0</v>
          </cell>
          <cell r="R1240">
            <v>619</v>
          </cell>
        </row>
        <row r="1241">
          <cell r="B1241" t="str">
            <v>02290045</v>
          </cell>
          <cell r="C1241">
            <v>42</v>
          </cell>
          <cell r="D1241">
            <v>33</v>
          </cell>
          <cell r="E1241">
            <v>36</v>
          </cell>
          <cell r="F1241">
            <v>29</v>
          </cell>
          <cell r="G1241">
            <v>32</v>
          </cell>
          <cell r="H1241">
            <v>37</v>
          </cell>
          <cell r="I1241">
            <v>29</v>
          </cell>
          <cell r="J1241">
            <v>0</v>
          </cell>
          <cell r="K1241">
            <v>0</v>
          </cell>
          <cell r="L1241">
            <v>0</v>
          </cell>
          <cell r="M1241">
            <v>0</v>
          </cell>
          <cell r="N1241">
            <v>0</v>
          </cell>
          <cell r="O1241">
            <v>0</v>
          </cell>
          <cell r="P1241">
            <v>0</v>
          </cell>
          <cell r="Q1241">
            <v>0</v>
          </cell>
          <cell r="R1241">
            <v>238</v>
          </cell>
        </row>
        <row r="1242">
          <cell r="B1242" t="str">
            <v>02290027</v>
          </cell>
          <cell r="C1242">
            <v>39</v>
          </cell>
          <cell r="D1242">
            <v>52</v>
          </cell>
          <cell r="E1242">
            <v>64</v>
          </cell>
          <cell r="F1242">
            <v>57</v>
          </cell>
          <cell r="G1242">
            <v>70</v>
          </cell>
          <cell r="H1242">
            <v>40</v>
          </cell>
          <cell r="I1242">
            <v>50</v>
          </cell>
          <cell r="J1242">
            <v>0</v>
          </cell>
          <cell r="K1242">
            <v>0</v>
          </cell>
          <cell r="L1242">
            <v>0</v>
          </cell>
          <cell r="M1242">
            <v>0</v>
          </cell>
          <cell r="N1242">
            <v>0</v>
          </cell>
          <cell r="O1242">
            <v>0</v>
          </cell>
          <cell r="P1242">
            <v>0</v>
          </cell>
          <cell r="Q1242">
            <v>0</v>
          </cell>
          <cell r="R1242">
            <v>372</v>
          </cell>
        </row>
        <row r="1243">
          <cell r="B1243" t="str">
            <v>02300005</v>
          </cell>
          <cell r="C1243">
            <v>0</v>
          </cell>
          <cell r="D1243">
            <v>21</v>
          </cell>
          <cell r="E1243">
            <v>21</v>
          </cell>
          <cell r="F1243">
            <v>16</v>
          </cell>
          <cell r="G1243">
            <v>20</v>
          </cell>
          <cell r="H1243">
            <v>18</v>
          </cell>
          <cell r="I1243">
            <v>18</v>
          </cell>
          <cell r="J1243">
            <v>18</v>
          </cell>
          <cell r="K1243">
            <v>0</v>
          </cell>
          <cell r="L1243">
            <v>0</v>
          </cell>
          <cell r="M1243">
            <v>0</v>
          </cell>
          <cell r="N1243">
            <v>0</v>
          </cell>
          <cell r="O1243">
            <v>0</v>
          </cell>
          <cell r="P1243">
            <v>0</v>
          </cell>
          <cell r="Q1243">
            <v>0</v>
          </cell>
          <cell r="R1243">
            <v>132</v>
          </cell>
        </row>
        <row r="1244">
          <cell r="B1244" t="str">
            <v>02310003</v>
          </cell>
          <cell r="C1244">
            <v>0</v>
          </cell>
          <cell r="D1244">
            <v>49</v>
          </cell>
          <cell r="E1244">
            <v>68</v>
          </cell>
          <cell r="F1244">
            <v>79</v>
          </cell>
          <cell r="G1244">
            <v>75</v>
          </cell>
          <cell r="H1244">
            <v>81</v>
          </cell>
          <cell r="I1244">
            <v>72</v>
          </cell>
          <cell r="J1244">
            <v>90</v>
          </cell>
          <cell r="K1244">
            <v>0</v>
          </cell>
          <cell r="L1244">
            <v>0</v>
          </cell>
          <cell r="M1244">
            <v>0</v>
          </cell>
          <cell r="N1244">
            <v>0</v>
          </cell>
          <cell r="O1244">
            <v>0</v>
          </cell>
          <cell r="P1244">
            <v>0</v>
          </cell>
          <cell r="Q1244">
            <v>0</v>
          </cell>
          <cell r="R1244">
            <v>514</v>
          </cell>
        </row>
        <row r="1245">
          <cell r="B1245" t="str">
            <v>02310010</v>
          </cell>
          <cell r="C1245">
            <v>0</v>
          </cell>
          <cell r="D1245">
            <v>53</v>
          </cell>
          <cell r="E1245">
            <v>72</v>
          </cell>
          <cell r="F1245">
            <v>52</v>
          </cell>
          <cell r="G1245">
            <v>48</v>
          </cell>
          <cell r="H1245">
            <v>75</v>
          </cell>
          <cell r="I1245">
            <v>60</v>
          </cell>
          <cell r="J1245">
            <v>75</v>
          </cell>
          <cell r="K1245">
            <v>0</v>
          </cell>
          <cell r="L1245">
            <v>0</v>
          </cell>
          <cell r="M1245">
            <v>0</v>
          </cell>
          <cell r="N1245">
            <v>0</v>
          </cell>
          <cell r="O1245">
            <v>0</v>
          </cell>
          <cell r="P1245">
            <v>0</v>
          </cell>
          <cell r="Q1245">
            <v>0</v>
          </cell>
          <cell r="R1245">
            <v>435</v>
          </cell>
        </row>
        <row r="1246">
          <cell r="B1246" t="str">
            <v>02310015</v>
          </cell>
          <cell r="C1246">
            <v>56</v>
          </cell>
          <cell r="D1246">
            <v>60</v>
          </cell>
          <cell r="E1246">
            <v>70</v>
          </cell>
          <cell r="F1246">
            <v>76</v>
          </cell>
          <cell r="G1246">
            <v>78</v>
          </cell>
          <cell r="H1246">
            <v>70</v>
          </cell>
          <cell r="I1246">
            <v>83</v>
          </cell>
          <cell r="J1246">
            <v>83</v>
          </cell>
          <cell r="K1246">
            <v>0</v>
          </cell>
          <cell r="L1246">
            <v>0</v>
          </cell>
          <cell r="M1246">
            <v>0</v>
          </cell>
          <cell r="N1246">
            <v>0</v>
          </cell>
          <cell r="O1246">
            <v>0</v>
          </cell>
          <cell r="P1246">
            <v>0</v>
          </cell>
          <cell r="Q1246">
            <v>0</v>
          </cell>
          <cell r="R1246">
            <v>576</v>
          </cell>
        </row>
        <row r="1247">
          <cell r="B1247" t="str">
            <v>02310305</v>
          </cell>
          <cell r="C1247">
            <v>0</v>
          </cell>
          <cell r="D1247">
            <v>0</v>
          </cell>
          <cell r="E1247">
            <v>0</v>
          </cell>
          <cell r="F1247">
            <v>0</v>
          </cell>
          <cell r="G1247">
            <v>0</v>
          </cell>
          <cell r="H1247">
            <v>0</v>
          </cell>
          <cell r="I1247">
            <v>0</v>
          </cell>
          <cell r="J1247">
            <v>0</v>
          </cell>
          <cell r="K1247">
            <v>256</v>
          </cell>
          <cell r="L1247">
            <v>248</v>
          </cell>
          <cell r="M1247">
            <v>0</v>
          </cell>
          <cell r="N1247">
            <v>0</v>
          </cell>
          <cell r="O1247">
            <v>0</v>
          </cell>
          <cell r="P1247">
            <v>0</v>
          </cell>
          <cell r="Q1247">
            <v>0</v>
          </cell>
          <cell r="R1247">
            <v>504</v>
          </cell>
        </row>
        <row r="1248">
          <cell r="B1248" t="str">
            <v>02310505</v>
          </cell>
          <cell r="C1248">
            <v>0</v>
          </cell>
          <cell r="D1248">
            <v>0</v>
          </cell>
          <cell r="E1248">
            <v>0</v>
          </cell>
          <cell r="F1248">
            <v>0</v>
          </cell>
          <cell r="G1248">
            <v>0</v>
          </cell>
          <cell r="H1248">
            <v>0</v>
          </cell>
          <cell r="I1248">
            <v>0</v>
          </cell>
          <cell r="J1248">
            <v>0</v>
          </cell>
          <cell r="K1248">
            <v>0</v>
          </cell>
          <cell r="L1248">
            <v>0</v>
          </cell>
          <cell r="M1248">
            <v>207</v>
          </cell>
          <cell r="N1248">
            <v>249</v>
          </cell>
          <cell r="O1248">
            <v>275</v>
          </cell>
          <cell r="P1248">
            <v>236</v>
          </cell>
          <cell r="Q1248">
            <v>6</v>
          </cell>
          <cell r="R1248">
            <v>973</v>
          </cell>
        </row>
        <row r="1249">
          <cell r="B1249" t="str">
            <v>07450020</v>
          </cell>
          <cell r="C1249">
            <v>31</v>
          </cell>
          <cell r="D1249">
            <v>60</v>
          </cell>
          <cell r="E1249">
            <v>62</v>
          </cell>
          <cell r="F1249">
            <v>53</v>
          </cell>
          <cell r="G1249">
            <v>0</v>
          </cell>
          <cell r="H1249">
            <v>0</v>
          </cell>
          <cell r="I1249">
            <v>0</v>
          </cell>
          <cell r="J1249">
            <v>0</v>
          </cell>
          <cell r="K1249">
            <v>0</v>
          </cell>
          <cell r="L1249">
            <v>0</v>
          </cell>
          <cell r="M1249">
            <v>0</v>
          </cell>
          <cell r="N1249">
            <v>0</v>
          </cell>
          <cell r="O1249">
            <v>0</v>
          </cell>
          <cell r="P1249">
            <v>0</v>
          </cell>
          <cell r="Q1249">
            <v>0</v>
          </cell>
          <cell r="R1249">
            <v>206</v>
          </cell>
        </row>
        <row r="1250">
          <cell r="B1250" t="str">
            <v>07450015</v>
          </cell>
          <cell r="C1250">
            <v>15</v>
          </cell>
          <cell r="D1250">
            <v>42</v>
          </cell>
          <cell r="E1250">
            <v>36</v>
          </cell>
          <cell r="F1250">
            <v>50</v>
          </cell>
          <cell r="G1250">
            <v>45</v>
          </cell>
          <cell r="H1250">
            <v>55</v>
          </cell>
          <cell r="I1250">
            <v>45</v>
          </cell>
          <cell r="J1250">
            <v>60</v>
          </cell>
          <cell r="K1250">
            <v>0</v>
          </cell>
          <cell r="L1250">
            <v>0</v>
          </cell>
          <cell r="M1250">
            <v>0</v>
          </cell>
          <cell r="N1250">
            <v>0</v>
          </cell>
          <cell r="O1250">
            <v>0</v>
          </cell>
          <cell r="P1250">
            <v>0</v>
          </cell>
          <cell r="Q1250">
            <v>0</v>
          </cell>
          <cell r="R1250">
            <v>348</v>
          </cell>
        </row>
        <row r="1251">
          <cell r="B1251" t="str">
            <v>07450005</v>
          </cell>
          <cell r="C1251">
            <v>34</v>
          </cell>
          <cell r="D1251">
            <v>51</v>
          </cell>
          <cell r="E1251">
            <v>70</v>
          </cell>
          <cell r="F1251">
            <v>66</v>
          </cell>
          <cell r="G1251">
            <v>53</v>
          </cell>
          <cell r="H1251">
            <v>80</v>
          </cell>
          <cell r="I1251">
            <v>71</v>
          </cell>
          <cell r="J1251">
            <v>81</v>
          </cell>
          <cell r="K1251">
            <v>0</v>
          </cell>
          <cell r="L1251">
            <v>0</v>
          </cell>
          <cell r="M1251">
            <v>0</v>
          </cell>
          <cell r="N1251">
            <v>0</v>
          </cell>
          <cell r="O1251">
            <v>0</v>
          </cell>
          <cell r="P1251">
            <v>0</v>
          </cell>
          <cell r="Q1251">
            <v>0</v>
          </cell>
          <cell r="R1251">
            <v>506</v>
          </cell>
        </row>
        <row r="1252">
          <cell r="B1252" t="str">
            <v>07450010</v>
          </cell>
          <cell r="C1252">
            <v>0</v>
          </cell>
          <cell r="D1252">
            <v>0</v>
          </cell>
          <cell r="E1252">
            <v>0</v>
          </cell>
          <cell r="F1252">
            <v>0</v>
          </cell>
          <cell r="G1252">
            <v>40</v>
          </cell>
          <cell r="H1252">
            <v>68</v>
          </cell>
          <cell r="I1252">
            <v>69</v>
          </cell>
          <cell r="J1252">
            <v>66</v>
          </cell>
          <cell r="K1252">
            <v>0</v>
          </cell>
          <cell r="L1252">
            <v>0</v>
          </cell>
          <cell r="M1252">
            <v>0</v>
          </cell>
          <cell r="N1252">
            <v>0</v>
          </cell>
          <cell r="O1252">
            <v>0</v>
          </cell>
          <cell r="P1252">
            <v>0</v>
          </cell>
          <cell r="Q1252">
            <v>0</v>
          </cell>
          <cell r="R1252">
            <v>243</v>
          </cell>
        </row>
        <row r="1253">
          <cell r="B1253" t="str">
            <v>07450405</v>
          </cell>
          <cell r="C1253">
            <v>0</v>
          </cell>
          <cell r="D1253">
            <v>0</v>
          </cell>
          <cell r="E1253">
            <v>0</v>
          </cell>
          <cell r="F1253">
            <v>0</v>
          </cell>
          <cell r="G1253">
            <v>0</v>
          </cell>
          <cell r="H1253">
            <v>0</v>
          </cell>
          <cell r="I1253">
            <v>0</v>
          </cell>
          <cell r="J1253">
            <v>0</v>
          </cell>
          <cell r="K1253">
            <v>222</v>
          </cell>
          <cell r="L1253">
            <v>239</v>
          </cell>
          <cell r="M1253">
            <v>0</v>
          </cell>
          <cell r="N1253">
            <v>0</v>
          </cell>
          <cell r="O1253">
            <v>0</v>
          </cell>
          <cell r="P1253">
            <v>0</v>
          </cell>
          <cell r="Q1253">
            <v>0</v>
          </cell>
          <cell r="R1253">
            <v>461</v>
          </cell>
        </row>
        <row r="1254">
          <cell r="B1254" t="str">
            <v>07450505</v>
          </cell>
          <cell r="C1254">
            <v>0</v>
          </cell>
          <cell r="D1254">
            <v>0</v>
          </cell>
          <cell r="E1254">
            <v>0</v>
          </cell>
          <cell r="F1254">
            <v>0</v>
          </cell>
          <cell r="G1254">
            <v>0</v>
          </cell>
          <cell r="H1254">
            <v>0</v>
          </cell>
          <cell r="I1254">
            <v>0</v>
          </cell>
          <cell r="J1254">
            <v>0</v>
          </cell>
          <cell r="K1254">
            <v>0</v>
          </cell>
          <cell r="L1254">
            <v>0</v>
          </cell>
          <cell r="M1254">
            <v>203</v>
          </cell>
          <cell r="N1254">
            <v>158</v>
          </cell>
          <cell r="O1254">
            <v>188</v>
          </cell>
          <cell r="P1254">
            <v>185</v>
          </cell>
          <cell r="Q1254">
            <v>0</v>
          </cell>
          <cell r="R1254">
            <v>734</v>
          </cell>
        </row>
        <row r="1255">
          <cell r="B1255" t="str">
            <v>02340005</v>
          </cell>
          <cell r="C1255">
            <v>0</v>
          </cell>
          <cell r="D1255">
            <v>20</v>
          </cell>
          <cell r="E1255">
            <v>16</v>
          </cell>
          <cell r="F1255">
            <v>18</v>
          </cell>
          <cell r="G1255">
            <v>16</v>
          </cell>
          <cell r="H1255">
            <v>19</v>
          </cell>
          <cell r="I1255">
            <v>18</v>
          </cell>
          <cell r="J1255">
            <v>17</v>
          </cell>
          <cell r="K1255">
            <v>0</v>
          </cell>
          <cell r="L1255">
            <v>0</v>
          </cell>
          <cell r="M1255">
            <v>0</v>
          </cell>
          <cell r="N1255">
            <v>0</v>
          </cell>
          <cell r="O1255">
            <v>0</v>
          </cell>
          <cell r="P1255">
            <v>0</v>
          </cell>
          <cell r="Q1255">
            <v>0</v>
          </cell>
          <cell r="R1255">
            <v>124</v>
          </cell>
        </row>
        <row r="1256">
          <cell r="B1256" t="str">
            <v>35080505</v>
          </cell>
          <cell r="C1256">
            <v>0</v>
          </cell>
          <cell r="D1256">
            <v>0</v>
          </cell>
          <cell r="E1256">
            <v>0</v>
          </cell>
          <cell r="F1256">
            <v>0</v>
          </cell>
          <cell r="G1256">
            <v>0</v>
          </cell>
          <cell r="H1256">
            <v>0</v>
          </cell>
          <cell r="I1256">
            <v>0</v>
          </cell>
          <cell r="J1256">
            <v>0</v>
          </cell>
          <cell r="K1256">
            <v>0</v>
          </cell>
          <cell r="L1256">
            <v>0</v>
          </cell>
          <cell r="M1256">
            <v>134</v>
          </cell>
          <cell r="N1256">
            <v>18</v>
          </cell>
          <cell r="O1256">
            <v>29</v>
          </cell>
          <cell r="P1256">
            <v>12</v>
          </cell>
          <cell r="Q1256">
            <v>0</v>
          </cell>
          <cell r="R1256">
            <v>193</v>
          </cell>
        </row>
        <row r="1257">
          <cell r="B1257" t="str">
            <v>04930505</v>
          </cell>
          <cell r="C1257">
            <v>0</v>
          </cell>
          <cell r="D1257">
            <v>0</v>
          </cell>
          <cell r="E1257">
            <v>0</v>
          </cell>
          <cell r="F1257">
            <v>0</v>
          </cell>
          <cell r="G1257">
            <v>0</v>
          </cell>
          <cell r="H1257">
            <v>0</v>
          </cell>
          <cell r="I1257">
            <v>0</v>
          </cell>
          <cell r="J1257">
            <v>0</v>
          </cell>
          <cell r="K1257">
            <v>0</v>
          </cell>
          <cell r="L1257">
            <v>0</v>
          </cell>
          <cell r="M1257">
            <v>113</v>
          </cell>
          <cell r="N1257">
            <v>15</v>
          </cell>
          <cell r="O1257">
            <v>17</v>
          </cell>
          <cell r="P1257">
            <v>25</v>
          </cell>
          <cell r="Q1257">
            <v>0</v>
          </cell>
          <cell r="R1257">
            <v>170</v>
          </cell>
        </row>
        <row r="1258">
          <cell r="B1258" t="str">
            <v>04940205</v>
          </cell>
          <cell r="C1258">
            <v>0</v>
          </cell>
          <cell r="D1258">
            <v>65</v>
          </cell>
          <cell r="E1258">
            <v>66</v>
          </cell>
          <cell r="F1258">
            <v>66</v>
          </cell>
          <cell r="G1258">
            <v>0</v>
          </cell>
          <cell r="H1258">
            <v>0</v>
          </cell>
          <cell r="I1258">
            <v>0</v>
          </cell>
          <cell r="J1258">
            <v>0</v>
          </cell>
          <cell r="K1258">
            <v>69</v>
          </cell>
          <cell r="L1258">
            <v>71</v>
          </cell>
          <cell r="M1258">
            <v>64</v>
          </cell>
          <cell r="N1258">
            <v>62</v>
          </cell>
          <cell r="O1258">
            <v>39</v>
          </cell>
          <cell r="P1258">
            <v>41</v>
          </cell>
          <cell r="Q1258">
            <v>0</v>
          </cell>
          <cell r="R1258">
            <v>543</v>
          </cell>
        </row>
        <row r="1259">
          <cell r="B1259" t="str">
            <v>35060505</v>
          </cell>
          <cell r="C1259">
            <v>0</v>
          </cell>
          <cell r="D1259">
            <v>0</v>
          </cell>
          <cell r="E1259">
            <v>0</v>
          </cell>
          <cell r="F1259">
            <v>0</v>
          </cell>
          <cell r="G1259">
            <v>0</v>
          </cell>
          <cell r="H1259">
            <v>0</v>
          </cell>
          <cell r="I1259">
            <v>0</v>
          </cell>
          <cell r="J1259">
            <v>0</v>
          </cell>
          <cell r="K1259">
            <v>77</v>
          </cell>
          <cell r="L1259">
            <v>75</v>
          </cell>
          <cell r="M1259">
            <v>70</v>
          </cell>
          <cell r="N1259">
            <v>51</v>
          </cell>
          <cell r="O1259">
            <v>37</v>
          </cell>
          <cell r="P1259">
            <v>12</v>
          </cell>
          <cell r="Q1259">
            <v>0</v>
          </cell>
          <cell r="R1259">
            <v>322</v>
          </cell>
        </row>
        <row r="1260">
          <cell r="B1260" t="str">
            <v>07500006</v>
          </cell>
          <cell r="C1260">
            <v>23</v>
          </cell>
          <cell r="D1260">
            <v>19</v>
          </cell>
          <cell r="E1260">
            <v>20</v>
          </cell>
          <cell r="F1260">
            <v>22</v>
          </cell>
          <cell r="G1260">
            <v>15</v>
          </cell>
          <cell r="H1260">
            <v>21</v>
          </cell>
          <cell r="I1260">
            <v>29</v>
          </cell>
          <cell r="J1260">
            <v>27</v>
          </cell>
          <cell r="K1260">
            <v>0</v>
          </cell>
          <cell r="L1260">
            <v>0</v>
          </cell>
          <cell r="M1260">
            <v>0</v>
          </cell>
          <cell r="N1260">
            <v>0</v>
          </cell>
          <cell r="O1260">
            <v>0</v>
          </cell>
          <cell r="P1260">
            <v>0</v>
          </cell>
          <cell r="Q1260">
            <v>0</v>
          </cell>
          <cell r="R1260">
            <v>176</v>
          </cell>
        </row>
        <row r="1261">
          <cell r="B1261" t="str">
            <v>07500008</v>
          </cell>
          <cell r="C1261">
            <v>14</v>
          </cell>
          <cell r="D1261">
            <v>16</v>
          </cell>
          <cell r="E1261">
            <v>24</v>
          </cell>
          <cell r="F1261">
            <v>20</v>
          </cell>
          <cell r="G1261">
            <v>21</v>
          </cell>
          <cell r="H1261">
            <v>28</v>
          </cell>
          <cell r="I1261">
            <v>28</v>
          </cell>
          <cell r="J1261">
            <v>35</v>
          </cell>
          <cell r="K1261">
            <v>0</v>
          </cell>
          <cell r="L1261">
            <v>0</v>
          </cell>
          <cell r="M1261">
            <v>0</v>
          </cell>
          <cell r="N1261">
            <v>0</v>
          </cell>
          <cell r="O1261">
            <v>0</v>
          </cell>
          <cell r="P1261">
            <v>0</v>
          </cell>
          <cell r="Q1261">
            <v>0</v>
          </cell>
          <cell r="R1261">
            <v>186</v>
          </cell>
        </row>
        <row r="1262">
          <cell r="B1262" t="str">
            <v>07500007</v>
          </cell>
          <cell r="C1262">
            <v>4</v>
          </cell>
          <cell r="D1262">
            <v>8</v>
          </cell>
          <cell r="E1262">
            <v>6</v>
          </cell>
          <cell r="F1262">
            <v>6</v>
          </cell>
          <cell r="G1262">
            <v>2</v>
          </cell>
          <cell r="H1262">
            <v>3</v>
          </cell>
          <cell r="I1262">
            <v>3</v>
          </cell>
          <cell r="J1262">
            <v>7</v>
          </cell>
          <cell r="K1262">
            <v>0</v>
          </cell>
          <cell r="L1262">
            <v>0</v>
          </cell>
          <cell r="M1262">
            <v>0</v>
          </cell>
          <cell r="N1262">
            <v>0</v>
          </cell>
          <cell r="O1262">
            <v>0</v>
          </cell>
          <cell r="P1262">
            <v>0</v>
          </cell>
          <cell r="Q1262">
            <v>0</v>
          </cell>
          <cell r="R1262">
            <v>39</v>
          </cell>
        </row>
        <row r="1263">
          <cell r="B1263" t="str">
            <v>07500505</v>
          </cell>
          <cell r="C1263">
            <v>0</v>
          </cell>
          <cell r="D1263">
            <v>0</v>
          </cell>
          <cell r="E1263">
            <v>0</v>
          </cell>
          <cell r="F1263">
            <v>0</v>
          </cell>
          <cell r="G1263">
            <v>0</v>
          </cell>
          <cell r="H1263">
            <v>0</v>
          </cell>
          <cell r="I1263">
            <v>0</v>
          </cell>
          <cell r="J1263">
            <v>0</v>
          </cell>
          <cell r="K1263">
            <v>72</v>
          </cell>
          <cell r="L1263">
            <v>94</v>
          </cell>
          <cell r="M1263">
            <v>44</v>
          </cell>
          <cell r="N1263">
            <v>65</v>
          </cell>
          <cell r="O1263">
            <v>64</v>
          </cell>
          <cell r="P1263">
            <v>70</v>
          </cell>
          <cell r="Q1263">
            <v>0</v>
          </cell>
          <cell r="R1263">
            <v>409</v>
          </cell>
        </row>
        <row r="1264">
          <cell r="B1264" t="str">
            <v>07500009</v>
          </cell>
          <cell r="C1264">
            <v>0</v>
          </cell>
          <cell r="D1264">
            <v>8</v>
          </cell>
          <cell r="E1264">
            <v>6</v>
          </cell>
          <cell r="F1264">
            <v>10</v>
          </cell>
          <cell r="G1264">
            <v>3</v>
          </cell>
          <cell r="H1264">
            <v>8</v>
          </cell>
          <cell r="I1264">
            <v>11</v>
          </cell>
          <cell r="J1264">
            <v>11</v>
          </cell>
          <cell r="K1264">
            <v>0</v>
          </cell>
          <cell r="L1264">
            <v>0</v>
          </cell>
          <cell r="M1264">
            <v>0</v>
          </cell>
          <cell r="N1264">
            <v>0</v>
          </cell>
          <cell r="O1264">
            <v>0</v>
          </cell>
          <cell r="P1264">
            <v>0</v>
          </cell>
          <cell r="Q1264">
            <v>0</v>
          </cell>
          <cell r="R1264">
            <v>57</v>
          </cell>
        </row>
        <row r="1265">
          <cell r="B1265" t="str">
            <v>04970205</v>
          </cell>
          <cell r="C1265">
            <v>0</v>
          </cell>
          <cell r="D1265">
            <v>44</v>
          </cell>
          <cell r="E1265">
            <v>44</v>
          </cell>
          <cell r="F1265">
            <v>45</v>
          </cell>
          <cell r="G1265">
            <v>45</v>
          </cell>
          <cell r="H1265">
            <v>43</v>
          </cell>
          <cell r="I1265">
            <v>39</v>
          </cell>
          <cell r="J1265">
            <v>58</v>
          </cell>
          <cell r="K1265">
            <v>49</v>
          </cell>
          <cell r="L1265">
            <v>44</v>
          </cell>
          <cell r="M1265">
            <v>14</v>
          </cell>
          <cell r="N1265">
            <v>20</v>
          </cell>
          <cell r="O1265">
            <v>15</v>
          </cell>
          <cell r="P1265">
            <v>11</v>
          </cell>
          <cell r="Q1265">
            <v>0</v>
          </cell>
          <cell r="R1265">
            <v>471</v>
          </cell>
        </row>
        <row r="1266">
          <cell r="B1266" t="str">
            <v>04790505</v>
          </cell>
          <cell r="C1266">
            <v>0</v>
          </cell>
          <cell r="D1266">
            <v>0</v>
          </cell>
          <cell r="E1266">
            <v>0</v>
          </cell>
          <cell r="F1266">
            <v>0</v>
          </cell>
          <cell r="G1266">
            <v>0</v>
          </cell>
          <cell r="H1266">
            <v>0</v>
          </cell>
          <cell r="I1266">
            <v>0</v>
          </cell>
          <cell r="J1266">
            <v>0</v>
          </cell>
          <cell r="K1266">
            <v>68</v>
          </cell>
          <cell r="L1266">
            <v>68</v>
          </cell>
          <cell r="M1266">
            <v>69</v>
          </cell>
          <cell r="N1266">
            <v>68</v>
          </cell>
          <cell r="O1266">
            <v>61</v>
          </cell>
          <cell r="P1266">
            <v>64</v>
          </cell>
          <cell r="Q1266">
            <v>0</v>
          </cell>
          <cell r="R1266">
            <v>398</v>
          </cell>
        </row>
        <row r="1267">
          <cell r="B1267" t="str">
            <v>02360010</v>
          </cell>
          <cell r="C1267">
            <v>0</v>
          </cell>
          <cell r="D1267">
            <v>51</v>
          </cell>
          <cell r="E1267">
            <v>40</v>
          </cell>
          <cell r="F1267">
            <v>50</v>
          </cell>
          <cell r="G1267">
            <v>41</v>
          </cell>
          <cell r="H1267">
            <v>49</v>
          </cell>
          <cell r="I1267">
            <v>51</v>
          </cell>
          <cell r="J1267">
            <v>0</v>
          </cell>
          <cell r="K1267">
            <v>0</v>
          </cell>
          <cell r="L1267">
            <v>0</v>
          </cell>
          <cell r="M1267">
            <v>0</v>
          </cell>
          <cell r="N1267">
            <v>0</v>
          </cell>
          <cell r="O1267">
            <v>0</v>
          </cell>
          <cell r="P1267">
            <v>0</v>
          </cell>
          <cell r="Q1267">
            <v>0</v>
          </cell>
          <cell r="R1267">
            <v>282</v>
          </cell>
        </row>
        <row r="1268">
          <cell r="B1268" t="str">
            <v>02360065</v>
          </cell>
          <cell r="C1268">
            <v>78</v>
          </cell>
          <cell r="D1268">
            <v>58</v>
          </cell>
          <cell r="E1268">
            <v>52</v>
          </cell>
          <cell r="F1268">
            <v>66</v>
          </cell>
          <cell r="G1268">
            <v>52</v>
          </cell>
          <cell r="H1268">
            <v>71</v>
          </cell>
          <cell r="I1268">
            <v>62</v>
          </cell>
          <cell r="J1268">
            <v>0</v>
          </cell>
          <cell r="K1268">
            <v>0</v>
          </cell>
          <cell r="L1268">
            <v>0</v>
          </cell>
          <cell r="M1268">
            <v>0</v>
          </cell>
          <cell r="N1268">
            <v>0</v>
          </cell>
          <cell r="O1268">
            <v>0</v>
          </cell>
          <cell r="P1268">
            <v>0</v>
          </cell>
          <cell r="Q1268">
            <v>0</v>
          </cell>
          <cell r="R1268">
            <v>439</v>
          </cell>
        </row>
        <row r="1269">
          <cell r="B1269" t="str">
            <v>02360035</v>
          </cell>
          <cell r="C1269">
            <v>0</v>
          </cell>
          <cell r="D1269">
            <v>70</v>
          </cell>
          <cell r="E1269">
            <v>64</v>
          </cell>
          <cell r="F1269">
            <v>81</v>
          </cell>
          <cell r="G1269">
            <v>78</v>
          </cell>
          <cell r="H1269">
            <v>83</v>
          </cell>
          <cell r="I1269">
            <v>93</v>
          </cell>
          <cell r="J1269">
            <v>0</v>
          </cell>
          <cell r="K1269">
            <v>0</v>
          </cell>
          <cell r="L1269">
            <v>0</v>
          </cell>
          <cell r="M1269">
            <v>0</v>
          </cell>
          <cell r="N1269">
            <v>0</v>
          </cell>
          <cell r="O1269">
            <v>0</v>
          </cell>
          <cell r="P1269">
            <v>0</v>
          </cell>
          <cell r="Q1269">
            <v>0</v>
          </cell>
          <cell r="R1269">
            <v>469</v>
          </cell>
        </row>
        <row r="1270">
          <cell r="B1270" t="str">
            <v>02360305</v>
          </cell>
          <cell r="C1270">
            <v>0</v>
          </cell>
          <cell r="D1270">
            <v>0</v>
          </cell>
          <cell r="E1270">
            <v>0</v>
          </cell>
          <cell r="F1270">
            <v>0</v>
          </cell>
          <cell r="G1270">
            <v>0</v>
          </cell>
          <cell r="H1270">
            <v>0</v>
          </cell>
          <cell r="I1270">
            <v>0</v>
          </cell>
          <cell r="J1270">
            <v>182</v>
          </cell>
          <cell r="K1270">
            <v>194</v>
          </cell>
          <cell r="L1270">
            <v>179</v>
          </cell>
          <cell r="M1270">
            <v>0</v>
          </cell>
          <cell r="N1270">
            <v>0</v>
          </cell>
          <cell r="O1270">
            <v>0</v>
          </cell>
          <cell r="P1270">
            <v>0</v>
          </cell>
          <cell r="Q1270">
            <v>0</v>
          </cell>
          <cell r="R1270">
            <v>555</v>
          </cell>
        </row>
        <row r="1271">
          <cell r="B1271" t="str">
            <v>02360055</v>
          </cell>
          <cell r="C1271">
            <v>33</v>
          </cell>
          <cell r="D1271">
            <v>49</v>
          </cell>
          <cell r="E1271">
            <v>57</v>
          </cell>
          <cell r="F1271">
            <v>59</v>
          </cell>
          <cell r="G1271">
            <v>62</v>
          </cell>
          <cell r="H1271">
            <v>87</v>
          </cell>
          <cell r="I1271">
            <v>70</v>
          </cell>
          <cell r="J1271">
            <v>0</v>
          </cell>
          <cell r="K1271">
            <v>0</v>
          </cell>
          <cell r="L1271">
            <v>0</v>
          </cell>
          <cell r="M1271">
            <v>0</v>
          </cell>
          <cell r="N1271">
            <v>0</v>
          </cell>
          <cell r="O1271">
            <v>0</v>
          </cell>
          <cell r="P1271">
            <v>0</v>
          </cell>
          <cell r="Q1271">
            <v>0</v>
          </cell>
          <cell r="R1271">
            <v>417</v>
          </cell>
        </row>
        <row r="1272">
          <cell r="B1272" t="str">
            <v>02360505</v>
          </cell>
          <cell r="C1272">
            <v>0</v>
          </cell>
          <cell r="D1272">
            <v>0</v>
          </cell>
          <cell r="E1272">
            <v>0</v>
          </cell>
          <cell r="F1272">
            <v>0</v>
          </cell>
          <cell r="G1272">
            <v>0</v>
          </cell>
          <cell r="H1272">
            <v>0</v>
          </cell>
          <cell r="I1272">
            <v>0</v>
          </cell>
          <cell r="J1272">
            <v>0</v>
          </cell>
          <cell r="K1272">
            <v>0</v>
          </cell>
          <cell r="L1272">
            <v>0</v>
          </cell>
          <cell r="M1272">
            <v>216</v>
          </cell>
          <cell r="N1272">
            <v>226</v>
          </cell>
          <cell r="O1272">
            <v>202</v>
          </cell>
          <cell r="P1272">
            <v>217</v>
          </cell>
          <cell r="Q1272">
            <v>0</v>
          </cell>
          <cell r="R1272">
            <v>861</v>
          </cell>
        </row>
        <row r="1273">
          <cell r="B1273" t="str">
            <v>02360045</v>
          </cell>
          <cell r="C1273">
            <v>17</v>
          </cell>
          <cell r="D1273">
            <v>34</v>
          </cell>
          <cell r="E1273">
            <v>28</v>
          </cell>
          <cell r="F1273">
            <v>31</v>
          </cell>
          <cell r="G1273">
            <v>33</v>
          </cell>
          <cell r="H1273">
            <v>31</v>
          </cell>
          <cell r="I1273">
            <v>35</v>
          </cell>
          <cell r="J1273">
            <v>0</v>
          </cell>
          <cell r="K1273">
            <v>0</v>
          </cell>
          <cell r="L1273">
            <v>0</v>
          </cell>
          <cell r="M1273">
            <v>0</v>
          </cell>
          <cell r="N1273">
            <v>0</v>
          </cell>
          <cell r="O1273">
            <v>0</v>
          </cell>
          <cell r="P1273">
            <v>0</v>
          </cell>
          <cell r="Q1273">
            <v>0</v>
          </cell>
          <cell r="R1273">
            <v>209</v>
          </cell>
        </row>
        <row r="1274">
          <cell r="B1274" t="str">
            <v>02360105</v>
          </cell>
          <cell r="C1274">
            <v>33</v>
          </cell>
          <cell r="D1274">
            <v>63</v>
          </cell>
          <cell r="E1274">
            <v>55</v>
          </cell>
          <cell r="F1274">
            <v>68</v>
          </cell>
          <cell r="G1274">
            <v>51</v>
          </cell>
          <cell r="H1274">
            <v>53</v>
          </cell>
          <cell r="I1274">
            <v>39</v>
          </cell>
          <cell r="J1274">
            <v>0</v>
          </cell>
          <cell r="K1274">
            <v>0</v>
          </cell>
          <cell r="L1274">
            <v>0</v>
          </cell>
          <cell r="M1274">
            <v>0</v>
          </cell>
          <cell r="N1274">
            <v>0</v>
          </cell>
          <cell r="O1274">
            <v>0</v>
          </cell>
          <cell r="P1274">
            <v>0</v>
          </cell>
          <cell r="Q1274">
            <v>0</v>
          </cell>
          <cell r="R1274">
            <v>362</v>
          </cell>
        </row>
        <row r="1275">
          <cell r="B1275" t="str">
            <v>02360090</v>
          </cell>
          <cell r="C1275">
            <v>0</v>
          </cell>
          <cell r="D1275">
            <v>43</v>
          </cell>
          <cell r="E1275">
            <v>42</v>
          </cell>
          <cell r="F1275">
            <v>48</v>
          </cell>
          <cell r="G1275">
            <v>33</v>
          </cell>
          <cell r="H1275">
            <v>33</v>
          </cell>
          <cell r="I1275">
            <v>36</v>
          </cell>
          <cell r="J1275">
            <v>0</v>
          </cell>
          <cell r="K1275">
            <v>0</v>
          </cell>
          <cell r="L1275">
            <v>0</v>
          </cell>
          <cell r="M1275">
            <v>0</v>
          </cell>
          <cell r="N1275">
            <v>0</v>
          </cell>
          <cell r="O1275">
            <v>0</v>
          </cell>
          <cell r="P1275">
            <v>0</v>
          </cell>
          <cell r="Q1275">
            <v>0</v>
          </cell>
          <cell r="R1275">
            <v>235</v>
          </cell>
        </row>
        <row r="1276">
          <cell r="B1276" t="str">
            <v>02360510</v>
          </cell>
          <cell r="C1276">
            <v>0</v>
          </cell>
          <cell r="D1276">
            <v>0</v>
          </cell>
          <cell r="E1276">
            <v>0</v>
          </cell>
          <cell r="F1276">
            <v>0</v>
          </cell>
          <cell r="G1276">
            <v>0</v>
          </cell>
          <cell r="H1276">
            <v>0</v>
          </cell>
          <cell r="I1276">
            <v>0</v>
          </cell>
          <cell r="J1276">
            <v>0</v>
          </cell>
          <cell r="K1276">
            <v>0</v>
          </cell>
          <cell r="L1276">
            <v>0</v>
          </cell>
          <cell r="M1276">
            <v>169</v>
          </cell>
          <cell r="N1276">
            <v>168</v>
          </cell>
          <cell r="O1276">
            <v>163</v>
          </cell>
          <cell r="P1276">
            <v>206</v>
          </cell>
          <cell r="Q1276">
            <v>0</v>
          </cell>
          <cell r="R1276">
            <v>706</v>
          </cell>
        </row>
        <row r="1277">
          <cell r="B1277" t="str">
            <v>02360310</v>
          </cell>
          <cell r="C1277">
            <v>0</v>
          </cell>
          <cell r="D1277">
            <v>0</v>
          </cell>
          <cell r="E1277">
            <v>0</v>
          </cell>
          <cell r="F1277">
            <v>0</v>
          </cell>
          <cell r="G1277">
            <v>0</v>
          </cell>
          <cell r="H1277">
            <v>0</v>
          </cell>
          <cell r="I1277">
            <v>0</v>
          </cell>
          <cell r="J1277">
            <v>205</v>
          </cell>
          <cell r="K1277">
            <v>214</v>
          </cell>
          <cell r="L1277">
            <v>210</v>
          </cell>
          <cell r="M1277">
            <v>0</v>
          </cell>
          <cell r="N1277">
            <v>0</v>
          </cell>
          <cell r="O1277">
            <v>0</v>
          </cell>
          <cell r="P1277">
            <v>0</v>
          </cell>
          <cell r="Q1277">
            <v>0</v>
          </cell>
          <cell r="R1277">
            <v>629</v>
          </cell>
        </row>
        <row r="1278">
          <cell r="B1278" t="str">
            <v>02360100</v>
          </cell>
          <cell r="C1278">
            <v>0</v>
          </cell>
          <cell r="D1278">
            <v>53</v>
          </cell>
          <cell r="E1278">
            <v>48</v>
          </cell>
          <cell r="F1278">
            <v>58</v>
          </cell>
          <cell r="G1278">
            <v>50</v>
          </cell>
          <cell r="H1278">
            <v>61</v>
          </cell>
          <cell r="I1278">
            <v>53</v>
          </cell>
          <cell r="J1278">
            <v>0</v>
          </cell>
          <cell r="K1278">
            <v>0</v>
          </cell>
          <cell r="L1278">
            <v>0</v>
          </cell>
          <cell r="M1278">
            <v>0</v>
          </cell>
          <cell r="N1278">
            <v>0</v>
          </cell>
          <cell r="O1278">
            <v>0</v>
          </cell>
          <cell r="P1278">
            <v>0</v>
          </cell>
          <cell r="Q1278">
            <v>0</v>
          </cell>
          <cell r="R1278">
            <v>323</v>
          </cell>
        </row>
        <row r="1279">
          <cell r="B1279" t="str">
            <v>02380010</v>
          </cell>
          <cell r="C1279">
            <v>48</v>
          </cell>
          <cell r="D1279">
            <v>88</v>
          </cell>
          <cell r="E1279">
            <v>88</v>
          </cell>
          <cell r="F1279">
            <v>83</v>
          </cell>
          <cell r="G1279">
            <v>101</v>
          </cell>
          <cell r="H1279">
            <v>0</v>
          </cell>
          <cell r="I1279">
            <v>0</v>
          </cell>
          <cell r="J1279">
            <v>0</v>
          </cell>
          <cell r="K1279">
            <v>0</v>
          </cell>
          <cell r="L1279">
            <v>0</v>
          </cell>
          <cell r="M1279">
            <v>0</v>
          </cell>
          <cell r="N1279">
            <v>0</v>
          </cell>
          <cell r="O1279">
            <v>0</v>
          </cell>
          <cell r="P1279">
            <v>0</v>
          </cell>
          <cell r="Q1279">
            <v>0</v>
          </cell>
          <cell r="R1279">
            <v>408</v>
          </cell>
        </row>
        <row r="1280">
          <cell r="B1280" t="str">
            <v>02380005</v>
          </cell>
          <cell r="C1280">
            <v>0</v>
          </cell>
          <cell r="D1280">
            <v>0</v>
          </cell>
          <cell r="E1280">
            <v>0</v>
          </cell>
          <cell r="F1280">
            <v>0</v>
          </cell>
          <cell r="G1280">
            <v>0</v>
          </cell>
          <cell r="H1280">
            <v>99</v>
          </cell>
          <cell r="I1280">
            <v>110</v>
          </cell>
          <cell r="J1280">
            <v>97</v>
          </cell>
          <cell r="K1280">
            <v>0</v>
          </cell>
          <cell r="L1280">
            <v>0</v>
          </cell>
          <cell r="M1280">
            <v>0</v>
          </cell>
          <cell r="N1280">
            <v>0</v>
          </cell>
          <cell r="O1280">
            <v>0</v>
          </cell>
          <cell r="P1280">
            <v>0</v>
          </cell>
          <cell r="Q1280">
            <v>0</v>
          </cell>
          <cell r="R1280">
            <v>306</v>
          </cell>
        </row>
        <row r="1281">
          <cell r="B1281" t="str">
            <v>02390005</v>
          </cell>
          <cell r="C1281">
            <v>0</v>
          </cell>
          <cell r="D1281">
            <v>35</v>
          </cell>
          <cell r="E1281">
            <v>34</v>
          </cell>
          <cell r="F1281">
            <v>37</v>
          </cell>
          <cell r="G1281">
            <v>46</v>
          </cell>
          <cell r="H1281">
            <v>53</v>
          </cell>
          <cell r="I1281">
            <v>43</v>
          </cell>
          <cell r="J1281">
            <v>0</v>
          </cell>
          <cell r="K1281">
            <v>0</v>
          </cell>
          <cell r="L1281">
            <v>0</v>
          </cell>
          <cell r="M1281">
            <v>0</v>
          </cell>
          <cell r="N1281">
            <v>0</v>
          </cell>
          <cell r="O1281">
            <v>0</v>
          </cell>
          <cell r="P1281">
            <v>0</v>
          </cell>
          <cell r="Q1281">
            <v>0</v>
          </cell>
          <cell r="R1281">
            <v>248</v>
          </cell>
        </row>
        <row r="1282">
          <cell r="B1282" t="str">
            <v>02390011</v>
          </cell>
          <cell r="C1282">
            <v>0</v>
          </cell>
          <cell r="D1282">
            <v>70</v>
          </cell>
          <cell r="E1282">
            <v>65</v>
          </cell>
          <cell r="F1282">
            <v>78</v>
          </cell>
          <cell r="G1282">
            <v>65</v>
          </cell>
          <cell r="H1282">
            <v>70</v>
          </cell>
          <cell r="I1282">
            <v>64</v>
          </cell>
          <cell r="J1282">
            <v>0</v>
          </cell>
          <cell r="K1282">
            <v>0</v>
          </cell>
          <cell r="L1282">
            <v>0</v>
          </cell>
          <cell r="M1282">
            <v>0</v>
          </cell>
          <cell r="N1282">
            <v>0</v>
          </cell>
          <cell r="O1282">
            <v>0</v>
          </cell>
          <cell r="P1282">
            <v>0</v>
          </cell>
          <cell r="Q1282">
            <v>0</v>
          </cell>
          <cell r="R1282">
            <v>412</v>
          </cell>
        </row>
        <row r="1283">
          <cell r="B1283" t="str">
            <v>02390010</v>
          </cell>
          <cell r="C1283">
            <v>0</v>
          </cell>
          <cell r="D1283">
            <v>16</v>
          </cell>
          <cell r="E1283">
            <v>29</v>
          </cell>
          <cell r="F1283">
            <v>36</v>
          </cell>
          <cell r="G1283">
            <v>33</v>
          </cell>
          <cell r="H1283">
            <v>53</v>
          </cell>
          <cell r="I1283">
            <v>43</v>
          </cell>
          <cell r="J1283">
            <v>0</v>
          </cell>
          <cell r="K1283">
            <v>0</v>
          </cell>
          <cell r="L1283">
            <v>0</v>
          </cell>
          <cell r="M1283">
            <v>0</v>
          </cell>
          <cell r="N1283">
            <v>0</v>
          </cell>
          <cell r="O1283">
            <v>0</v>
          </cell>
          <cell r="P1283">
            <v>0</v>
          </cell>
          <cell r="Q1283">
            <v>0</v>
          </cell>
          <cell r="R1283">
            <v>210</v>
          </cell>
        </row>
        <row r="1284">
          <cell r="B1284" t="str">
            <v>02390012</v>
          </cell>
          <cell r="C1284">
            <v>0</v>
          </cell>
          <cell r="D1284">
            <v>80</v>
          </cell>
          <cell r="E1284">
            <v>92</v>
          </cell>
          <cell r="F1284">
            <v>83</v>
          </cell>
          <cell r="G1284">
            <v>101</v>
          </cell>
          <cell r="H1284">
            <v>95</v>
          </cell>
          <cell r="I1284">
            <v>115</v>
          </cell>
          <cell r="J1284">
            <v>0</v>
          </cell>
          <cell r="K1284">
            <v>0</v>
          </cell>
          <cell r="L1284">
            <v>0</v>
          </cell>
          <cell r="M1284">
            <v>0</v>
          </cell>
          <cell r="N1284">
            <v>0</v>
          </cell>
          <cell r="O1284">
            <v>0</v>
          </cell>
          <cell r="P1284">
            <v>0</v>
          </cell>
          <cell r="Q1284">
            <v>0</v>
          </cell>
          <cell r="R1284">
            <v>566</v>
          </cell>
        </row>
        <row r="1285">
          <cell r="B1285" t="str">
            <v>02390015</v>
          </cell>
          <cell r="C1285">
            <v>0</v>
          </cell>
          <cell r="D1285">
            <v>48</v>
          </cell>
          <cell r="E1285">
            <v>40</v>
          </cell>
          <cell r="F1285">
            <v>52</v>
          </cell>
          <cell r="G1285">
            <v>48</v>
          </cell>
          <cell r="H1285">
            <v>55</v>
          </cell>
          <cell r="I1285">
            <v>61</v>
          </cell>
          <cell r="J1285">
            <v>0</v>
          </cell>
          <cell r="K1285">
            <v>0</v>
          </cell>
          <cell r="L1285">
            <v>0</v>
          </cell>
          <cell r="M1285">
            <v>0</v>
          </cell>
          <cell r="N1285">
            <v>0</v>
          </cell>
          <cell r="O1285">
            <v>0</v>
          </cell>
          <cell r="P1285">
            <v>0</v>
          </cell>
          <cell r="Q1285">
            <v>0</v>
          </cell>
          <cell r="R1285">
            <v>304</v>
          </cell>
        </row>
        <row r="1286">
          <cell r="B1286" t="str">
            <v>02390030</v>
          </cell>
          <cell r="C1286">
            <v>0</v>
          </cell>
          <cell r="D1286">
            <v>86</v>
          </cell>
          <cell r="E1286">
            <v>92</v>
          </cell>
          <cell r="F1286">
            <v>115</v>
          </cell>
          <cell r="G1286">
            <v>82</v>
          </cell>
          <cell r="H1286">
            <v>112</v>
          </cell>
          <cell r="I1286">
            <v>104</v>
          </cell>
          <cell r="J1286">
            <v>0</v>
          </cell>
          <cell r="K1286">
            <v>0</v>
          </cell>
          <cell r="L1286">
            <v>0</v>
          </cell>
          <cell r="M1286">
            <v>0</v>
          </cell>
          <cell r="N1286">
            <v>0</v>
          </cell>
          <cell r="O1286">
            <v>0</v>
          </cell>
          <cell r="P1286">
            <v>0</v>
          </cell>
          <cell r="Q1286">
            <v>0</v>
          </cell>
          <cell r="R1286">
            <v>591</v>
          </cell>
        </row>
        <row r="1287">
          <cell r="B1287" t="str">
            <v>02390405</v>
          </cell>
          <cell r="C1287">
            <v>0</v>
          </cell>
          <cell r="D1287">
            <v>0</v>
          </cell>
          <cell r="E1287">
            <v>0</v>
          </cell>
          <cell r="F1287">
            <v>0</v>
          </cell>
          <cell r="G1287">
            <v>0</v>
          </cell>
          <cell r="H1287">
            <v>0</v>
          </cell>
          <cell r="I1287">
            <v>0</v>
          </cell>
          <cell r="J1287">
            <v>325</v>
          </cell>
          <cell r="K1287">
            <v>328</v>
          </cell>
          <cell r="L1287">
            <v>344</v>
          </cell>
          <cell r="M1287">
            <v>0</v>
          </cell>
          <cell r="N1287">
            <v>0</v>
          </cell>
          <cell r="O1287">
            <v>0</v>
          </cell>
          <cell r="P1287">
            <v>0</v>
          </cell>
          <cell r="Q1287">
            <v>0</v>
          </cell>
          <cell r="R1287">
            <v>997</v>
          </cell>
        </row>
        <row r="1288">
          <cell r="B1288" t="str">
            <v>02390003</v>
          </cell>
          <cell r="C1288">
            <v>116</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cell r="Q1288">
            <v>0</v>
          </cell>
          <cell r="R1288">
            <v>116</v>
          </cell>
        </row>
        <row r="1289">
          <cell r="B1289" t="str">
            <v>02390505</v>
          </cell>
          <cell r="C1289">
            <v>0</v>
          </cell>
          <cell r="D1289">
            <v>0</v>
          </cell>
          <cell r="E1289">
            <v>0</v>
          </cell>
          <cell r="F1289">
            <v>0</v>
          </cell>
          <cell r="G1289">
            <v>0</v>
          </cell>
          <cell r="H1289">
            <v>0</v>
          </cell>
          <cell r="I1289">
            <v>0</v>
          </cell>
          <cell r="J1289">
            <v>0</v>
          </cell>
          <cell r="K1289">
            <v>0</v>
          </cell>
          <cell r="L1289">
            <v>0</v>
          </cell>
          <cell r="M1289">
            <v>366</v>
          </cell>
          <cell r="N1289">
            <v>318</v>
          </cell>
          <cell r="O1289">
            <v>318</v>
          </cell>
          <cell r="P1289">
            <v>303</v>
          </cell>
          <cell r="Q1289">
            <v>2</v>
          </cell>
          <cell r="R1289">
            <v>1307</v>
          </cell>
        </row>
        <row r="1290">
          <cell r="B1290" t="str">
            <v>02390515</v>
          </cell>
          <cell r="C1290">
            <v>0</v>
          </cell>
          <cell r="D1290">
            <v>0</v>
          </cell>
          <cell r="E1290">
            <v>0</v>
          </cell>
          <cell r="F1290">
            <v>0</v>
          </cell>
          <cell r="G1290">
            <v>0</v>
          </cell>
          <cell r="H1290">
            <v>0</v>
          </cell>
          <cell r="I1290">
            <v>0</v>
          </cell>
          <cell r="J1290">
            <v>0</v>
          </cell>
          <cell r="K1290">
            <v>0</v>
          </cell>
          <cell r="L1290">
            <v>0</v>
          </cell>
          <cell r="M1290">
            <v>262</v>
          </cell>
          <cell r="N1290">
            <v>264</v>
          </cell>
          <cell r="O1290">
            <v>267</v>
          </cell>
          <cell r="P1290">
            <v>233</v>
          </cell>
          <cell r="Q1290">
            <v>0</v>
          </cell>
          <cell r="R1290">
            <v>1026</v>
          </cell>
        </row>
        <row r="1291">
          <cell r="B1291" t="str">
            <v>02390305</v>
          </cell>
          <cell r="C1291">
            <v>0</v>
          </cell>
          <cell r="D1291">
            <v>0</v>
          </cell>
          <cell r="E1291">
            <v>0</v>
          </cell>
          <cell r="F1291">
            <v>0</v>
          </cell>
          <cell r="G1291">
            <v>0</v>
          </cell>
          <cell r="H1291">
            <v>0</v>
          </cell>
          <cell r="I1291">
            <v>118</v>
          </cell>
          <cell r="J1291">
            <v>232</v>
          </cell>
          <cell r="K1291">
            <v>238</v>
          </cell>
          <cell r="L1291">
            <v>249</v>
          </cell>
          <cell r="M1291">
            <v>0</v>
          </cell>
          <cell r="N1291">
            <v>0</v>
          </cell>
          <cell r="O1291">
            <v>0</v>
          </cell>
          <cell r="P1291">
            <v>0</v>
          </cell>
          <cell r="Q1291">
            <v>0</v>
          </cell>
          <cell r="R1291">
            <v>837</v>
          </cell>
        </row>
        <row r="1292">
          <cell r="B1292" t="str">
            <v>02390046</v>
          </cell>
          <cell r="C1292">
            <v>0</v>
          </cell>
          <cell r="D1292">
            <v>105</v>
          </cell>
          <cell r="E1292">
            <v>98</v>
          </cell>
          <cell r="F1292">
            <v>111</v>
          </cell>
          <cell r="G1292">
            <v>119</v>
          </cell>
          <cell r="H1292">
            <v>116</v>
          </cell>
          <cell r="I1292">
            <v>0</v>
          </cell>
          <cell r="J1292">
            <v>0</v>
          </cell>
          <cell r="K1292">
            <v>0</v>
          </cell>
          <cell r="L1292">
            <v>0</v>
          </cell>
          <cell r="M1292">
            <v>0</v>
          </cell>
          <cell r="N1292">
            <v>0</v>
          </cell>
          <cell r="O1292">
            <v>0</v>
          </cell>
          <cell r="P1292">
            <v>0</v>
          </cell>
          <cell r="Q1292">
            <v>0</v>
          </cell>
          <cell r="R1292">
            <v>549</v>
          </cell>
        </row>
        <row r="1293">
          <cell r="B1293" t="str">
            <v>02390047</v>
          </cell>
          <cell r="C1293">
            <v>0</v>
          </cell>
          <cell r="D1293">
            <v>74</v>
          </cell>
          <cell r="E1293">
            <v>57</v>
          </cell>
          <cell r="F1293">
            <v>55</v>
          </cell>
          <cell r="G1293">
            <v>63</v>
          </cell>
          <cell r="H1293">
            <v>76</v>
          </cell>
          <cell r="I1293">
            <v>64</v>
          </cell>
          <cell r="J1293">
            <v>0</v>
          </cell>
          <cell r="K1293">
            <v>0</v>
          </cell>
          <cell r="L1293">
            <v>0</v>
          </cell>
          <cell r="M1293">
            <v>0</v>
          </cell>
          <cell r="N1293">
            <v>0</v>
          </cell>
          <cell r="O1293">
            <v>0</v>
          </cell>
          <cell r="P1293">
            <v>0</v>
          </cell>
          <cell r="Q1293">
            <v>0</v>
          </cell>
          <cell r="R1293">
            <v>389</v>
          </cell>
        </row>
        <row r="1294">
          <cell r="B1294" t="str">
            <v>02400010</v>
          </cell>
          <cell r="C1294">
            <v>0</v>
          </cell>
          <cell r="D1294">
            <v>29</v>
          </cell>
          <cell r="E1294">
            <v>34</v>
          </cell>
          <cell r="F1294">
            <v>21</v>
          </cell>
          <cell r="G1294">
            <v>31</v>
          </cell>
          <cell r="H1294">
            <v>30</v>
          </cell>
          <cell r="I1294">
            <v>32</v>
          </cell>
          <cell r="J1294">
            <v>32</v>
          </cell>
          <cell r="K1294">
            <v>0</v>
          </cell>
          <cell r="L1294">
            <v>0</v>
          </cell>
          <cell r="M1294">
            <v>0</v>
          </cell>
          <cell r="N1294">
            <v>0</v>
          </cell>
          <cell r="O1294">
            <v>0</v>
          </cell>
          <cell r="P1294">
            <v>0</v>
          </cell>
          <cell r="Q1294">
            <v>0</v>
          </cell>
          <cell r="R1294">
            <v>209</v>
          </cell>
        </row>
        <row r="1295">
          <cell r="B1295" t="str">
            <v>04870550</v>
          </cell>
          <cell r="C1295">
            <v>0</v>
          </cell>
          <cell r="D1295">
            <v>80</v>
          </cell>
          <cell r="E1295">
            <v>86</v>
          </cell>
          <cell r="F1295">
            <v>86</v>
          </cell>
          <cell r="G1295">
            <v>94</v>
          </cell>
          <cell r="H1295">
            <v>95</v>
          </cell>
          <cell r="I1295">
            <v>98</v>
          </cell>
          <cell r="J1295">
            <v>90</v>
          </cell>
          <cell r="K1295">
            <v>95</v>
          </cell>
          <cell r="L1295">
            <v>100</v>
          </cell>
          <cell r="M1295">
            <v>82</v>
          </cell>
          <cell r="N1295">
            <v>85</v>
          </cell>
          <cell r="O1295">
            <v>71</v>
          </cell>
          <cell r="P1295">
            <v>73</v>
          </cell>
          <cell r="Q1295">
            <v>0</v>
          </cell>
          <cell r="R1295">
            <v>1135</v>
          </cell>
        </row>
        <row r="1296">
          <cell r="B1296" t="str">
            <v>02420020</v>
          </cell>
          <cell r="C1296">
            <v>20</v>
          </cell>
          <cell r="D1296">
            <v>8</v>
          </cell>
          <cell r="E1296">
            <v>14</v>
          </cell>
          <cell r="F1296">
            <v>12</v>
          </cell>
          <cell r="G1296">
            <v>18</v>
          </cell>
          <cell r="H1296">
            <v>7</v>
          </cell>
          <cell r="I1296">
            <v>9</v>
          </cell>
          <cell r="J1296">
            <v>14</v>
          </cell>
          <cell r="K1296">
            <v>10</v>
          </cell>
          <cell r="L1296">
            <v>17</v>
          </cell>
          <cell r="M1296">
            <v>0</v>
          </cell>
          <cell r="N1296">
            <v>0</v>
          </cell>
          <cell r="O1296">
            <v>0</v>
          </cell>
          <cell r="P1296">
            <v>0</v>
          </cell>
          <cell r="Q1296">
            <v>0</v>
          </cell>
          <cell r="R1296">
            <v>129</v>
          </cell>
        </row>
        <row r="1297">
          <cell r="B1297" t="str">
            <v>07530005</v>
          </cell>
          <cell r="C1297">
            <v>0</v>
          </cell>
          <cell r="D1297">
            <v>19</v>
          </cell>
          <cell r="E1297">
            <v>28</v>
          </cell>
          <cell r="F1297">
            <v>24</v>
          </cell>
          <cell r="G1297">
            <v>34</v>
          </cell>
          <cell r="H1297">
            <v>32</v>
          </cell>
          <cell r="I1297">
            <v>28</v>
          </cell>
          <cell r="J1297">
            <v>29</v>
          </cell>
          <cell r="K1297">
            <v>0</v>
          </cell>
          <cell r="L1297">
            <v>0</v>
          </cell>
          <cell r="M1297">
            <v>0</v>
          </cell>
          <cell r="N1297">
            <v>0</v>
          </cell>
          <cell r="O1297">
            <v>0</v>
          </cell>
          <cell r="P1297">
            <v>0</v>
          </cell>
          <cell r="Q1297">
            <v>0</v>
          </cell>
          <cell r="R1297">
            <v>194</v>
          </cell>
        </row>
        <row r="1298">
          <cell r="B1298" t="str">
            <v>07530010</v>
          </cell>
          <cell r="C1298">
            <v>0</v>
          </cell>
          <cell r="D1298">
            <v>46</v>
          </cell>
          <cell r="E1298">
            <v>39</v>
          </cell>
          <cell r="F1298">
            <v>45</v>
          </cell>
          <cell r="G1298">
            <v>50</v>
          </cell>
          <cell r="H1298">
            <v>42</v>
          </cell>
          <cell r="I1298">
            <v>46</v>
          </cell>
          <cell r="J1298">
            <v>48</v>
          </cell>
          <cell r="K1298">
            <v>0</v>
          </cell>
          <cell r="L1298">
            <v>0</v>
          </cell>
          <cell r="M1298">
            <v>0</v>
          </cell>
          <cell r="N1298">
            <v>0</v>
          </cell>
          <cell r="O1298">
            <v>0</v>
          </cell>
          <cell r="P1298">
            <v>0</v>
          </cell>
          <cell r="Q1298">
            <v>0</v>
          </cell>
          <cell r="R1298">
            <v>316</v>
          </cell>
        </row>
        <row r="1299">
          <cell r="B1299" t="str">
            <v>07530515</v>
          </cell>
          <cell r="C1299">
            <v>0</v>
          </cell>
          <cell r="D1299">
            <v>0</v>
          </cell>
          <cell r="E1299">
            <v>0</v>
          </cell>
          <cell r="F1299">
            <v>0</v>
          </cell>
          <cell r="G1299">
            <v>0</v>
          </cell>
          <cell r="H1299">
            <v>0</v>
          </cell>
          <cell r="I1299">
            <v>0</v>
          </cell>
          <cell r="J1299">
            <v>0</v>
          </cell>
          <cell r="K1299">
            <v>0</v>
          </cell>
          <cell r="L1299">
            <v>0</v>
          </cell>
          <cell r="M1299">
            <v>0</v>
          </cell>
          <cell r="N1299">
            <v>0</v>
          </cell>
          <cell r="O1299">
            <v>7</v>
          </cell>
          <cell r="P1299">
            <v>6</v>
          </cell>
          <cell r="Q1299">
            <v>0</v>
          </cell>
          <cell r="R1299">
            <v>13</v>
          </cell>
        </row>
        <row r="1300">
          <cell r="B1300" t="str">
            <v>07530020</v>
          </cell>
          <cell r="C1300">
            <v>65</v>
          </cell>
          <cell r="D1300">
            <v>19</v>
          </cell>
          <cell r="E1300">
            <v>24</v>
          </cell>
          <cell r="F1300">
            <v>0</v>
          </cell>
          <cell r="G1300">
            <v>0</v>
          </cell>
          <cell r="H1300">
            <v>0</v>
          </cell>
          <cell r="I1300">
            <v>0</v>
          </cell>
          <cell r="J1300">
            <v>0</v>
          </cell>
          <cell r="K1300">
            <v>0</v>
          </cell>
          <cell r="L1300">
            <v>0</v>
          </cell>
          <cell r="M1300">
            <v>0</v>
          </cell>
          <cell r="N1300">
            <v>0</v>
          </cell>
          <cell r="O1300">
            <v>0</v>
          </cell>
          <cell r="P1300">
            <v>0</v>
          </cell>
          <cell r="Q1300">
            <v>0</v>
          </cell>
          <cell r="R1300">
            <v>108</v>
          </cell>
        </row>
        <row r="1301">
          <cell r="B1301" t="str">
            <v>07530025</v>
          </cell>
          <cell r="C1301">
            <v>0</v>
          </cell>
          <cell r="D1301">
            <v>0</v>
          </cell>
          <cell r="E1301">
            <v>0</v>
          </cell>
          <cell r="F1301">
            <v>28</v>
          </cell>
          <cell r="G1301">
            <v>26</v>
          </cell>
          <cell r="H1301">
            <v>29</v>
          </cell>
          <cell r="I1301">
            <v>29</v>
          </cell>
          <cell r="J1301">
            <v>37</v>
          </cell>
          <cell r="K1301">
            <v>0</v>
          </cell>
          <cell r="L1301">
            <v>0</v>
          </cell>
          <cell r="M1301">
            <v>0</v>
          </cell>
          <cell r="N1301">
            <v>0</v>
          </cell>
          <cell r="O1301">
            <v>0</v>
          </cell>
          <cell r="P1301">
            <v>0</v>
          </cell>
          <cell r="Q1301">
            <v>0</v>
          </cell>
          <cell r="R1301">
            <v>149</v>
          </cell>
        </row>
        <row r="1302">
          <cell r="B1302" t="str">
            <v>07530505</v>
          </cell>
          <cell r="C1302">
            <v>0</v>
          </cell>
          <cell r="D1302">
            <v>0</v>
          </cell>
          <cell r="E1302">
            <v>0</v>
          </cell>
          <cell r="F1302">
            <v>0</v>
          </cell>
          <cell r="G1302">
            <v>0</v>
          </cell>
          <cell r="H1302">
            <v>0</v>
          </cell>
          <cell r="I1302">
            <v>0</v>
          </cell>
          <cell r="J1302">
            <v>0</v>
          </cell>
          <cell r="K1302">
            <v>0</v>
          </cell>
          <cell r="L1302">
            <v>0</v>
          </cell>
          <cell r="M1302">
            <v>188</v>
          </cell>
          <cell r="N1302">
            <v>158</v>
          </cell>
          <cell r="O1302">
            <v>166</v>
          </cell>
          <cell r="P1302">
            <v>164</v>
          </cell>
          <cell r="Q1302">
            <v>0</v>
          </cell>
          <cell r="R1302">
            <v>676</v>
          </cell>
        </row>
        <row r="1303">
          <cell r="B1303" t="str">
            <v>07530405</v>
          </cell>
          <cell r="C1303">
            <v>0</v>
          </cell>
          <cell r="D1303">
            <v>0</v>
          </cell>
          <cell r="E1303">
            <v>0</v>
          </cell>
          <cell r="F1303">
            <v>0</v>
          </cell>
          <cell r="G1303">
            <v>0</v>
          </cell>
          <cell r="H1303">
            <v>0</v>
          </cell>
          <cell r="I1303">
            <v>0</v>
          </cell>
          <cell r="J1303">
            <v>0</v>
          </cell>
          <cell r="K1303">
            <v>208</v>
          </cell>
          <cell r="L1303">
            <v>216</v>
          </cell>
          <cell r="M1303">
            <v>0</v>
          </cell>
          <cell r="N1303">
            <v>0</v>
          </cell>
          <cell r="O1303">
            <v>0</v>
          </cell>
          <cell r="P1303">
            <v>0</v>
          </cell>
          <cell r="Q1303">
            <v>0</v>
          </cell>
          <cell r="R1303">
            <v>424</v>
          </cell>
        </row>
        <row r="1304">
          <cell r="B1304" t="str">
            <v>07530030</v>
          </cell>
          <cell r="C1304">
            <v>0</v>
          </cell>
          <cell r="D1304">
            <v>39</v>
          </cell>
          <cell r="E1304">
            <v>54</v>
          </cell>
          <cell r="F1304">
            <v>58</v>
          </cell>
          <cell r="G1304">
            <v>57</v>
          </cell>
          <cell r="H1304">
            <v>43</v>
          </cell>
          <cell r="I1304">
            <v>61</v>
          </cell>
          <cell r="J1304">
            <v>56</v>
          </cell>
          <cell r="K1304">
            <v>0</v>
          </cell>
          <cell r="L1304">
            <v>0</v>
          </cell>
          <cell r="M1304">
            <v>0</v>
          </cell>
          <cell r="N1304">
            <v>0</v>
          </cell>
          <cell r="O1304">
            <v>0</v>
          </cell>
          <cell r="P1304">
            <v>0</v>
          </cell>
          <cell r="Q1304">
            <v>0</v>
          </cell>
          <cell r="R1304">
            <v>368</v>
          </cell>
        </row>
        <row r="1305">
          <cell r="B1305" t="str">
            <v>07780505</v>
          </cell>
          <cell r="C1305">
            <v>0</v>
          </cell>
          <cell r="D1305">
            <v>0</v>
          </cell>
          <cell r="E1305">
            <v>0</v>
          </cell>
          <cell r="F1305">
            <v>0</v>
          </cell>
          <cell r="G1305">
            <v>0</v>
          </cell>
          <cell r="H1305">
            <v>0</v>
          </cell>
          <cell r="I1305">
            <v>0</v>
          </cell>
          <cell r="J1305">
            <v>0</v>
          </cell>
          <cell r="K1305">
            <v>0</v>
          </cell>
          <cell r="L1305">
            <v>0</v>
          </cell>
          <cell r="M1305">
            <v>82</v>
          </cell>
          <cell r="N1305">
            <v>105</v>
          </cell>
          <cell r="O1305">
            <v>77</v>
          </cell>
          <cell r="P1305">
            <v>101</v>
          </cell>
          <cell r="Q1305">
            <v>0</v>
          </cell>
          <cell r="R1305">
            <v>365</v>
          </cell>
        </row>
        <row r="1306">
          <cell r="B1306" t="str">
            <v>07780305</v>
          </cell>
          <cell r="C1306">
            <v>0</v>
          </cell>
          <cell r="D1306">
            <v>0</v>
          </cell>
          <cell r="E1306">
            <v>0</v>
          </cell>
          <cell r="F1306">
            <v>0</v>
          </cell>
          <cell r="G1306">
            <v>0</v>
          </cell>
          <cell r="H1306">
            <v>0</v>
          </cell>
          <cell r="I1306">
            <v>0</v>
          </cell>
          <cell r="J1306">
            <v>0</v>
          </cell>
          <cell r="K1306">
            <v>106</v>
          </cell>
          <cell r="L1306">
            <v>131</v>
          </cell>
          <cell r="M1306">
            <v>0</v>
          </cell>
          <cell r="N1306">
            <v>0</v>
          </cell>
          <cell r="O1306">
            <v>0</v>
          </cell>
          <cell r="P1306">
            <v>0</v>
          </cell>
          <cell r="Q1306">
            <v>0</v>
          </cell>
          <cell r="R1306">
            <v>237</v>
          </cell>
        </row>
        <row r="1307">
          <cell r="B1307" t="str">
            <v>07780005</v>
          </cell>
          <cell r="C1307">
            <v>36</v>
          </cell>
          <cell r="D1307">
            <v>49</v>
          </cell>
          <cell r="E1307">
            <v>56</v>
          </cell>
          <cell r="F1307">
            <v>67</v>
          </cell>
          <cell r="G1307">
            <v>52</v>
          </cell>
          <cell r="H1307">
            <v>68</v>
          </cell>
          <cell r="I1307">
            <v>68</v>
          </cell>
          <cell r="J1307">
            <v>76</v>
          </cell>
          <cell r="K1307">
            <v>0</v>
          </cell>
          <cell r="L1307">
            <v>0</v>
          </cell>
          <cell r="M1307">
            <v>0</v>
          </cell>
          <cell r="N1307">
            <v>0</v>
          </cell>
          <cell r="O1307">
            <v>0</v>
          </cell>
          <cell r="P1307">
            <v>0</v>
          </cell>
          <cell r="Q1307">
            <v>0</v>
          </cell>
          <cell r="R1307">
            <v>472</v>
          </cell>
        </row>
        <row r="1308">
          <cell r="B1308" t="str">
            <v>07780010</v>
          </cell>
          <cell r="C1308">
            <v>26</v>
          </cell>
          <cell r="D1308">
            <v>38</v>
          </cell>
          <cell r="E1308">
            <v>39</v>
          </cell>
          <cell r="F1308">
            <v>46</v>
          </cell>
          <cell r="G1308">
            <v>45</v>
          </cell>
          <cell r="H1308">
            <v>38</v>
          </cell>
          <cell r="I1308">
            <v>41</v>
          </cell>
          <cell r="J1308">
            <v>53</v>
          </cell>
          <cell r="K1308">
            <v>0</v>
          </cell>
          <cell r="L1308">
            <v>0</v>
          </cell>
          <cell r="M1308">
            <v>0</v>
          </cell>
          <cell r="N1308">
            <v>0</v>
          </cell>
          <cell r="O1308">
            <v>0</v>
          </cell>
          <cell r="P1308">
            <v>0</v>
          </cell>
          <cell r="Q1308">
            <v>0</v>
          </cell>
          <cell r="R1308">
            <v>326</v>
          </cell>
        </row>
        <row r="1309">
          <cell r="B1309" t="str">
            <v>02430005</v>
          </cell>
          <cell r="C1309">
            <v>170</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cell r="Q1309">
            <v>0</v>
          </cell>
          <cell r="R1309">
            <v>170</v>
          </cell>
        </row>
        <row r="1310">
          <cell r="B1310" t="str">
            <v>02430040</v>
          </cell>
          <cell r="C1310">
            <v>0</v>
          </cell>
          <cell r="D1310">
            <v>57</v>
          </cell>
          <cell r="E1310">
            <v>43</v>
          </cell>
          <cell r="F1310">
            <v>38</v>
          </cell>
          <cell r="G1310">
            <v>44</v>
          </cell>
          <cell r="H1310">
            <v>39</v>
          </cell>
          <cell r="I1310">
            <v>47</v>
          </cell>
          <cell r="J1310">
            <v>0</v>
          </cell>
          <cell r="K1310">
            <v>0</v>
          </cell>
          <cell r="L1310">
            <v>0</v>
          </cell>
          <cell r="M1310">
            <v>0</v>
          </cell>
          <cell r="N1310">
            <v>0</v>
          </cell>
          <cell r="O1310">
            <v>0</v>
          </cell>
          <cell r="P1310">
            <v>0</v>
          </cell>
          <cell r="Q1310">
            <v>0</v>
          </cell>
          <cell r="R1310">
            <v>268</v>
          </cell>
        </row>
        <row r="1311">
          <cell r="B1311" t="str">
            <v>02430305</v>
          </cell>
          <cell r="C1311">
            <v>0</v>
          </cell>
          <cell r="D1311">
            <v>0</v>
          </cell>
          <cell r="E1311">
            <v>0</v>
          </cell>
          <cell r="F1311">
            <v>0</v>
          </cell>
          <cell r="G1311">
            <v>0</v>
          </cell>
          <cell r="H1311">
            <v>0</v>
          </cell>
          <cell r="I1311">
            <v>0</v>
          </cell>
          <cell r="J1311">
            <v>148</v>
          </cell>
          <cell r="K1311">
            <v>160</v>
          </cell>
          <cell r="L1311">
            <v>162</v>
          </cell>
          <cell r="M1311">
            <v>0</v>
          </cell>
          <cell r="N1311">
            <v>0</v>
          </cell>
          <cell r="O1311">
            <v>0</v>
          </cell>
          <cell r="P1311">
            <v>0</v>
          </cell>
          <cell r="Q1311">
            <v>0</v>
          </cell>
          <cell r="R1311">
            <v>470</v>
          </cell>
        </row>
        <row r="1312">
          <cell r="B1312" t="str">
            <v>02430020</v>
          </cell>
          <cell r="C1312">
            <v>0</v>
          </cell>
          <cell r="D1312">
            <v>68</v>
          </cell>
          <cell r="E1312">
            <v>60</v>
          </cell>
          <cell r="F1312">
            <v>52</v>
          </cell>
          <cell r="G1312">
            <v>49</v>
          </cell>
          <cell r="H1312">
            <v>58</v>
          </cell>
          <cell r="I1312">
            <v>63</v>
          </cell>
          <cell r="J1312">
            <v>0</v>
          </cell>
          <cell r="K1312">
            <v>0</v>
          </cell>
          <cell r="L1312">
            <v>0</v>
          </cell>
          <cell r="M1312">
            <v>0</v>
          </cell>
          <cell r="N1312">
            <v>0</v>
          </cell>
          <cell r="O1312">
            <v>0</v>
          </cell>
          <cell r="P1312">
            <v>0</v>
          </cell>
          <cell r="Q1312">
            <v>0</v>
          </cell>
          <cell r="R1312">
            <v>350</v>
          </cell>
        </row>
        <row r="1313">
          <cell r="B1313" t="str">
            <v>02430310</v>
          </cell>
          <cell r="C1313">
            <v>0</v>
          </cell>
          <cell r="D1313">
            <v>0</v>
          </cell>
          <cell r="E1313">
            <v>0</v>
          </cell>
          <cell r="F1313">
            <v>0</v>
          </cell>
          <cell r="G1313">
            <v>0</v>
          </cell>
          <cell r="H1313">
            <v>0</v>
          </cell>
          <cell r="I1313">
            <v>0</v>
          </cell>
          <cell r="J1313">
            <v>128</v>
          </cell>
          <cell r="K1313">
            <v>115</v>
          </cell>
          <cell r="L1313">
            <v>132</v>
          </cell>
          <cell r="M1313">
            <v>0</v>
          </cell>
          <cell r="N1313">
            <v>0</v>
          </cell>
          <cell r="O1313">
            <v>0</v>
          </cell>
          <cell r="P1313">
            <v>0</v>
          </cell>
          <cell r="Q1313">
            <v>0</v>
          </cell>
          <cell r="R1313">
            <v>375</v>
          </cell>
        </row>
        <row r="1314">
          <cell r="B1314" t="str">
            <v>02430315</v>
          </cell>
          <cell r="C1314">
            <v>0</v>
          </cell>
          <cell r="D1314">
            <v>0</v>
          </cell>
          <cell r="E1314">
            <v>0</v>
          </cell>
          <cell r="F1314">
            <v>0</v>
          </cell>
          <cell r="G1314">
            <v>0</v>
          </cell>
          <cell r="H1314">
            <v>0</v>
          </cell>
          <cell r="I1314">
            <v>0</v>
          </cell>
          <cell r="J1314">
            <v>211</v>
          </cell>
          <cell r="K1314">
            <v>207</v>
          </cell>
          <cell r="L1314">
            <v>221</v>
          </cell>
          <cell r="M1314">
            <v>0</v>
          </cell>
          <cell r="N1314">
            <v>0</v>
          </cell>
          <cell r="O1314">
            <v>0</v>
          </cell>
          <cell r="P1314">
            <v>0</v>
          </cell>
          <cell r="Q1314">
            <v>0</v>
          </cell>
          <cell r="R1314">
            <v>639</v>
          </cell>
        </row>
        <row r="1315">
          <cell r="B1315" t="str">
            <v>02430025</v>
          </cell>
          <cell r="C1315">
            <v>0</v>
          </cell>
          <cell r="D1315">
            <v>55</v>
          </cell>
          <cell r="E1315">
            <v>63</v>
          </cell>
          <cell r="F1315">
            <v>50</v>
          </cell>
          <cell r="G1315">
            <v>62</v>
          </cell>
          <cell r="H1315">
            <v>49</v>
          </cell>
          <cell r="I1315">
            <v>63</v>
          </cell>
          <cell r="J1315">
            <v>0</v>
          </cell>
          <cell r="K1315">
            <v>0</v>
          </cell>
          <cell r="L1315">
            <v>0</v>
          </cell>
          <cell r="M1315">
            <v>0</v>
          </cell>
          <cell r="N1315">
            <v>0</v>
          </cell>
          <cell r="O1315">
            <v>0</v>
          </cell>
          <cell r="P1315">
            <v>0</v>
          </cell>
          <cell r="Q1315">
            <v>0</v>
          </cell>
          <cell r="R1315">
            <v>342</v>
          </cell>
        </row>
        <row r="1316">
          <cell r="B1316" t="str">
            <v>02430055</v>
          </cell>
          <cell r="C1316">
            <v>0</v>
          </cell>
          <cell r="D1316">
            <v>125</v>
          </cell>
          <cell r="E1316">
            <v>100</v>
          </cell>
          <cell r="F1316">
            <v>123</v>
          </cell>
          <cell r="G1316">
            <v>123</v>
          </cell>
          <cell r="H1316">
            <v>104</v>
          </cell>
          <cell r="I1316">
            <v>0</v>
          </cell>
          <cell r="J1316">
            <v>0</v>
          </cell>
          <cell r="K1316">
            <v>0</v>
          </cell>
          <cell r="L1316">
            <v>0</v>
          </cell>
          <cell r="M1316">
            <v>0</v>
          </cell>
          <cell r="N1316">
            <v>0</v>
          </cell>
          <cell r="O1316">
            <v>0</v>
          </cell>
          <cell r="P1316">
            <v>0</v>
          </cell>
          <cell r="Q1316">
            <v>0</v>
          </cell>
          <cell r="R1316">
            <v>575</v>
          </cell>
        </row>
        <row r="1317">
          <cell r="B1317" t="str">
            <v>02430075</v>
          </cell>
          <cell r="C1317">
            <v>0</v>
          </cell>
          <cell r="D1317">
            <v>45</v>
          </cell>
          <cell r="E1317">
            <v>56</v>
          </cell>
          <cell r="F1317">
            <v>59</v>
          </cell>
          <cell r="G1317">
            <v>57</v>
          </cell>
          <cell r="H1317">
            <v>56</v>
          </cell>
          <cell r="I1317">
            <v>50</v>
          </cell>
          <cell r="J1317">
            <v>0</v>
          </cell>
          <cell r="K1317">
            <v>0</v>
          </cell>
          <cell r="L1317">
            <v>0</v>
          </cell>
          <cell r="M1317">
            <v>0</v>
          </cell>
          <cell r="N1317">
            <v>0</v>
          </cell>
          <cell r="O1317">
            <v>0</v>
          </cell>
          <cell r="P1317">
            <v>0</v>
          </cell>
          <cell r="Q1317">
            <v>0</v>
          </cell>
          <cell r="R1317">
            <v>323</v>
          </cell>
        </row>
        <row r="1318">
          <cell r="B1318" t="str">
            <v>02430035</v>
          </cell>
          <cell r="C1318">
            <v>0</v>
          </cell>
          <cell r="D1318">
            <v>116</v>
          </cell>
          <cell r="E1318">
            <v>104</v>
          </cell>
          <cell r="F1318">
            <v>94</v>
          </cell>
          <cell r="G1318">
            <v>98</v>
          </cell>
          <cell r="H1318">
            <v>96</v>
          </cell>
          <cell r="I1318">
            <v>0</v>
          </cell>
          <cell r="J1318">
            <v>0</v>
          </cell>
          <cell r="K1318">
            <v>0</v>
          </cell>
          <cell r="L1318">
            <v>0</v>
          </cell>
          <cell r="M1318">
            <v>0</v>
          </cell>
          <cell r="N1318">
            <v>0</v>
          </cell>
          <cell r="O1318">
            <v>0</v>
          </cell>
          <cell r="P1318">
            <v>0</v>
          </cell>
          <cell r="Q1318">
            <v>0</v>
          </cell>
          <cell r="R1318">
            <v>508</v>
          </cell>
        </row>
        <row r="1319">
          <cell r="B1319" t="str">
            <v>02430060</v>
          </cell>
          <cell r="C1319">
            <v>0</v>
          </cell>
          <cell r="D1319">
            <v>53</v>
          </cell>
          <cell r="E1319">
            <v>57</v>
          </cell>
          <cell r="F1319">
            <v>64</v>
          </cell>
          <cell r="G1319">
            <v>58</v>
          </cell>
          <cell r="H1319">
            <v>53</v>
          </cell>
          <cell r="I1319">
            <v>65</v>
          </cell>
          <cell r="J1319">
            <v>0</v>
          </cell>
          <cell r="K1319">
            <v>0</v>
          </cell>
          <cell r="L1319">
            <v>0</v>
          </cell>
          <cell r="M1319">
            <v>0</v>
          </cell>
          <cell r="N1319">
            <v>0</v>
          </cell>
          <cell r="O1319">
            <v>0</v>
          </cell>
          <cell r="P1319">
            <v>0</v>
          </cell>
          <cell r="Q1319">
            <v>0</v>
          </cell>
          <cell r="R1319">
            <v>350</v>
          </cell>
        </row>
        <row r="1320">
          <cell r="B1320" t="str">
            <v>02430065</v>
          </cell>
          <cell r="C1320">
            <v>0</v>
          </cell>
          <cell r="D1320">
            <v>86</v>
          </cell>
          <cell r="E1320">
            <v>70</v>
          </cell>
          <cell r="F1320">
            <v>65</v>
          </cell>
          <cell r="G1320">
            <v>67</v>
          </cell>
          <cell r="H1320">
            <v>63</v>
          </cell>
          <cell r="I1320">
            <v>78</v>
          </cell>
          <cell r="J1320">
            <v>0</v>
          </cell>
          <cell r="K1320">
            <v>0</v>
          </cell>
          <cell r="L1320">
            <v>0</v>
          </cell>
          <cell r="M1320">
            <v>0</v>
          </cell>
          <cell r="N1320">
            <v>0</v>
          </cell>
          <cell r="O1320">
            <v>0</v>
          </cell>
          <cell r="P1320">
            <v>0</v>
          </cell>
          <cell r="Q1320">
            <v>0</v>
          </cell>
          <cell r="R1320">
            <v>429</v>
          </cell>
        </row>
        <row r="1321">
          <cell r="B1321" t="str">
            <v>02430510</v>
          </cell>
          <cell r="C1321">
            <v>0</v>
          </cell>
          <cell r="D1321">
            <v>0</v>
          </cell>
          <cell r="E1321">
            <v>0</v>
          </cell>
          <cell r="F1321">
            <v>0</v>
          </cell>
          <cell r="G1321">
            <v>0</v>
          </cell>
          <cell r="H1321">
            <v>0</v>
          </cell>
          <cell r="I1321">
            <v>0</v>
          </cell>
          <cell r="J1321">
            <v>0</v>
          </cell>
          <cell r="K1321">
            <v>0</v>
          </cell>
          <cell r="L1321">
            <v>0</v>
          </cell>
          <cell r="M1321">
            <v>272</v>
          </cell>
          <cell r="N1321">
            <v>303</v>
          </cell>
          <cell r="O1321">
            <v>302</v>
          </cell>
          <cell r="P1321">
            <v>285</v>
          </cell>
          <cell r="Q1321">
            <v>6</v>
          </cell>
          <cell r="R1321">
            <v>1168</v>
          </cell>
        </row>
        <row r="1322">
          <cell r="B1322" t="str">
            <v>02430325</v>
          </cell>
          <cell r="C1322">
            <v>0</v>
          </cell>
          <cell r="D1322">
            <v>0</v>
          </cell>
          <cell r="E1322">
            <v>0</v>
          </cell>
          <cell r="F1322">
            <v>0</v>
          </cell>
          <cell r="G1322">
            <v>0</v>
          </cell>
          <cell r="H1322">
            <v>0</v>
          </cell>
          <cell r="I1322">
            <v>78</v>
          </cell>
          <cell r="J1322">
            <v>91</v>
          </cell>
          <cell r="K1322">
            <v>86</v>
          </cell>
          <cell r="L1322">
            <v>80</v>
          </cell>
          <cell r="M1322">
            <v>0</v>
          </cell>
          <cell r="N1322">
            <v>0</v>
          </cell>
          <cell r="O1322">
            <v>0</v>
          </cell>
          <cell r="P1322">
            <v>0</v>
          </cell>
          <cell r="Q1322">
            <v>0</v>
          </cell>
          <cell r="R1322">
            <v>335</v>
          </cell>
        </row>
        <row r="1323">
          <cell r="B1323" t="str">
            <v>02430505</v>
          </cell>
          <cell r="C1323">
            <v>0</v>
          </cell>
          <cell r="D1323">
            <v>0</v>
          </cell>
          <cell r="E1323">
            <v>0</v>
          </cell>
          <cell r="F1323">
            <v>0</v>
          </cell>
          <cell r="G1323">
            <v>0</v>
          </cell>
          <cell r="H1323">
            <v>0</v>
          </cell>
          <cell r="I1323">
            <v>0</v>
          </cell>
          <cell r="J1323">
            <v>0</v>
          </cell>
          <cell r="K1323">
            <v>0</v>
          </cell>
          <cell r="L1323">
            <v>0</v>
          </cell>
          <cell r="M1323">
            <v>381</v>
          </cell>
          <cell r="N1323">
            <v>394</v>
          </cell>
          <cell r="O1323">
            <v>386</v>
          </cell>
          <cell r="P1323">
            <v>342</v>
          </cell>
          <cell r="Q1323">
            <v>0</v>
          </cell>
          <cell r="R1323">
            <v>1503</v>
          </cell>
        </row>
        <row r="1324">
          <cell r="B1324" t="str">
            <v>02430320</v>
          </cell>
          <cell r="C1324">
            <v>0</v>
          </cell>
          <cell r="D1324">
            <v>0</v>
          </cell>
          <cell r="E1324">
            <v>0</v>
          </cell>
          <cell r="F1324">
            <v>0</v>
          </cell>
          <cell r="G1324">
            <v>0</v>
          </cell>
          <cell r="H1324">
            <v>0</v>
          </cell>
          <cell r="I1324">
            <v>86</v>
          </cell>
          <cell r="J1324">
            <v>81</v>
          </cell>
          <cell r="K1324">
            <v>91</v>
          </cell>
          <cell r="L1324">
            <v>82</v>
          </cell>
          <cell r="M1324">
            <v>0</v>
          </cell>
          <cell r="N1324">
            <v>0</v>
          </cell>
          <cell r="O1324">
            <v>0</v>
          </cell>
          <cell r="P1324">
            <v>0</v>
          </cell>
          <cell r="Q1324">
            <v>0</v>
          </cell>
          <cell r="R1324">
            <v>340</v>
          </cell>
        </row>
        <row r="1325">
          <cell r="B1325" t="str">
            <v>02430090</v>
          </cell>
          <cell r="C1325">
            <v>125</v>
          </cell>
          <cell r="D1325">
            <v>48</v>
          </cell>
          <cell r="E1325">
            <v>43</v>
          </cell>
          <cell r="F1325">
            <v>50</v>
          </cell>
          <cell r="G1325">
            <v>65</v>
          </cell>
          <cell r="H1325">
            <v>50</v>
          </cell>
          <cell r="I1325">
            <v>47</v>
          </cell>
          <cell r="J1325">
            <v>0</v>
          </cell>
          <cell r="K1325">
            <v>0</v>
          </cell>
          <cell r="L1325">
            <v>0</v>
          </cell>
          <cell r="M1325">
            <v>0</v>
          </cell>
          <cell r="N1325">
            <v>0</v>
          </cell>
          <cell r="O1325">
            <v>0</v>
          </cell>
          <cell r="P1325">
            <v>0</v>
          </cell>
          <cell r="Q1325">
            <v>0</v>
          </cell>
          <cell r="R1325">
            <v>428</v>
          </cell>
        </row>
        <row r="1326">
          <cell r="B1326" t="str">
            <v>02430095</v>
          </cell>
          <cell r="C1326">
            <v>0</v>
          </cell>
          <cell r="D1326">
            <v>66</v>
          </cell>
          <cell r="E1326">
            <v>55</v>
          </cell>
          <cell r="F1326">
            <v>53</v>
          </cell>
          <cell r="G1326">
            <v>51</v>
          </cell>
          <cell r="H1326">
            <v>48</v>
          </cell>
          <cell r="I1326">
            <v>65</v>
          </cell>
          <cell r="J1326">
            <v>0</v>
          </cell>
          <cell r="K1326">
            <v>0</v>
          </cell>
          <cell r="L1326">
            <v>0</v>
          </cell>
          <cell r="M1326">
            <v>0</v>
          </cell>
          <cell r="N1326">
            <v>0</v>
          </cell>
          <cell r="O1326">
            <v>0</v>
          </cell>
          <cell r="P1326">
            <v>0</v>
          </cell>
          <cell r="Q1326">
            <v>0</v>
          </cell>
          <cell r="R1326">
            <v>338</v>
          </cell>
        </row>
        <row r="1327">
          <cell r="B1327" t="str">
            <v>02430110</v>
          </cell>
          <cell r="C1327">
            <v>0</v>
          </cell>
          <cell r="D1327">
            <v>63</v>
          </cell>
          <cell r="E1327">
            <v>57</v>
          </cell>
          <cell r="F1327">
            <v>58</v>
          </cell>
          <cell r="G1327">
            <v>56</v>
          </cell>
          <cell r="H1327">
            <v>59</v>
          </cell>
          <cell r="I1327">
            <v>45</v>
          </cell>
          <cell r="J1327">
            <v>0</v>
          </cell>
          <cell r="K1327">
            <v>0</v>
          </cell>
          <cell r="L1327">
            <v>0</v>
          </cell>
          <cell r="M1327">
            <v>0</v>
          </cell>
          <cell r="N1327">
            <v>0</v>
          </cell>
          <cell r="O1327">
            <v>0</v>
          </cell>
          <cell r="P1327">
            <v>0</v>
          </cell>
          <cell r="Q1327">
            <v>0</v>
          </cell>
          <cell r="R1327">
            <v>338</v>
          </cell>
        </row>
        <row r="1328">
          <cell r="B1328" t="str">
            <v>07550515</v>
          </cell>
          <cell r="C1328">
            <v>0</v>
          </cell>
          <cell r="D1328">
            <v>0</v>
          </cell>
          <cell r="E1328">
            <v>0</v>
          </cell>
          <cell r="F1328">
            <v>0</v>
          </cell>
          <cell r="G1328">
            <v>0</v>
          </cell>
          <cell r="H1328">
            <v>0</v>
          </cell>
          <cell r="I1328">
            <v>0</v>
          </cell>
          <cell r="J1328">
            <v>0</v>
          </cell>
          <cell r="K1328">
            <v>0</v>
          </cell>
          <cell r="L1328">
            <v>0</v>
          </cell>
          <cell r="M1328">
            <v>0</v>
          </cell>
          <cell r="N1328">
            <v>0</v>
          </cell>
          <cell r="O1328">
            <v>21</v>
          </cell>
          <cell r="P1328">
            <v>17</v>
          </cell>
          <cell r="Q1328">
            <v>0</v>
          </cell>
          <cell r="R1328">
            <v>38</v>
          </cell>
        </row>
        <row r="1329">
          <cell r="B1329" t="str">
            <v>07550505</v>
          </cell>
          <cell r="C1329">
            <v>0</v>
          </cell>
          <cell r="D1329">
            <v>0</v>
          </cell>
          <cell r="E1329">
            <v>0</v>
          </cell>
          <cell r="F1329">
            <v>0</v>
          </cell>
          <cell r="G1329">
            <v>0</v>
          </cell>
          <cell r="H1329">
            <v>0</v>
          </cell>
          <cell r="I1329">
            <v>0</v>
          </cell>
          <cell r="J1329">
            <v>0</v>
          </cell>
          <cell r="K1329">
            <v>116</v>
          </cell>
          <cell r="L1329">
            <v>119</v>
          </cell>
          <cell r="M1329">
            <v>106</v>
          </cell>
          <cell r="N1329">
            <v>109</v>
          </cell>
          <cell r="O1329">
            <v>109</v>
          </cell>
          <cell r="P1329">
            <v>76</v>
          </cell>
          <cell r="Q1329">
            <v>0</v>
          </cell>
          <cell r="R1329">
            <v>635</v>
          </cell>
        </row>
        <row r="1330">
          <cell r="B1330" t="str">
            <v>07550525</v>
          </cell>
          <cell r="C1330">
            <v>0</v>
          </cell>
          <cell r="D1330">
            <v>0</v>
          </cell>
          <cell r="E1330">
            <v>0</v>
          </cell>
          <cell r="F1330">
            <v>0</v>
          </cell>
          <cell r="G1330">
            <v>0</v>
          </cell>
          <cell r="H1330">
            <v>0</v>
          </cell>
          <cell r="I1330">
            <v>0</v>
          </cell>
          <cell r="J1330">
            <v>0</v>
          </cell>
          <cell r="K1330">
            <v>0</v>
          </cell>
          <cell r="L1330">
            <v>0</v>
          </cell>
          <cell r="M1330">
            <v>15</v>
          </cell>
          <cell r="N1330">
            <v>0</v>
          </cell>
          <cell r="O1330">
            <v>13</v>
          </cell>
          <cell r="P1330">
            <v>51</v>
          </cell>
          <cell r="Q1330">
            <v>0</v>
          </cell>
          <cell r="R1330">
            <v>79</v>
          </cell>
        </row>
        <row r="1331">
          <cell r="B1331" t="str">
            <v>02440020</v>
          </cell>
          <cell r="C1331">
            <v>0</v>
          </cell>
          <cell r="D1331">
            <v>48</v>
          </cell>
          <cell r="E1331">
            <v>41</v>
          </cell>
          <cell r="F1331">
            <v>45</v>
          </cell>
          <cell r="G1331">
            <v>54</v>
          </cell>
          <cell r="H1331">
            <v>53</v>
          </cell>
          <cell r="I1331">
            <v>55</v>
          </cell>
          <cell r="J1331">
            <v>0</v>
          </cell>
          <cell r="K1331">
            <v>0</v>
          </cell>
          <cell r="L1331">
            <v>0</v>
          </cell>
          <cell r="M1331">
            <v>0</v>
          </cell>
          <cell r="N1331">
            <v>0</v>
          </cell>
          <cell r="O1331">
            <v>0</v>
          </cell>
          <cell r="P1331">
            <v>0</v>
          </cell>
          <cell r="Q1331">
            <v>0</v>
          </cell>
          <cell r="R1331">
            <v>296</v>
          </cell>
        </row>
        <row r="1332">
          <cell r="B1332" t="str">
            <v>02440018</v>
          </cell>
          <cell r="C1332">
            <v>86</v>
          </cell>
          <cell r="D1332">
            <v>56</v>
          </cell>
          <cell r="E1332">
            <v>63</v>
          </cell>
          <cell r="F1332">
            <v>81</v>
          </cell>
          <cell r="G1332">
            <v>73</v>
          </cell>
          <cell r="H1332">
            <v>73</v>
          </cell>
          <cell r="I1332">
            <v>52</v>
          </cell>
          <cell r="J1332">
            <v>0</v>
          </cell>
          <cell r="K1332">
            <v>0</v>
          </cell>
          <cell r="L1332">
            <v>0</v>
          </cell>
          <cell r="M1332">
            <v>0</v>
          </cell>
          <cell r="N1332">
            <v>0</v>
          </cell>
          <cell r="O1332">
            <v>0</v>
          </cell>
          <cell r="P1332">
            <v>0</v>
          </cell>
          <cell r="Q1332">
            <v>0</v>
          </cell>
          <cell r="R1332">
            <v>484</v>
          </cell>
        </row>
        <row r="1333">
          <cell r="B1333" t="str">
            <v>02440015</v>
          </cell>
          <cell r="C1333">
            <v>0</v>
          </cell>
          <cell r="D1333">
            <v>60</v>
          </cell>
          <cell r="E1333">
            <v>64</v>
          </cell>
          <cell r="F1333">
            <v>84</v>
          </cell>
          <cell r="G1333">
            <v>78</v>
          </cell>
          <cell r="H1333">
            <v>73</v>
          </cell>
          <cell r="I1333">
            <v>75</v>
          </cell>
          <cell r="J1333">
            <v>0</v>
          </cell>
          <cell r="K1333">
            <v>0</v>
          </cell>
          <cell r="L1333">
            <v>0</v>
          </cell>
          <cell r="M1333">
            <v>0</v>
          </cell>
          <cell r="N1333">
            <v>0</v>
          </cell>
          <cell r="O1333">
            <v>0</v>
          </cell>
          <cell r="P1333">
            <v>0</v>
          </cell>
          <cell r="Q1333">
            <v>0</v>
          </cell>
          <cell r="R1333">
            <v>434</v>
          </cell>
        </row>
        <row r="1334">
          <cell r="B1334" t="str">
            <v>02440040</v>
          </cell>
          <cell r="C1334">
            <v>0</v>
          </cell>
          <cell r="D1334">
            <v>46</v>
          </cell>
          <cell r="E1334">
            <v>48</v>
          </cell>
          <cell r="F1334">
            <v>59</v>
          </cell>
          <cell r="G1334">
            <v>56</v>
          </cell>
          <cell r="H1334">
            <v>64</v>
          </cell>
          <cell r="I1334">
            <v>47</v>
          </cell>
          <cell r="J1334">
            <v>0</v>
          </cell>
          <cell r="K1334">
            <v>0</v>
          </cell>
          <cell r="L1334">
            <v>0</v>
          </cell>
          <cell r="M1334">
            <v>0</v>
          </cell>
          <cell r="N1334">
            <v>0</v>
          </cell>
          <cell r="O1334">
            <v>0</v>
          </cell>
          <cell r="P1334">
            <v>0</v>
          </cell>
          <cell r="Q1334">
            <v>0</v>
          </cell>
          <cell r="R1334">
            <v>320</v>
          </cell>
        </row>
        <row r="1335">
          <cell r="B1335" t="str">
            <v>02440410</v>
          </cell>
          <cell r="C1335">
            <v>0</v>
          </cell>
          <cell r="D1335">
            <v>0</v>
          </cell>
          <cell r="E1335">
            <v>0</v>
          </cell>
          <cell r="F1335">
            <v>0</v>
          </cell>
          <cell r="G1335">
            <v>0</v>
          </cell>
          <cell r="H1335">
            <v>0</v>
          </cell>
          <cell r="I1335">
            <v>0</v>
          </cell>
          <cell r="J1335">
            <v>189</v>
          </cell>
          <cell r="K1335">
            <v>216</v>
          </cell>
          <cell r="L1335">
            <v>205</v>
          </cell>
          <cell r="M1335">
            <v>0</v>
          </cell>
          <cell r="N1335">
            <v>0</v>
          </cell>
          <cell r="O1335">
            <v>0</v>
          </cell>
          <cell r="P1335">
            <v>0</v>
          </cell>
          <cell r="Q1335">
            <v>0</v>
          </cell>
          <cell r="R1335">
            <v>610</v>
          </cell>
        </row>
        <row r="1336">
          <cell r="B1336" t="str">
            <v>02440505</v>
          </cell>
          <cell r="C1336">
            <v>0</v>
          </cell>
          <cell r="D1336">
            <v>0</v>
          </cell>
          <cell r="E1336">
            <v>0</v>
          </cell>
          <cell r="F1336">
            <v>0</v>
          </cell>
          <cell r="G1336">
            <v>0</v>
          </cell>
          <cell r="H1336">
            <v>0</v>
          </cell>
          <cell r="I1336">
            <v>0</v>
          </cell>
          <cell r="J1336">
            <v>0</v>
          </cell>
          <cell r="K1336">
            <v>0</v>
          </cell>
          <cell r="L1336">
            <v>0</v>
          </cell>
          <cell r="M1336">
            <v>197</v>
          </cell>
          <cell r="N1336">
            <v>154</v>
          </cell>
          <cell r="O1336">
            <v>172</v>
          </cell>
          <cell r="P1336">
            <v>156</v>
          </cell>
          <cell r="Q1336">
            <v>0</v>
          </cell>
          <cell r="R1336">
            <v>679</v>
          </cell>
        </row>
        <row r="1337">
          <cell r="B1337" t="str">
            <v>02460002</v>
          </cell>
          <cell r="C1337">
            <v>0</v>
          </cell>
          <cell r="D1337">
            <v>53</v>
          </cell>
          <cell r="E1337">
            <v>84</v>
          </cell>
          <cell r="F1337">
            <v>63</v>
          </cell>
          <cell r="G1337">
            <v>62</v>
          </cell>
          <cell r="H1337">
            <v>55</v>
          </cell>
          <cell r="I1337">
            <v>67</v>
          </cell>
          <cell r="J1337">
            <v>0</v>
          </cell>
          <cell r="K1337">
            <v>0</v>
          </cell>
          <cell r="L1337">
            <v>0</v>
          </cell>
          <cell r="M1337">
            <v>0</v>
          </cell>
          <cell r="N1337">
            <v>0</v>
          </cell>
          <cell r="O1337">
            <v>0</v>
          </cell>
          <cell r="P1337">
            <v>0</v>
          </cell>
          <cell r="Q1337">
            <v>0</v>
          </cell>
          <cell r="R1337">
            <v>384</v>
          </cell>
        </row>
        <row r="1338">
          <cell r="B1338" t="str">
            <v>02460305</v>
          </cell>
          <cell r="C1338">
            <v>0</v>
          </cell>
          <cell r="D1338">
            <v>0</v>
          </cell>
          <cell r="E1338">
            <v>0</v>
          </cell>
          <cell r="F1338">
            <v>0</v>
          </cell>
          <cell r="G1338">
            <v>0</v>
          </cell>
          <cell r="H1338">
            <v>0</v>
          </cell>
          <cell r="I1338">
            <v>0</v>
          </cell>
          <cell r="J1338">
            <v>152</v>
          </cell>
          <cell r="K1338">
            <v>152</v>
          </cell>
          <cell r="L1338">
            <v>162</v>
          </cell>
          <cell r="M1338">
            <v>0</v>
          </cell>
          <cell r="N1338">
            <v>0</v>
          </cell>
          <cell r="O1338">
            <v>0</v>
          </cell>
          <cell r="P1338">
            <v>0</v>
          </cell>
          <cell r="Q1338">
            <v>0</v>
          </cell>
          <cell r="R1338">
            <v>466</v>
          </cell>
        </row>
        <row r="1339">
          <cell r="B1339" t="str">
            <v>02460005</v>
          </cell>
          <cell r="C1339">
            <v>0</v>
          </cell>
          <cell r="D1339">
            <v>64</v>
          </cell>
          <cell r="E1339">
            <v>61</v>
          </cell>
          <cell r="F1339">
            <v>65</v>
          </cell>
          <cell r="G1339">
            <v>64</v>
          </cell>
          <cell r="H1339">
            <v>57</v>
          </cell>
          <cell r="I1339">
            <v>72</v>
          </cell>
          <cell r="J1339">
            <v>0</v>
          </cell>
          <cell r="K1339">
            <v>0</v>
          </cell>
          <cell r="L1339">
            <v>0</v>
          </cell>
          <cell r="M1339">
            <v>0</v>
          </cell>
          <cell r="N1339">
            <v>0</v>
          </cell>
          <cell r="O1339">
            <v>0</v>
          </cell>
          <cell r="P1339">
            <v>0</v>
          </cell>
          <cell r="Q1339">
            <v>0</v>
          </cell>
          <cell r="R1339">
            <v>383</v>
          </cell>
        </row>
        <row r="1340">
          <cell r="B1340" t="str">
            <v>02460017</v>
          </cell>
          <cell r="C1340">
            <v>0</v>
          </cell>
          <cell r="D1340">
            <v>66</v>
          </cell>
          <cell r="E1340">
            <v>74</v>
          </cell>
          <cell r="F1340">
            <v>64</v>
          </cell>
          <cell r="G1340">
            <v>70</v>
          </cell>
          <cell r="H1340">
            <v>76</v>
          </cell>
          <cell r="I1340">
            <v>73</v>
          </cell>
          <cell r="J1340">
            <v>0</v>
          </cell>
          <cell r="K1340">
            <v>0</v>
          </cell>
          <cell r="L1340">
            <v>0</v>
          </cell>
          <cell r="M1340">
            <v>0</v>
          </cell>
          <cell r="N1340">
            <v>0</v>
          </cell>
          <cell r="O1340">
            <v>0</v>
          </cell>
          <cell r="P1340">
            <v>0</v>
          </cell>
          <cell r="Q1340">
            <v>0</v>
          </cell>
          <cell r="R1340">
            <v>423</v>
          </cell>
        </row>
        <row r="1341">
          <cell r="B1341" t="str">
            <v>02460010</v>
          </cell>
          <cell r="C1341">
            <v>0</v>
          </cell>
          <cell r="D1341">
            <v>37</v>
          </cell>
          <cell r="E1341">
            <v>74</v>
          </cell>
          <cell r="F1341">
            <v>82</v>
          </cell>
          <cell r="G1341">
            <v>60</v>
          </cell>
          <cell r="H1341">
            <v>83</v>
          </cell>
          <cell r="I1341">
            <v>89</v>
          </cell>
          <cell r="J1341">
            <v>0</v>
          </cell>
          <cell r="K1341">
            <v>0</v>
          </cell>
          <cell r="L1341">
            <v>0</v>
          </cell>
          <cell r="M1341">
            <v>0</v>
          </cell>
          <cell r="N1341">
            <v>0</v>
          </cell>
          <cell r="O1341">
            <v>0</v>
          </cell>
          <cell r="P1341">
            <v>0</v>
          </cell>
          <cell r="Q1341">
            <v>0</v>
          </cell>
          <cell r="R1341">
            <v>425</v>
          </cell>
        </row>
        <row r="1342">
          <cell r="B1342" t="str">
            <v>02460505</v>
          </cell>
          <cell r="C1342">
            <v>0</v>
          </cell>
          <cell r="D1342">
            <v>0</v>
          </cell>
          <cell r="E1342">
            <v>0</v>
          </cell>
          <cell r="F1342">
            <v>0</v>
          </cell>
          <cell r="G1342">
            <v>0</v>
          </cell>
          <cell r="H1342">
            <v>0</v>
          </cell>
          <cell r="I1342">
            <v>0</v>
          </cell>
          <cell r="J1342">
            <v>0</v>
          </cell>
          <cell r="K1342">
            <v>0</v>
          </cell>
          <cell r="L1342">
            <v>0</v>
          </cell>
          <cell r="M1342">
            <v>305</v>
          </cell>
          <cell r="N1342">
            <v>333</v>
          </cell>
          <cell r="O1342">
            <v>275</v>
          </cell>
          <cell r="P1342">
            <v>352</v>
          </cell>
          <cell r="Q1342">
            <v>0</v>
          </cell>
          <cell r="R1342">
            <v>1265</v>
          </cell>
        </row>
        <row r="1343">
          <cell r="B1343" t="str">
            <v>02460001</v>
          </cell>
          <cell r="C1343">
            <v>91</v>
          </cell>
          <cell r="D1343">
            <v>0</v>
          </cell>
          <cell r="E1343">
            <v>0</v>
          </cell>
          <cell r="F1343">
            <v>0</v>
          </cell>
          <cell r="G1343">
            <v>0</v>
          </cell>
          <cell r="H1343">
            <v>0</v>
          </cell>
          <cell r="I1343">
            <v>0</v>
          </cell>
          <cell r="J1343">
            <v>0</v>
          </cell>
          <cell r="K1343">
            <v>0</v>
          </cell>
          <cell r="L1343">
            <v>0</v>
          </cell>
          <cell r="M1343">
            <v>0</v>
          </cell>
          <cell r="N1343">
            <v>0</v>
          </cell>
          <cell r="O1343">
            <v>0</v>
          </cell>
          <cell r="P1343">
            <v>0</v>
          </cell>
          <cell r="Q1343">
            <v>0</v>
          </cell>
          <cell r="R1343">
            <v>91</v>
          </cell>
        </row>
        <row r="1344">
          <cell r="B1344" t="str">
            <v>02460310</v>
          </cell>
          <cell r="C1344">
            <v>0</v>
          </cell>
          <cell r="D1344">
            <v>0</v>
          </cell>
          <cell r="E1344">
            <v>0</v>
          </cell>
          <cell r="F1344">
            <v>0</v>
          </cell>
          <cell r="G1344">
            <v>0</v>
          </cell>
          <cell r="H1344">
            <v>0</v>
          </cell>
          <cell r="I1344">
            <v>0</v>
          </cell>
          <cell r="J1344">
            <v>204</v>
          </cell>
          <cell r="K1344">
            <v>172</v>
          </cell>
          <cell r="L1344">
            <v>196</v>
          </cell>
          <cell r="M1344">
            <v>0</v>
          </cell>
          <cell r="N1344">
            <v>0</v>
          </cell>
          <cell r="O1344">
            <v>0</v>
          </cell>
          <cell r="P1344">
            <v>0</v>
          </cell>
          <cell r="Q1344">
            <v>0</v>
          </cell>
          <cell r="R1344">
            <v>572</v>
          </cell>
        </row>
        <row r="1345">
          <cell r="B1345" t="str">
            <v>02460020</v>
          </cell>
          <cell r="C1345">
            <v>0</v>
          </cell>
          <cell r="D1345">
            <v>47</v>
          </cell>
          <cell r="E1345">
            <v>44</v>
          </cell>
          <cell r="F1345">
            <v>67</v>
          </cell>
          <cell r="G1345">
            <v>48</v>
          </cell>
          <cell r="H1345">
            <v>41</v>
          </cell>
          <cell r="I1345">
            <v>68</v>
          </cell>
          <cell r="J1345">
            <v>0</v>
          </cell>
          <cell r="K1345">
            <v>0</v>
          </cell>
          <cell r="L1345">
            <v>0</v>
          </cell>
          <cell r="M1345">
            <v>0</v>
          </cell>
          <cell r="N1345">
            <v>0</v>
          </cell>
          <cell r="O1345">
            <v>0</v>
          </cell>
          <cell r="P1345">
            <v>0</v>
          </cell>
          <cell r="Q1345">
            <v>0</v>
          </cell>
          <cell r="R1345">
            <v>315</v>
          </cell>
        </row>
        <row r="1346">
          <cell r="B1346" t="str">
            <v>02480003</v>
          </cell>
          <cell r="C1346">
            <v>0</v>
          </cell>
          <cell r="D1346">
            <v>118</v>
          </cell>
          <cell r="E1346">
            <v>114</v>
          </cell>
          <cell r="F1346">
            <v>113</v>
          </cell>
          <cell r="G1346">
            <v>135</v>
          </cell>
          <cell r="H1346">
            <v>122</v>
          </cell>
          <cell r="I1346">
            <v>128</v>
          </cell>
          <cell r="J1346">
            <v>0</v>
          </cell>
          <cell r="K1346">
            <v>0</v>
          </cell>
          <cell r="L1346">
            <v>0</v>
          </cell>
          <cell r="M1346">
            <v>0</v>
          </cell>
          <cell r="N1346">
            <v>0</v>
          </cell>
          <cell r="O1346">
            <v>0</v>
          </cell>
          <cell r="P1346">
            <v>0</v>
          </cell>
          <cell r="Q1346">
            <v>0</v>
          </cell>
          <cell r="R1346">
            <v>730</v>
          </cell>
        </row>
        <row r="1347">
          <cell r="B1347" t="str">
            <v>02480025</v>
          </cell>
          <cell r="C1347">
            <v>94</v>
          </cell>
          <cell r="D1347">
            <v>82</v>
          </cell>
          <cell r="E1347">
            <v>100</v>
          </cell>
          <cell r="F1347">
            <v>78</v>
          </cell>
          <cell r="G1347">
            <v>108</v>
          </cell>
          <cell r="H1347">
            <v>117</v>
          </cell>
          <cell r="I1347">
            <v>90</v>
          </cell>
          <cell r="J1347">
            <v>0</v>
          </cell>
          <cell r="K1347">
            <v>0</v>
          </cell>
          <cell r="L1347">
            <v>0</v>
          </cell>
          <cell r="M1347">
            <v>0</v>
          </cell>
          <cell r="N1347">
            <v>0</v>
          </cell>
          <cell r="O1347">
            <v>0</v>
          </cell>
          <cell r="P1347">
            <v>0</v>
          </cell>
          <cell r="Q1347">
            <v>0</v>
          </cell>
          <cell r="R1347">
            <v>669</v>
          </cell>
        </row>
        <row r="1348">
          <cell r="B1348" t="str">
            <v>02480013</v>
          </cell>
          <cell r="C1348">
            <v>42</v>
          </cell>
          <cell r="D1348">
            <v>58</v>
          </cell>
          <cell r="E1348">
            <v>63</v>
          </cell>
          <cell r="F1348">
            <v>46</v>
          </cell>
          <cell r="G1348">
            <v>53</v>
          </cell>
          <cell r="H1348">
            <v>57</v>
          </cell>
          <cell r="I1348">
            <v>51</v>
          </cell>
          <cell r="J1348">
            <v>0</v>
          </cell>
          <cell r="K1348">
            <v>0</v>
          </cell>
          <cell r="L1348">
            <v>0</v>
          </cell>
          <cell r="M1348">
            <v>0</v>
          </cell>
          <cell r="N1348">
            <v>0</v>
          </cell>
          <cell r="O1348">
            <v>0</v>
          </cell>
          <cell r="P1348">
            <v>0</v>
          </cell>
          <cell r="Q1348">
            <v>0</v>
          </cell>
          <cell r="R1348">
            <v>370</v>
          </cell>
        </row>
        <row r="1349">
          <cell r="B1349" t="str">
            <v>02480056</v>
          </cell>
          <cell r="C1349">
            <v>98</v>
          </cell>
          <cell r="D1349">
            <v>134</v>
          </cell>
          <cell r="E1349">
            <v>123</v>
          </cell>
          <cell r="F1349">
            <v>108</v>
          </cell>
          <cell r="G1349">
            <v>126</v>
          </cell>
          <cell r="H1349">
            <v>133</v>
          </cell>
          <cell r="I1349">
            <v>121</v>
          </cell>
          <cell r="J1349">
            <v>0</v>
          </cell>
          <cell r="K1349">
            <v>0</v>
          </cell>
          <cell r="L1349">
            <v>0</v>
          </cell>
          <cell r="M1349">
            <v>0</v>
          </cell>
          <cell r="N1349">
            <v>0</v>
          </cell>
          <cell r="O1349">
            <v>0</v>
          </cell>
          <cell r="P1349">
            <v>0</v>
          </cell>
          <cell r="Q1349">
            <v>0</v>
          </cell>
          <cell r="R1349">
            <v>843</v>
          </cell>
        </row>
        <row r="1350">
          <cell r="B1350" t="str">
            <v>02480057</v>
          </cell>
          <cell r="C1350">
            <v>0</v>
          </cell>
          <cell r="D1350">
            <v>0</v>
          </cell>
          <cell r="E1350">
            <v>0</v>
          </cell>
          <cell r="F1350">
            <v>0</v>
          </cell>
          <cell r="G1350">
            <v>0</v>
          </cell>
          <cell r="H1350">
            <v>0</v>
          </cell>
          <cell r="I1350">
            <v>0</v>
          </cell>
          <cell r="J1350">
            <v>187</v>
          </cell>
          <cell r="K1350">
            <v>169</v>
          </cell>
          <cell r="L1350">
            <v>185</v>
          </cell>
          <cell r="M1350">
            <v>0</v>
          </cell>
          <cell r="N1350">
            <v>0</v>
          </cell>
          <cell r="O1350">
            <v>0</v>
          </cell>
          <cell r="P1350">
            <v>0</v>
          </cell>
          <cell r="Q1350">
            <v>0</v>
          </cell>
          <cell r="R1350">
            <v>541</v>
          </cell>
        </row>
        <row r="1351">
          <cell r="B1351" t="str">
            <v>02480050</v>
          </cell>
          <cell r="C1351">
            <v>0</v>
          </cell>
          <cell r="D1351">
            <v>78</v>
          </cell>
          <cell r="E1351">
            <v>84</v>
          </cell>
          <cell r="F1351">
            <v>82</v>
          </cell>
          <cell r="G1351">
            <v>89</v>
          </cell>
          <cell r="H1351">
            <v>85</v>
          </cell>
          <cell r="I1351">
            <v>76</v>
          </cell>
          <cell r="J1351">
            <v>0</v>
          </cell>
          <cell r="K1351">
            <v>0</v>
          </cell>
          <cell r="L1351">
            <v>0</v>
          </cell>
          <cell r="M1351">
            <v>0</v>
          </cell>
          <cell r="N1351">
            <v>0</v>
          </cell>
          <cell r="O1351">
            <v>0</v>
          </cell>
          <cell r="P1351">
            <v>0</v>
          </cell>
          <cell r="Q1351">
            <v>0</v>
          </cell>
          <cell r="R1351">
            <v>494</v>
          </cell>
        </row>
        <row r="1352">
          <cell r="B1352" t="str">
            <v>02480505</v>
          </cell>
          <cell r="C1352">
            <v>0</v>
          </cell>
          <cell r="D1352">
            <v>0</v>
          </cell>
          <cell r="E1352">
            <v>0</v>
          </cell>
          <cell r="F1352">
            <v>0</v>
          </cell>
          <cell r="G1352">
            <v>0</v>
          </cell>
          <cell r="H1352">
            <v>0</v>
          </cell>
          <cell r="I1352">
            <v>0</v>
          </cell>
          <cell r="J1352">
            <v>0</v>
          </cell>
          <cell r="K1352">
            <v>0</v>
          </cell>
          <cell r="L1352">
            <v>0</v>
          </cell>
          <cell r="M1352">
            <v>516</v>
          </cell>
          <cell r="N1352">
            <v>452</v>
          </cell>
          <cell r="O1352">
            <v>495</v>
          </cell>
          <cell r="P1352">
            <v>367</v>
          </cell>
          <cell r="Q1352">
            <v>7</v>
          </cell>
          <cell r="R1352">
            <v>1837</v>
          </cell>
        </row>
        <row r="1353">
          <cell r="B1353" t="str">
            <v>02480014</v>
          </cell>
          <cell r="C1353">
            <v>0</v>
          </cell>
          <cell r="D1353">
            <v>0</v>
          </cell>
          <cell r="E1353">
            <v>0</v>
          </cell>
          <cell r="F1353">
            <v>0</v>
          </cell>
          <cell r="G1353">
            <v>0</v>
          </cell>
          <cell r="H1353">
            <v>0</v>
          </cell>
          <cell r="I1353">
            <v>0</v>
          </cell>
          <cell r="J1353">
            <v>205</v>
          </cell>
          <cell r="K1353">
            <v>188</v>
          </cell>
          <cell r="L1353">
            <v>200</v>
          </cell>
          <cell r="M1353">
            <v>0</v>
          </cell>
          <cell r="N1353">
            <v>0</v>
          </cell>
          <cell r="O1353">
            <v>0</v>
          </cell>
          <cell r="P1353">
            <v>0</v>
          </cell>
          <cell r="Q1353">
            <v>0</v>
          </cell>
          <cell r="R1353">
            <v>593</v>
          </cell>
        </row>
        <row r="1354">
          <cell r="B1354" t="str">
            <v>02480520</v>
          </cell>
          <cell r="C1354">
            <v>0</v>
          </cell>
          <cell r="D1354">
            <v>0</v>
          </cell>
          <cell r="E1354">
            <v>0</v>
          </cell>
          <cell r="F1354">
            <v>0</v>
          </cell>
          <cell r="G1354">
            <v>0</v>
          </cell>
          <cell r="H1354">
            <v>0</v>
          </cell>
          <cell r="I1354">
            <v>0</v>
          </cell>
          <cell r="J1354">
            <v>0</v>
          </cell>
          <cell r="K1354">
            <v>0</v>
          </cell>
          <cell r="L1354">
            <v>0</v>
          </cell>
          <cell r="M1354">
            <v>56</v>
          </cell>
          <cell r="N1354">
            <v>41</v>
          </cell>
          <cell r="O1354">
            <v>17</v>
          </cell>
          <cell r="P1354">
            <v>7</v>
          </cell>
          <cell r="Q1354">
            <v>0</v>
          </cell>
          <cell r="R1354">
            <v>121</v>
          </cell>
        </row>
        <row r="1355">
          <cell r="B1355" t="str">
            <v>02480035</v>
          </cell>
          <cell r="C1355">
            <v>0</v>
          </cell>
          <cell r="D1355">
            <v>108</v>
          </cell>
          <cell r="E1355">
            <v>111</v>
          </cell>
          <cell r="F1355">
            <v>117</v>
          </cell>
          <cell r="G1355">
            <v>142</v>
          </cell>
          <cell r="H1355">
            <v>123</v>
          </cell>
          <cell r="I1355">
            <v>95</v>
          </cell>
          <cell r="J1355">
            <v>0</v>
          </cell>
          <cell r="K1355">
            <v>0</v>
          </cell>
          <cell r="L1355">
            <v>0</v>
          </cell>
          <cell r="M1355">
            <v>0</v>
          </cell>
          <cell r="N1355">
            <v>0</v>
          </cell>
          <cell r="O1355">
            <v>0</v>
          </cell>
          <cell r="P1355">
            <v>0</v>
          </cell>
          <cell r="Q1355">
            <v>0</v>
          </cell>
          <cell r="R1355">
            <v>696</v>
          </cell>
        </row>
        <row r="1356">
          <cell r="B1356" t="str">
            <v>02480305</v>
          </cell>
          <cell r="C1356">
            <v>0</v>
          </cell>
          <cell r="D1356">
            <v>0</v>
          </cell>
          <cell r="E1356">
            <v>0</v>
          </cell>
          <cell r="F1356">
            <v>0</v>
          </cell>
          <cell r="G1356">
            <v>0</v>
          </cell>
          <cell r="H1356">
            <v>0</v>
          </cell>
          <cell r="I1356">
            <v>0</v>
          </cell>
          <cell r="J1356">
            <v>189</v>
          </cell>
          <cell r="K1356">
            <v>184</v>
          </cell>
          <cell r="L1356">
            <v>184</v>
          </cell>
          <cell r="M1356">
            <v>0</v>
          </cell>
          <cell r="N1356">
            <v>0</v>
          </cell>
          <cell r="O1356">
            <v>0</v>
          </cell>
          <cell r="P1356">
            <v>0</v>
          </cell>
          <cell r="Q1356">
            <v>0</v>
          </cell>
          <cell r="R1356">
            <v>557</v>
          </cell>
        </row>
        <row r="1357">
          <cell r="B1357" t="str">
            <v>02490005</v>
          </cell>
          <cell r="C1357">
            <v>12</v>
          </cell>
          <cell r="D1357">
            <v>17</v>
          </cell>
          <cell r="E1357">
            <v>19</v>
          </cell>
          <cell r="F1357">
            <v>18</v>
          </cell>
          <cell r="G1357">
            <v>15</v>
          </cell>
          <cell r="H1357">
            <v>20</v>
          </cell>
          <cell r="I1357">
            <v>27</v>
          </cell>
          <cell r="J1357">
            <v>16</v>
          </cell>
          <cell r="K1357">
            <v>21</v>
          </cell>
          <cell r="L1357">
            <v>8</v>
          </cell>
          <cell r="M1357">
            <v>0</v>
          </cell>
          <cell r="N1357">
            <v>0</v>
          </cell>
          <cell r="O1357">
            <v>0</v>
          </cell>
          <cell r="P1357">
            <v>0</v>
          </cell>
          <cell r="Q1357">
            <v>0</v>
          </cell>
          <cell r="R1357">
            <v>173</v>
          </cell>
        </row>
        <row r="1358">
          <cell r="B1358" t="str">
            <v>04830305</v>
          </cell>
          <cell r="C1358">
            <v>0</v>
          </cell>
          <cell r="D1358">
            <v>0</v>
          </cell>
          <cell r="E1358">
            <v>0</v>
          </cell>
          <cell r="F1358">
            <v>0</v>
          </cell>
          <cell r="G1358">
            <v>0</v>
          </cell>
          <cell r="H1358">
            <v>0</v>
          </cell>
          <cell r="I1358">
            <v>90</v>
          </cell>
          <cell r="J1358">
            <v>89</v>
          </cell>
          <cell r="K1358">
            <v>89</v>
          </cell>
          <cell r="L1358">
            <v>90</v>
          </cell>
          <cell r="M1358">
            <v>90</v>
          </cell>
          <cell r="N1358">
            <v>75</v>
          </cell>
          <cell r="O1358">
            <v>73</v>
          </cell>
          <cell r="P1358">
            <v>69</v>
          </cell>
          <cell r="Q1358">
            <v>0</v>
          </cell>
          <cell r="R1358">
            <v>665</v>
          </cell>
        </row>
        <row r="1359">
          <cell r="B1359" t="str">
            <v>04820050</v>
          </cell>
          <cell r="C1359">
            <v>0</v>
          </cell>
          <cell r="D1359">
            <v>32</v>
          </cell>
          <cell r="E1359">
            <v>32</v>
          </cell>
          <cell r="F1359">
            <v>34</v>
          </cell>
          <cell r="G1359">
            <v>31</v>
          </cell>
          <cell r="H1359">
            <v>33</v>
          </cell>
          <cell r="I1359">
            <v>33</v>
          </cell>
          <cell r="J1359">
            <v>30</v>
          </cell>
          <cell r="K1359">
            <v>31</v>
          </cell>
          <cell r="L1359">
            <v>32</v>
          </cell>
          <cell r="M1359">
            <v>0</v>
          </cell>
          <cell r="N1359">
            <v>0</v>
          </cell>
          <cell r="O1359">
            <v>0</v>
          </cell>
          <cell r="P1359">
            <v>0</v>
          </cell>
          <cell r="Q1359">
            <v>0</v>
          </cell>
          <cell r="R1359">
            <v>288</v>
          </cell>
        </row>
        <row r="1360">
          <cell r="B1360" t="str">
            <v>02500005</v>
          </cell>
          <cell r="C1360">
            <v>22</v>
          </cell>
          <cell r="D1360">
            <v>49</v>
          </cell>
          <cell r="E1360">
            <v>71</v>
          </cell>
          <cell r="F1360">
            <v>58</v>
          </cell>
          <cell r="G1360">
            <v>59</v>
          </cell>
          <cell r="H1360">
            <v>76</v>
          </cell>
          <cell r="I1360">
            <v>60</v>
          </cell>
          <cell r="J1360">
            <v>71</v>
          </cell>
          <cell r="K1360">
            <v>0</v>
          </cell>
          <cell r="L1360">
            <v>0</v>
          </cell>
          <cell r="M1360">
            <v>0</v>
          </cell>
          <cell r="N1360">
            <v>0</v>
          </cell>
          <cell r="O1360">
            <v>0</v>
          </cell>
          <cell r="P1360">
            <v>0</v>
          </cell>
          <cell r="Q1360">
            <v>0</v>
          </cell>
          <cell r="R1360">
            <v>466</v>
          </cell>
        </row>
        <row r="1361">
          <cell r="B1361" t="str">
            <v>02510060</v>
          </cell>
          <cell r="C1361">
            <v>0</v>
          </cell>
          <cell r="D1361">
            <v>124</v>
          </cell>
          <cell r="E1361">
            <v>58</v>
          </cell>
          <cell r="F1361">
            <v>53</v>
          </cell>
          <cell r="G1361">
            <v>56</v>
          </cell>
          <cell r="H1361">
            <v>41</v>
          </cell>
          <cell r="I1361">
            <v>0</v>
          </cell>
          <cell r="J1361">
            <v>0</v>
          </cell>
          <cell r="K1361">
            <v>0</v>
          </cell>
          <cell r="L1361">
            <v>0</v>
          </cell>
          <cell r="M1361">
            <v>0</v>
          </cell>
          <cell r="N1361">
            <v>0</v>
          </cell>
          <cell r="O1361">
            <v>0</v>
          </cell>
          <cell r="P1361">
            <v>0</v>
          </cell>
          <cell r="Q1361">
            <v>0</v>
          </cell>
          <cell r="R1361">
            <v>332</v>
          </cell>
        </row>
        <row r="1362">
          <cell r="B1362" t="str">
            <v>02510305</v>
          </cell>
          <cell r="C1362">
            <v>0</v>
          </cell>
          <cell r="D1362">
            <v>0</v>
          </cell>
          <cell r="E1362">
            <v>0</v>
          </cell>
          <cell r="F1362">
            <v>0</v>
          </cell>
          <cell r="G1362">
            <v>0</v>
          </cell>
          <cell r="H1362">
            <v>0</v>
          </cell>
          <cell r="I1362">
            <v>159</v>
          </cell>
          <cell r="J1362">
            <v>172</v>
          </cell>
          <cell r="K1362">
            <v>170</v>
          </cell>
          <cell r="L1362">
            <v>179</v>
          </cell>
          <cell r="M1362">
            <v>0</v>
          </cell>
          <cell r="N1362">
            <v>0</v>
          </cell>
          <cell r="O1362">
            <v>0</v>
          </cell>
          <cell r="P1362">
            <v>0</v>
          </cell>
          <cell r="Q1362">
            <v>0</v>
          </cell>
          <cell r="R1362">
            <v>680</v>
          </cell>
        </row>
        <row r="1363">
          <cell r="B1363" t="str">
            <v>02510020</v>
          </cell>
          <cell r="C1363">
            <v>0</v>
          </cell>
          <cell r="D1363">
            <v>60</v>
          </cell>
          <cell r="E1363">
            <v>49</v>
          </cell>
          <cell r="F1363">
            <v>55</v>
          </cell>
          <cell r="G1363">
            <v>64</v>
          </cell>
          <cell r="H1363">
            <v>47</v>
          </cell>
          <cell r="I1363">
            <v>0</v>
          </cell>
          <cell r="J1363">
            <v>0</v>
          </cell>
          <cell r="K1363">
            <v>0</v>
          </cell>
          <cell r="L1363">
            <v>0</v>
          </cell>
          <cell r="M1363">
            <v>0</v>
          </cell>
          <cell r="N1363">
            <v>0</v>
          </cell>
          <cell r="O1363">
            <v>0</v>
          </cell>
          <cell r="P1363">
            <v>0</v>
          </cell>
          <cell r="Q1363">
            <v>0</v>
          </cell>
          <cell r="R1363">
            <v>275</v>
          </cell>
        </row>
        <row r="1364">
          <cell r="B1364" t="str">
            <v>02510025</v>
          </cell>
          <cell r="C1364">
            <v>0</v>
          </cell>
          <cell r="D1364">
            <v>0</v>
          </cell>
          <cell r="E1364">
            <v>75</v>
          </cell>
          <cell r="F1364">
            <v>68</v>
          </cell>
          <cell r="G1364">
            <v>92</v>
          </cell>
          <cell r="H1364">
            <v>69</v>
          </cell>
          <cell r="I1364">
            <v>0</v>
          </cell>
          <cell r="J1364">
            <v>0</v>
          </cell>
          <cell r="K1364">
            <v>0</v>
          </cell>
          <cell r="L1364">
            <v>0</v>
          </cell>
          <cell r="M1364">
            <v>0</v>
          </cell>
          <cell r="N1364">
            <v>0</v>
          </cell>
          <cell r="O1364">
            <v>0</v>
          </cell>
          <cell r="P1364">
            <v>0</v>
          </cell>
          <cell r="Q1364">
            <v>0</v>
          </cell>
          <cell r="R1364">
            <v>304</v>
          </cell>
        </row>
        <row r="1365">
          <cell r="B1365" t="str">
            <v>02510505</v>
          </cell>
          <cell r="C1365">
            <v>71</v>
          </cell>
          <cell r="D1365">
            <v>0</v>
          </cell>
          <cell r="E1365">
            <v>0</v>
          </cell>
          <cell r="F1365">
            <v>0</v>
          </cell>
          <cell r="G1365">
            <v>0</v>
          </cell>
          <cell r="H1365">
            <v>0</v>
          </cell>
          <cell r="I1365">
            <v>0</v>
          </cell>
          <cell r="J1365">
            <v>0</v>
          </cell>
          <cell r="K1365">
            <v>0</v>
          </cell>
          <cell r="L1365">
            <v>0</v>
          </cell>
          <cell r="M1365">
            <v>196</v>
          </cell>
          <cell r="N1365">
            <v>137</v>
          </cell>
          <cell r="O1365">
            <v>148</v>
          </cell>
          <cell r="P1365">
            <v>150</v>
          </cell>
          <cell r="Q1365">
            <v>1</v>
          </cell>
          <cell r="R1365">
            <v>703</v>
          </cell>
        </row>
        <row r="1366">
          <cell r="B1366" t="str">
            <v>02520005</v>
          </cell>
          <cell r="C1366">
            <v>21</v>
          </cell>
          <cell r="D1366">
            <v>61</v>
          </cell>
          <cell r="E1366">
            <v>69</v>
          </cell>
          <cell r="F1366">
            <v>60</v>
          </cell>
          <cell r="G1366">
            <v>61</v>
          </cell>
          <cell r="H1366">
            <v>66</v>
          </cell>
          <cell r="I1366">
            <v>69</v>
          </cell>
          <cell r="J1366">
            <v>0</v>
          </cell>
          <cell r="K1366">
            <v>0</v>
          </cell>
          <cell r="L1366">
            <v>0</v>
          </cell>
          <cell r="M1366">
            <v>0</v>
          </cell>
          <cell r="N1366">
            <v>0</v>
          </cell>
          <cell r="O1366">
            <v>0</v>
          </cell>
          <cell r="P1366">
            <v>0</v>
          </cell>
          <cell r="Q1366">
            <v>0</v>
          </cell>
          <cell r="R1366">
            <v>407</v>
          </cell>
        </row>
        <row r="1367">
          <cell r="B1367" t="str">
            <v>02520510</v>
          </cell>
          <cell r="C1367">
            <v>0</v>
          </cell>
          <cell r="D1367">
            <v>0</v>
          </cell>
          <cell r="E1367">
            <v>0</v>
          </cell>
          <cell r="F1367">
            <v>0</v>
          </cell>
          <cell r="G1367">
            <v>0</v>
          </cell>
          <cell r="H1367">
            <v>0</v>
          </cell>
          <cell r="I1367">
            <v>0</v>
          </cell>
          <cell r="J1367">
            <v>0</v>
          </cell>
          <cell r="K1367">
            <v>0</v>
          </cell>
          <cell r="L1367">
            <v>0</v>
          </cell>
          <cell r="M1367">
            <v>69</v>
          </cell>
          <cell r="N1367">
            <v>81</v>
          </cell>
          <cell r="O1367">
            <v>63</v>
          </cell>
          <cell r="P1367">
            <v>81</v>
          </cell>
          <cell r="Q1367">
            <v>0</v>
          </cell>
          <cell r="R1367">
            <v>294</v>
          </cell>
        </row>
        <row r="1368">
          <cell r="B1368" t="str">
            <v>02520305</v>
          </cell>
          <cell r="C1368">
            <v>0</v>
          </cell>
          <cell r="D1368">
            <v>0</v>
          </cell>
          <cell r="E1368">
            <v>0</v>
          </cell>
          <cell r="F1368">
            <v>0</v>
          </cell>
          <cell r="G1368">
            <v>0</v>
          </cell>
          <cell r="H1368">
            <v>0</v>
          </cell>
          <cell r="I1368">
            <v>0</v>
          </cell>
          <cell r="J1368">
            <v>73</v>
          </cell>
          <cell r="K1368">
            <v>78</v>
          </cell>
          <cell r="L1368">
            <v>76</v>
          </cell>
          <cell r="M1368">
            <v>0</v>
          </cell>
          <cell r="N1368">
            <v>0</v>
          </cell>
          <cell r="O1368">
            <v>0</v>
          </cell>
          <cell r="P1368">
            <v>0</v>
          </cell>
          <cell r="Q1368">
            <v>0</v>
          </cell>
          <cell r="R1368">
            <v>227</v>
          </cell>
        </row>
        <row r="1369">
          <cell r="B1369" t="str">
            <v>02530005</v>
          </cell>
          <cell r="C1369">
            <v>10</v>
          </cell>
          <cell r="D1369">
            <v>12</v>
          </cell>
          <cell r="E1369">
            <v>3</v>
          </cell>
          <cell r="F1369">
            <v>8</v>
          </cell>
          <cell r="G1369">
            <v>4</v>
          </cell>
          <cell r="H1369">
            <v>6</v>
          </cell>
          <cell r="I1369">
            <v>10</v>
          </cell>
          <cell r="J1369">
            <v>6</v>
          </cell>
          <cell r="K1369">
            <v>0</v>
          </cell>
          <cell r="L1369">
            <v>0</v>
          </cell>
          <cell r="M1369">
            <v>0</v>
          </cell>
          <cell r="N1369">
            <v>0</v>
          </cell>
          <cell r="O1369">
            <v>0</v>
          </cell>
          <cell r="P1369">
            <v>0</v>
          </cell>
          <cell r="Q1369">
            <v>0</v>
          </cell>
          <cell r="R1369">
            <v>59</v>
          </cell>
        </row>
        <row r="1370">
          <cell r="B1370" t="str">
            <v>04840505</v>
          </cell>
          <cell r="C1370">
            <v>0</v>
          </cell>
          <cell r="D1370">
            <v>0</v>
          </cell>
          <cell r="E1370">
            <v>0</v>
          </cell>
          <cell r="F1370">
            <v>0</v>
          </cell>
          <cell r="G1370">
            <v>0</v>
          </cell>
          <cell r="H1370">
            <v>0</v>
          </cell>
          <cell r="I1370">
            <v>244</v>
          </cell>
          <cell r="J1370">
            <v>242</v>
          </cell>
          <cell r="K1370">
            <v>246</v>
          </cell>
          <cell r="L1370">
            <v>241</v>
          </cell>
          <cell r="M1370">
            <v>224</v>
          </cell>
          <cell r="N1370">
            <v>109</v>
          </cell>
          <cell r="O1370">
            <v>0</v>
          </cell>
          <cell r="P1370">
            <v>0</v>
          </cell>
          <cell r="Q1370">
            <v>0</v>
          </cell>
          <cell r="R1370">
            <v>1306</v>
          </cell>
        </row>
        <row r="1371">
          <cell r="B1371" t="str">
            <v>04410505</v>
          </cell>
          <cell r="C1371">
            <v>0</v>
          </cell>
          <cell r="D1371">
            <v>106</v>
          </cell>
          <cell r="E1371">
            <v>112</v>
          </cell>
          <cell r="F1371">
            <v>141</v>
          </cell>
          <cell r="G1371">
            <v>128</v>
          </cell>
          <cell r="H1371">
            <v>128</v>
          </cell>
          <cell r="I1371">
            <v>128</v>
          </cell>
          <cell r="J1371">
            <v>128</v>
          </cell>
          <cell r="K1371">
            <v>129</v>
          </cell>
          <cell r="L1371">
            <v>129</v>
          </cell>
          <cell r="M1371">
            <v>117</v>
          </cell>
          <cell r="N1371">
            <v>120</v>
          </cell>
          <cell r="O1371">
            <v>108</v>
          </cell>
          <cell r="P1371">
            <v>102</v>
          </cell>
          <cell r="Q1371">
            <v>0</v>
          </cell>
          <cell r="R1371">
            <v>1576</v>
          </cell>
        </row>
        <row r="1372">
          <cell r="B1372" t="str">
            <v>02580003</v>
          </cell>
          <cell r="C1372">
            <v>0</v>
          </cell>
          <cell r="D1372">
            <v>60</v>
          </cell>
          <cell r="E1372">
            <v>59</v>
          </cell>
          <cell r="F1372">
            <v>60</v>
          </cell>
          <cell r="G1372">
            <v>54</v>
          </cell>
          <cell r="H1372">
            <v>48</v>
          </cell>
          <cell r="I1372">
            <v>46</v>
          </cell>
          <cell r="J1372">
            <v>0</v>
          </cell>
          <cell r="K1372">
            <v>0</v>
          </cell>
          <cell r="L1372">
            <v>0</v>
          </cell>
          <cell r="M1372">
            <v>0</v>
          </cell>
          <cell r="N1372">
            <v>0</v>
          </cell>
          <cell r="O1372">
            <v>0</v>
          </cell>
          <cell r="P1372">
            <v>0</v>
          </cell>
          <cell r="Q1372">
            <v>0</v>
          </cell>
          <cell r="R1372">
            <v>327</v>
          </cell>
        </row>
        <row r="1373">
          <cell r="B1373" t="str">
            <v>02580015</v>
          </cell>
          <cell r="C1373">
            <v>0</v>
          </cell>
          <cell r="D1373">
            <v>54</v>
          </cell>
          <cell r="E1373">
            <v>33</v>
          </cell>
          <cell r="F1373">
            <v>39</v>
          </cell>
          <cell r="G1373">
            <v>43</v>
          </cell>
          <cell r="H1373">
            <v>32</v>
          </cell>
          <cell r="I1373">
            <v>38</v>
          </cell>
          <cell r="J1373">
            <v>0</v>
          </cell>
          <cell r="K1373">
            <v>0</v>
          </cell>
          <cell r="L1373">
            <v>0</v>
          </cell>
          <cell r="M1373">
            <v>0</v>
          </cell>
          <cell r="N1373">
            <v>0</v>
          </cell>
          <cell r="O1373">
            <v>0</v>
          </cell>
          <cell r="P1373">
            <v>0</v>
          </cell>
          <cell r="Q1373">
            <v>0</v>
          </cell>
          <cell r="R1373">
            <v>239</v>
          </cell>
        </row>
        <row r="1374">
          <cell r="B1374" t="str">
            <v>02580305</v>
          </cell>
          <cell r="C1374">
            <v>0</v>
          </cell>
          <cell r="D1374">
            <v>0</v>
          </cell>
          <cell r="E1374">
            <v>0</v>
          </cell>
          <cell r="F1374">
            <v>0</v>
          </cell>
          <cell r="G1374">
            <v>0</v>
          </cell>
          <cell r="H1374">
            <v>0</v>
          </cell>
          <cell r="I1374">
            <v>0</v>
          </cell>
          <cell r="J1374">
            <v>189</v>
          </cell>
          <cell r="K1374">
            <v>172</v>
          </cell>
          <cell r="L1374">
            <v>184</v>
          </cell>
          <cell r="M1374">
            <v>0</v>
          </cell>
          <cell r="N1374">
            <v>0</v>
          </cell>
          <cell r="O1374">
            <v>0</v>
          </cell>
          <cell r="P1374">
            <v>0</v>
          </cell>
          <cell r="Q1374">
            <v>0</v>
          </cell>
          <cell r="R1374">
            <v>545</v>
          </cell>
        </row>
        <row r="1375">
          <cell r="B1375" t="str">
            <v>02580030</v>
          </cell>
          <cell r="C1375">
            <v>0</v>
          </cell>
          <cell r="D1375">
            <v>51</v>
          </cell>
          <cell r="E1375">
            <v>40</v>
          </cell>
          <cell r="F1375">
            <v>48</v>
          </cell>
          <cell r="G1375">
            <v>62</v>
          </cell>
          <cell r="H1375">
            <v>51</v>
          </cell>
          <cell r="I1375">
            <v>35</v>
          </cell>
          <cell r="J1375">
            <v>0</v>
          </cell>
          <cell r="K1375">
            <v>0</v>
          </cell>
          <cell r="L1375">
            <v>0</v>
          </cell>
          <cell r="M1375">
            <v>0</v>
          </cell>
          <cell r="N1375">
            <v>0</v>
          </cell>
          <cell r="O1375">
            <v>0</v>
          </cell>
          <cell r="P1375">
            <v>0</v>
          </cell>
          <cell r="Q1375">
            <v>0</v>
          </cell>
          <cell r="R1375">
            <v>287</v>
          </cell>
        </row>
        <row r="1376">
          <cell r="B1376" t="str">
            <v>02580025</v>
          </cell>
          <cell r="C1376">
            <v>0</v>
          </cell>
          <cell r="D1376">
            <v>42</v>
          </cell>
          <cell r="E1376">
            <v>52</v>
          </cell>
          <cell r="F1376">
            <v>54</v>
          </cell>
          <cell r="G1376">
            <v>50</v>
          </cell>
          <cell r="H1376">
            <v>57</v>
          </cell>
          <cell r="I1376">
            <v>56</v>
          </cell>
          <cell r="J1376">
            <v>53</v>
          </cell>
          <cell r="K1376">
            <v>43</v>
          </cell>
          <cell r="L1376">
            <v>37</v>
          </cell>
          <cell r="M1376">
            <v>0</v>
          </cell>
          <cell r="N1376">
            <v>0</v>
          </cell>
          <cell r="O1376">
            <v>0</v>
          </cell>
          <cell r="P1376">
            <v>0</v>
          </cell>
          <cell r="Q1376">
            <v>0</v>
          </cell>
          <cell r="R1376">
            <v>444</v>
          </cell>
        </row>
        <row r="1377">
          <cell r="B1377" t="str">
            <v>02580510</v>
          </cell>
          <cell r="C1377">
            <v>0</v>
          </cell>
          <cell r="D1377">
            <v>0</v>
          </cell>
          <cell r="E1377">
            <v>0</v>
          </cell>
          <cell r="F1377">
            <v>0</v>
          </cell>
          <cell r="G1377">
            <v>0</v>
          </cell>
          <cell r="H1377">
            <v>0</v>
          </cell>
          <cell r="I1377">
            <v>0</v>
          </cell>
          <cell r="J1377">
            <v>0</v>
          </cell>
          <cell r="K1377">
            <v>0</v>
          </cell>
          <cell r="L1377">
            <v>0</v>
          </cell>
          <cell r="M1377">
            <v>2</v>
          </cell>
          <cell r="N1377">
            <v>7</v>
          </cell>
          <cell r="O1377">
            <v>7</v>
          </cell>
          <cell r="P1377">
            <v>25</v>
          </cell>
          <cell r="Q1377">
            <v>0</v>
          </cell>
          <cell r="R1377">
            <v>41</v>
          </cell>
        </row>
        <row r="1378">
          <cell r="B1378" t="str">
            <v>02580001</v>
          </cell>
          <cell r="C1378">
            <v>92</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cell r="Q1378">
            <v>0</v>
          </cell>
          <cell r="R1378">
            <v>92</v>
          </cell>
        </row>
        <row r="1379">
          <cell r="B1379" t="str">
            <v>02580505</v>
          </cell>
          <cell r="C1379">
            <v>0</v>
          </cell>
          <cell r="D1379">
            <v>0</v>
          </cell>
          <cell r="E1379">
            <v>0</v>
          </cell>
          <cell r="F1379">
            <v>0</v>
          </cell>
          <cell r="G1379">
            <v>0</v>
          </cell>
          <cell r="H1379">
            <v>0</v>
          </cell>
          <cell r="I1379">
            <v>0</v>
          </cell>
          <cell r="J1379">
            <v>0</v>
          </cell>
          <cell r="K1379">
            <v>0</v>
          </cell>
          <cell r="L1379">
            <v>0</v>
          </cell>
          <cell r="M1379">
            <v>241</v>
          </cell>
          <cell r="N1379">
            <v>241</v>
          </cell>
          <cell r="O1379">
            <v>227</v>
          </cell>
          <cell r="P1379">
            <v>217</v>
          </cell>
          <cell r="Q1379">
            <v>7</v>
          </cell>
          <cell r="R1379">
            <v>933</v>
          </cell>
        </row>
        <row r="1380">
          <cell r="B1380" t="str">
            <v>02580515</v>
          </cell>
          <cell r="C1380">
            <v>0</v>
          </cell>
          <cell r="D1380">
            <v>0</v>
          </cell>
          <cell r="E1380">
            <v>0</v>
          </cell>
          <cell r="F1380">
            <v>0</v>
          </cell>
          <cell r="G1380">
            <v>0</v>
          </cell>
          <cell r="H1380">
            <v>0</v>
          </cell>
          <cell r="I1380">
            <v>0</v>
          </cell>
          <cell r="J1380">
            <v>0</v>
          </cell>
          <cell r="K1380">
            <v>0</v>
          </cell>
          <cell r="L1380">
            <v>2</v>
          </cell>
          <cell r="M1380">
            <v>2</v>
          </cell>
          <cell r="N1380">
            <v>2</v>
          </cell>
          <cell r="O1380">
            <v>2</v>
          </cell>
          <cell r="P1380">
            <v>5</v>
          </cell>
          <cell r="Q1380">
            <v>0</v>
          </cell>
          <cell r="R1380">
            <v>13</v>
          </cell>
        </row>
        <row r="1381">
          <cell r="B1381" t="str">
            <v>02580050</v>
          </cell>
          <cell r="C1381">
            <v>0</v>
          </cell>
          <cell r="D1381">
            <v>40</v>
          </cell>
          <cell r="E1381">
            <v>42</v>
          </cell>
          <cell r="F1381">
            <v>36</v>
          </cell>
          <cell r="G1381">
            <v>48</v>
          </cell>
          <cell r="H1381">
            <v>39</v>
          </cell>
          <cell r="I1381">
            <v>50</v>
          </cell>
          <cell r="J1381">
            <v>38</v>
          </cell>
          <cell r="K1381">
            <v>42</v>
          </cell>
          <cell r="L1381">
            <v>37</v>
          </cell>
          <cell r="M1381">
            <v>0</v>
          </cell>
          <cell r="N1381">
            <v>0</v>
          </cell>
          <cell r="O1381">
            <v>0</v>
          </cell>
          <cell r="P1381">
            <v>0</v>
          </cell>
          <cell r="Q1381">
            <v>0</v>
          </cell>
          <cell r="R1381">
            <v>372</v>
          </cell>
        </row>
        <row r="1382">
          <cell r="B1382" t="str">
            <v>02580070</v>
          </cell>
          <cell r="C1382">
            <v>0</v>
          </cell>
          <cell r="D1382">
            <v>73</v>
          </cell>
          <cell r="E1382">
            <v>67</v>
          </cell>
          <cell r="F1382">
            <v>85</v>
          </cell>
          <cell r="G1382">
            <v>87</v>
          </cell>
          <cell r="H1382">
            <v>87</v>
          </cell>
          <cell r="I1382">
            <v>80</v>
          </cell>
          <cell r="J1382">
            <v>0</v>
          </cell>
          <cell r="K1382">
            <v>0</v>
          </cell>
          <cell r="L1382">
            <v>0</v>
          </cell>
          <cell r="M1382">
            <v>0</v>
          </cell>
          <cell r="N1382">
            <v>0</v>
          </cell>
          <cell r="O1382">
            <v>0</v>
          </cell>
          <cell r="P1382">
            <v>0</v>
          </cell>
          <cell r="Q1382">
            <v>0</v>
          </cell>
          <cell r="R1382">
            <v>479</v>
          </cell>
        </row>
        <row r="1383">
          <cell r="B1383" t="str">
            <v>04850485</v>
          </cell>
          <cell r="C1383">
            <v>0</v>
          </cell>
          <cell r="D1383">
            <v>0</v>
          </cell>
          <cell r="E1383">
            <v>0</v>
          </cell>
          <cell r="F1383">
            <v>0</v>
          </cell>
          <cell r="G1383">
            <v>0</v>
          </cell>
          <cell r="H1383">
            <v>0</v>
          </cell>
          <cell r="I1383">
            <v>0</v>
          </cell>
          <cell r="J1383">
            <v>72</v>
          </cell>
          <cell r="K1383">
            <v>72</v>
          </cell>
          <cell r="L1383">
            <v>72</v>
          </cell>
          <cell r="M1383">
            <v>82</v>
          </cell>
          <cell r="N1383">
            <v>60</v>
          </cell>
          <cell r="O1383">
            <v>40</v>
          </cell>
          <cell r="P1383">
            <v>44</v>
          </cell>
          <cell r="Q1383">
            <v>0</v>
          </cell>
          <cell r="R1383">
            <v>442</v>
          </cell>
        </row>
        <row r="1384">
          <cell r="B1384" t="str">
            <v>02610002</v>
          </cell>
          <cell r="C1384">
            <v>71</v>
          </cell>
          <cell r="D1384">
            <v>176</v>
          </cell>
          <cell r="E1384">
            <v>216</v>
          </cell>
          <cell r="F1384">
            <v>181</v>
          </cell>
          <cell r="G1384">
            <v>0</v>
          </cell>
          <cell r="H1384">
            <v>0</v>
          </cell>
          <cell r="I1384">
            <v>0</v>
          </cell>
          <cell r="J1384">
            <v>0</v>
          </cell>
          <cell r="K1384">
            <v>0</v>
          </cell>
          <cell r="L1384">
            <v>0</v>
          </cell>
          <cell r="M1384">
            <v>0</v>
          </cell>
          <cell r="N1384">
            <v>0</v>
          </cell>
          <cell r="O1384">
            <v>0</v>
          </cell>
          <cell r="P1384">
            <v>0</v>
          </cell>
          <cell r="Q1384">
            <v>0</v>
          </cell>
          <cell r="R1384">
            <v>644</v>
          </cell>
        </row>
        <row r="1385">
          <cell r="B1385" t="str">
            <v>02610025</v>
          </cell>
          <cell r="C1385">
            <v>0</v>
          </cell>
          <cell r="D1385">
            <v>0</v>
          </cell>
          <cell r="E1385">
            <v>0</v>
          </cell>
          <cell r="F1385">
            <v>0</v>
          </cell>
          <cell r="G1385">
            <v>211</v>
          </cell>
          <cell r="H1385">
            <v>218</v>
          </cell>
          <cell r="I1385">
            <v>238</v>
          </cell>
          <cell r="J1385">
            <v>236</v>
          </cell>
          <cell r="K1385">
            <v>0</v>
          </cell>
          <cell r="L1385">
            <v>0</v>
          </cell>
          <cell r="M1385">
            <v>0</v>
          </cell>
          <cell r="N1385">
            <v>0</v>
          </cell>
          <cell r="O1385">
            <v>0</v>
          </cell>
          <cell r="P1385">
            <v>0</v>
          </cell>
          <cell r="Q1385">
            <v>0</v>
          </cell>
          <cell r="R1385">
            <v>903</v>
          </cell>
        </row>
        <row r="1386">
          <cell r="B1386" t="str">
            <v>02610505</v>
          </cell>
          <cell r="C1386">
            <v>0</v>
          </cell>
          <cell r="D1386">
            <v>0</v>
          </cell>
          <cell r="E1386">
            <v>0</v>
          </cell>
          <cell r="F1386">
            <v>0</v>
          </cell>
          <cell r="G1386">
            <v>0</v>
          </cell>
          <cell r="H1386">
            <v>0</v>
          </cell>
          <cell r="I1386">
            <v>0</v>
          </cell>
          <cell r="J1386">
            <v>0</v>
          </cell>
          <cell r="K1386">
            <v>0</v>
          </cell>
          <cell r="L1386">
            <v>0</v>
          </cell>
          <cell r="M1386">
            <v>176</v>
          </cell>
          <cell r="N1386">
            <v>175</v>
          </cell>
          <cell r="O1386">
            <v>171</v>
          </cell>
          <cell r="P1386">
            <v>187</v>
          </cell>
          <cell r="Q1386">
            <v>0</v>
          </cell>
          <cell r="R1386">
            <v>709</v>
          </cell>
        </row>
        <row r="1387">
          <cell r="B1387" t="str">
            <v>02610305</v>
          </cell>
          <cell r="C1387">
            <v>0</v>
          </cell>
          <cell r="D1387">
            <v>0</v>
          </cell>
          <cell r="E1387">
            <v>0</v>
          </cell>
          <cell r="F1387">
            <v>0</v>
          </cell>
          <cell r="G1387">
            <v>0</v>
          </cell>
          <cell r="H1387">
            <v>0</v>
          </cell>
          <cell r="I1387">
            <v>0</v>
          </cell>
          <cell r="J1387">
            <v>0</v>
          </cell>
          <cell r="K1387">
            <v>229</v>
          </cell>
          <cell r="L1387">
            <v>241</v>
          </cell>
          <cell r="M1387">
            <v>0</v>
          </cell>
          <cell r="N1387">
            <v>0</v>
          </cell>
          <cell r="O1387">
            <v>0</v>
          </cell>
          <cell r="P1387">
            <v>0</v>
          </cell>
          <cell r="Q1387">
            <v>0</v>
          </cell>
          <cell r="R1387">
            <v>470</v>
          </cell>
        </row>
        <row r="1388">
          <cell r="B1388" t="str">
            <v>02620001</v>
          </cell>
          <cell r="C1388">
            <v>110</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cell r="Q1388">
            <v>0</v>
          </cell>
          <cell r="R1388">
            <v>110</v>
          </cell>
        </row>
        <row r="1389">
          <cell r="B1389" t="str">
            <v>02620305</v>
          </cell>
          <cell r="C1389">
            <v>0</v>
          </cell>
          <cell r="D1389">
            <v>0</v>
          </cell>
          <cell r="E1389">
            <v>0</v>
          </cell>
          <cell r="F1389">
            <v>0</v>
          </cell>
          <cell r="G1389">
            <v>0</v>
          </cell>
          <cell r="H1389">
            <v>0</v>
          </cell>
          <cell r="I1389">
            <v>0</v>
          </cell>
          <cell r="J1389">
            <v>210</v>
          </cell>
          <cell r="K1389">
            <v>222</v>
          </cell>
          <cell r="L1389">
            <v>220</v>
          </cell>
          <cell r="M1389">
            <v>0</v>
          </cell>
          <cell r="N1389">
            <v>0</v>
          </cell>
          <cell r="O1389">
            <v>0</v>
          </cell>
          <cell r="P1389">
            <v>0</v>
          </cell>
          <cell r="Q1389">
            <v>0</v>
          </cell>
          <cell r="R1389">
            <v>652</v>
          </cell>
        </row>
        <row r="1390">
          <cell r="B1390" t="str">
            <v>02620067</v>
          </cell>
          <cell r="C1390">
            <v>0</v>
          </cell>
          <cell r="D1390">
            <v>19</v>
          </cell>
          <cell r="E1390">
            <v>43</v>
          </cell>
          <cell r="F1390">
            <v>29</v>
          </cell>
          <cell r="G1390">
            <v>38</v>
          </cell>
          <cell r="H1390">
            <v>40</v>
          </cell>
          <cell r="I1390">
            <v>37</v>
          </cell>
          <cell r="J1390">
            <v>0</v>
          </cell>
          <cell r="K1390">
            <v>0</v>
          </cell>
          <cell r="L1390">
            <v>0</v>
          </cell>
          <cell r="M1390">
            <v>0</v>
          </cell>
          <cell r="N1390">
            <v>0</v>
          </cell>
          <cell r="O1390">
            <v>0</v>
          </cell>
          <cell r="P1390">
            <v>0</v>
          </cell>
          <cell r="Q1390">
            <v>0</v>
          </cell>
          <cell r="R1390">
            <v>206</v>
          </cell>
        </row>
        <row r="1391">
          <cell r="B1391" t="str">
            <v>02620040</v>
          </cell>
          <cell r="C1391">
            <v>0</v>
          </cell>
          <cell r="D1391">
            <v>30</v>
          </cell>
          <cell r="E1391">
            <v>41</v>
          </cell>
          <cell r="F1391">
            <v>39</v>
          </cell>
          <cell r="G1391">
            <v>40</v>
          </cell>
          <cell r="H1391">
            <v>47</v>
          </cell>
          <cell r="I1391">
            <v>38</v>
          </cell>
          <cell r="J1391">
            <v>0</v>
          </cell>
          <cell r="K1391">
            <v>0</v>
          </cell>
          <cell r="L1391">
            <v>0</v>
          </cell>
          <cell r="M1391">
            <v>0</v>
          </cell>
          <cell r="N1391">
            <v>0</v>
          </cell>
          <cell r="O1391">
            <v>0</v>
          </cell>
          <cell r="P1391">
            <v>0</v>
          </cell>
          <cell r="Q1391">
            <v>0</v>
          </cell>
          <cell r="R1391">
            <v>235</v>
          </cell>
        </row>
        <row r="1392">
          <cell r="B1392" t="str">
            <v>02620050</v>
          </cell>
          <cell r="C1392">
            <v>0</v>
          </cell>
          <cell r="D1392">
            <v>29</v>
          </cell>
          <cell r="E1392">
            <v>35</v>
          </cell>
          <cell r="F1392">
            <v>33</v>
          </cell>
          <cell r="G1392">
            <v>44</v>
          </cell>
          <cell r="H1392">
            <v>34</v>
          </cell>
          <cell r="I1392">
            <v>39</v>
          </cell>
          <cell r="J1392">
            <v>0</v>
          </cell>
          <cell r="K1392">
            <v>0</v>
          </cell>
          <cell r="L1392">
            <v>0</v>
          </cell>
          <cell r="M1392">
            <v>0</v>
          </cell>
          <cell r="N1392">
            <v>0</v>
          </cell>
          <cell r="O1392">
            <v>0</v>
          </cell>
          <cell r="P1392">
            <v>0</v>
          </cell>
          <cell r="Q1392">
            <v>0</v>
          </cell>
          <cell r="R1392">
            <v>214</v>
          </cell>
        </row>
        <row r="1393">
          <cell r="B1393" t="str">
            <v>02620505</v>
          </cell>
          <cell r="C1393">
            <v>0</v>
          </cell>
          <cell r="D1393">
            <v>0</v>
          </cell>
          <cell r="E1393">
            <v>0</v>
          </cell>
          <cell r="F1393">
            <v>0</v>
          </cell>
          <cell r="G1393">
            <v>0</v>
          </cell>
          <cell r="H1393">
            <v>0</v>
          </cell>
          <cell r="I1393">
            <v>0</v>
          </cell>
          <cell r="J1393">
            <v>0</v>
          </cell>
          <cell r="K1393">
            <v>0</v>
          </cell>
          <cell r="L1393">
            <v>0</v>
          </cell>
          <cell r="M1393">
            <v>156</v>
          </cell>
          <cell r="N1393">
            <v>176</v>
          </cell>
          <cell r="O1393">
            <v>144</v>
          </cell>
          <cell r="P1393">
            <v>196</v>
          </cell>
          <cell r="Q1393">
            <v>6</v>
          </cell>
          <cell r="R1393">
            <v>678</v>
          </cell>
        </row>
        <row r="1394">
          <cell r="B1394" t="str">
            <v>02620065</v>
          </cell>
          <cell r="C1394">
            <v>0</v>
          </cell>
          <cell r="D1394">
            <v>88</v>
          </cell>
          <cell r="E1394">
            <v>77</v>
          </cell>
          <cell r="F1394">
            <v>68</v>
          </cell>
          <cell r="G1394">
            <v>90</v>
          </cell>
          <cell r="H1394">
            <v>83</v>
          </cell>
          <cell r="I1394">
            <v>102</v>
          </cell>
          <cell r="J1394">
            <v>0</v>
          </cell>
          <cell r="K1394">
            <v>0</v>
          </cell>
          <cell r="L1394">
            <v>0</v>
          </cell>
          <cell r="M1394">
            <v>0</v>
          </cell>
          <cell r="N1394">
            <v>0</v>
          </cell>
          <cell r="O1394">
            <v>0</v>
          </cell>
          <cell r="P1394">
            <v>0</v>
          </cell>
          <cell r="Q1394">
            <v>0</v>
          </cell>
          <cell r="R1394">
            <v>508</v>
          </cell>
        </row>
        <row r="1395">
          <cell r="B1395" t="str">
            <v>02630010</v>
          </cell>
          <cell r="C1395">
            <v>13</v>
          </cell>
          <cell r="D1395">
            <v>9</v>
          </cell>
          <cell r="E1395">
            <v>3</v>
          </cell>
          <cell r="F1395">
            <v>9</v>
          </cell>
          <cell r="G1395">
            <v>8</v>
          </cell>
          <cell r="H1395">
            <v>4</v>
          </cell>
          <cell r="I1395">
            <v>3</v>
          </cell>
          <cell r="J1395">
            <v>0</v>
          </cell>
          <cell r="K1395">
            <v>0</v>
          </cell>
          <cell r="L1395">
            <v>0</v>
          </cell>
          <cell r="M1395">
            <v>0</v>
          </cell>
          <cell r="N1395">
            <v>0</v>
          </cell>
          <cell r="O1395">
            <v>0</v>
          </cell>
          <cell r="P1395">
            <v>0</v>
          </cell>
          <cell r="Q1395">
            <v>0</v>
          </cell>
          <cell r="R1395">
            <v>49</v>
          </cell>
        </row>
        <row r="1396">
          <cell r="B1396" t="str">
            <v>02640007</v>
          </cell>
          <cell r="C1396">
            <v>0</v>
          </cell>
          <cell r="D1396">
            <v>40</v>
          </cell>
          <cell r="E1396">
            <v>51</v>
          </cell>
          <cell r="F1396">
            <v>47</v>
          </cell>
          <cell r="G1396">
            <v>54</v>
          </cell>
          <cell r="H1396">
            <v>51</v>
          </cell>
          <cell r="I1396">
            <v>71</v>
          </cell>
          <cell r="J1396">
            <v>49</v>
          </cell>
          <cell r="K1396">
            <v>0</v>
          </cell>
          <cell r="L1396">
            <v>0</v>
          </cell>
          <cell r="M1396">
            <v>0</v>
          </cell>
          <cell r="N1396">
            <v>0</v>
          </cell>
          <cell r="O1396">
            <v>0</v>
          </cell>
          <cell r="P1396">
            <v>0</v>
          </cell>
          <cell r="Q1396">
            <v>0</v>
          </cell>
          <cell r="R1396">
            <v>363</v>
          </cell>
        </row>
        <row r="1397">
          <cell r="B1397" t="str">
            <v>02640305</v>
          </cell>
          <cell r="C1397">
            <v>0</v>
          </cell>
          <cell r="D1397">
            <v>0</v>
          </cell>
          <cell r="E1397">
            <v>0</v>
          </cell>
          <cell r="F1397">
            <v>0</v>
          </cell>
          <cell r="G1397">
            <v>0</v>
          </cell>
          <cell r="H1397">
            <v>0</v>
          </cell>
          <cell r="I1397">
            <v>0</v>
          </cell>
          <cell r="J1397">
            <v>0</v>
          </cell>
          <cell r="K1397">
            <v>261</v>
          </cell>
          <cell r="L1397">
            <v>260</v>
          </cell>
          <cell r="M1397">
            <v>0</v>
          </cell>
          <cell r="N1397">
            <v>0</v>
          </cell>
          <cell r="O1397">
            <v>0</v>
          </cell>
          <cell r="P1397">
            <v>0</v>
          </cell>
          <cell r="Q1397">
            <v>0</v>
          </cell>
          <cell r="R1397">
            <v>521</v>
          </cell>
        </row>
        <row r="1398">
          <cell r="B1398" t="str">
            <v>02640010</v>
          </cell>
          <cell r="C1398">
            <v>0</v>
          </cell>
          <cell r="D1398">
            <v>36</v>
          </cell>
          <cell r="E1398">
            <v>47</v>
          </cell>
          <cell r="F1398">
            <v>50</v>
          </cell>
          <cell r="G1398">
            <v>50</v>
          </cell>
          <cell r="H1398">
            <v>50</v>
          </cell>
          <cell r="I1398">
            <v>41</v>
          </cell>
          <cell r="J1398">
            <v>39</v>
          </cell>
          <cell r="K1398">
            <v>0</v>
          </cell>
          <cell r="L1398">
            <v>0</v>
          </cell>
          <cell r="M1398">
            <v>0</v>
          </cell>
          <cell r="N1398">
            <v>0</v>
          </cell>
          <cell r="O1398">
            <v>0</v>
          </cell>
          <cell r="P1398">
            <v>0</v>
          </cell>
          <cell r="Q1398">
            <v>0</v>
          </cell>
          <cell r="R1398">
            <v>313</v>
          </cell>
        </row>
        <row r="1399">
          <cell r="B1399" t="str">
            <v>02640015</v>
          </cell>
          <cell r="C1399">
            <v>0</v>
          </cell>
          <cell r="D1399">
            <v>57</v>
          </cell>
          <cell r="E1399">
            <v>49</v>
          </cell>
          <cell r="F1399">
            <v>56</v>
          </cell>
          <cell r="G1399">
            <v>57</v>
          </cell>
          <cell r="H1399">
            <v>76</v>
          </cell>
          <cell r="I1399">
            <v>73</v>
          </cell>
          <cell r="J1399">
            <v>95</v>
          </cell>
          <cell r="K1399">
            <v>0</v>
          </cell>
          <cell r="L1399">
            <v>0</v>
          </cell>
          <cell r="M1399">
            <v>0</v>
          </cell>
          <cell r="N1399">
            <v>0</v>
          </cell>
          <cell r="O1399">
            <v>0</v>
          </cell>
          <cell r="P1399">
            <v>0</v>
          </cell>
          <cell r="Q1399">
            <v>0</v>
          </cell>
          <cell r="R1399">
            <v>463</v>
          </cell>
        </row>
        <row r="1400">
          <cell r="B1400" t="str">
            <v>02640505</v>
          </cell>
          <cell r="C1400">
            <v>0</v>
          </cell>
          <cell r="D1400">
            <v>0</v>
          </cell>
          <cell r="E1400">
            <v>0</v>
          </cell>
          <cell r="F1400">
            <v>0</v>
          </cell>
          <cell r="G1400">
            <v>0</v>
          </cell>
          <cell r="H1400">
            <v>0</v>
          </cell>
          <cell r="I1400">
            <v>0</v>
          </cell>
          <cell r="J1400">
            <v>0</v>
          </cell>
          <cell r="K1400">
            <v>0</v>
          </cell>
          <cell r="L1400">
            <v>0</v>
          </cell>
          <cell r="M1400">
            <v>226</v>
          </cell>
          <cell r="N1400">
            <v>213</v>
          </cell>
          <cell r="O1400">
            <v>219</v>
          </cell>
          <cell r="P1400">
            <v>255</v>
          </cell>
          <cell r="Q1400">
            <v>1</v>
          </cell>
          <cell r="R1400">
            <v>914</v>
          </cell>
        </row>
        <row r="1401">
          <cell r="B1401" t="str">
            <v>02640020</v>
          </cell>
          <cell r="C1401">
            <v>69</v>
          </cell>
          <cell r="D1401">
            <v>56</v>
          </cell>
          <cell r="E1401">
            <v>55</v>
          </cell>
          <cell r="F1401">
            <v>56</v>
          </cell>
          <cell r="G1401">
            <v>46</v>
          </cell>
          <cell r="H1401">
            <v>51</v>
          </cell>
          <cell r="I1401">
            <v>50</v>
          </cell>
          <cell r="J1401">
            <v>44</v>
          </cell>
          <cell r="K1401">
            <v>0</v>
          </cell>
          <cell r="L1401">
            <v>0</v>
          </cell>
          <cell r="M1401">
            <v>0</v>
          </cell>
          <cell r="N1401">
            <v>0</v>
          </cell>
          <cell r="O1401">
            <v>0</v>
          </cell>
          <cell r="P1401">
            <v>0</v>
          </cell>
          <cell r="Q1401">
            <v>0</v>
          </cell>
          <cell r="R1401">
            <v>427</v>
          </cell>
        </row>
        <row r="1402">
          <cell r="B1402" t="str">
            <v>02650405</v>
          </cell>
          <cell r="C1402">
            <v>0</v>
          </cell>
          <cell r="D1402">
            <v>0</v>
          </cell>
          <cell r="E1402">
            <v>0</v>
          </cell>
          <cell r="F1402">
            <v>0</v>
          </cell>
          <cell r="G1402">
            <v>0</v>
          </cell>
          <cell r="H1402">
            <v>0</v>
          </cell>
          <cell r="I1402">
            <v>0</v>
          </cell>
          <cell r="J1402">
            <v>169</v>
          </cell>
          <cell r="K1402">
            <v>174</v>
          </cell>
          <cell r="L1402">
            <v>176</v>
          </cell>
          <cell r="M1402">
            <v>0</v>
          </cell>
          <cell r="N1402">
            <v>0</v>
          </cell>
          <cell r="O1402">
            <v>0</v>
          </cell>
          <cell r="P1402">
            <v>0</v>
          </cell>
          <cell r="Q1402">
            <v>0</v>
          </cell>
          <cell r="R1402">
            <v>519</v>
          </cell>
        </row>
        <row r="1403">
          <cell r="B1403" t="str">
            <v>02650007</v>
          </cell>
          <cell r="C1403">
            <v>0</v>
          </cell>
          <cell r="D1403">
            <v>68</v>
          </cell>
          <cell r="E1403">
            <v>66</v>
          </cell>
          <cell r="F1403">
            <v>69</v>
          </cell>
          <cell r="G1403">
            <v>55</v>
          </cell>
          <cell r="H1403">
            <v>91</v>
          </cell>
          <cell r="I1403">
            <v>88</v>
          </cell>
          <cell r="J1403">
            <v>0</v>
          </cell>
          <cell r="K1403">
            <v>0</v>
          </cell>
          <cell r="L1403">
            <v>0</v>
          </cell>
          <cell r="M1403">
            <v>0</v>
          </cell>
          <cell r="N1403">
            <v>0</v>
          </cell>
          <cell r="O1403">
            <v>0</v>
          </cell>
          <cell r="P1403">
            <v>0</v>
          </cell>
          <cell r="Q1403">
            <v>0</v>
          </cell>
          <cell r="R1403">
            <v>437</v>
          </cell>
        </row>
        <row r="1404">
          <cell r="B1404" t="str">
            <v>02650015</v>
          </cell>
          <cell r="C1404">
            <v>34</v>
          </cell>
          <cell r="D1404">
            <v>62</v>
          </cell>
          <cell r="E1404">
            <v>59</v>
          </cell>
          <cell r="F1404">
            <v>67</v>
          </cell>
          <cell r="G1404">
            <v>60</v>
          </cell>
          <cell r="H1404">
            <v>70</v>
          </cell>
          <cell r="I1404">
            <v>63</v>
          </cell>
          <cell r="J1404">
            <v>0</v>
          </cell>
          <cell r="K1404">
            <v>0</v>
          </cell>
          <cell r="L1404">
            <v>0</v>
          </cell>
          <cell r="M1404">
            <v>0</v>
          </cell>
          <cell r="N1404">
            <v>0</v>
          </cell>
          <cell r="O1404">
            <v>0</v>
          </cell>
          <cell r="P1404">
            <v>0</v>
          </cell>
          <cell r="Q1404">
            <v>0</v>
          </cell>
          <cell r="R1404">
            <v>415</v>
          </cell>
        </row>
        <row r="1405">
          <cell r="B1405" t="str">
            <v>02650505</v>
          </cell>
          <cell r="C1405">
            <v>0</v>
          </cell>
          <cell r="D1405">
            <v>0</v>
          </cell>
          <cell r="E1405">
            <v>0</v>
          </cell>
          <cell r="F1405">
            <v>0</v>
          </cell>
          <cell r="G1405">
            <v>0</v>
          </cell>
          <cell r="H1405">
            <v>0</v>
          </cell>
          <cell r="I1405">
            <v>0</v>
          </cell>
          <cell r="J1405">
            <v>0</v>
          </cell>
          <cell r="K1405">
            <v>0</v>
          </cell>
          <cell r="L1405">
            <v>0</v>
          </cell>
          <cell r="M1405">
            <v>147</v>
          </cell>
          <cell r="N1405">
            <v>155</v>
          </cell>
          <cell r="O1405">
            <v>141</v>
          </cell>
          <cell r="P1405">
            <v>140</v>
          </cell>
          <cell r="Q1405">
            <v>0</v>
          </cell>
          <cell r="R1405">
            <v>583</v>
          </cell>
        </row>
        <row r="1406">
          <cell r="B1406" t="str">
            <v>04860105</v>
          </cell>
          <cell r="C1406">
            <v>0</v>
          </cell>
          <cell r="D1406">
            <v>56</v>
          </cell>
          <cell r="E1406">
            <v>93</v>
          </cell>
          <cell r="F1406">
            <v>85</v>
          </cell>
          <cell r="G1406">
            <v>85</v>
          </cell>
          <cell r="H1406">
            <v>81</v>
          </cell>
          <cell r="I1406">
            <v>80</v>
          </cell>
          <cell r="J1406">
            <v>69</v>
          </cell>
          <cell r="K1406">
            <v>67</v>
          </cell>
          <cell r="L1406">
            <v>51</v>
          </cell>
          <cell r="M1406">
            <v>0</v>
          </cell>
          <cell r="N1406">
            <v>0</v>
          </cell>
          <cell r="O1406">
            <v>0</v>
          </cell>
          <cell r="P1406">
            <v>0</v>
          </cell>
          <cell r="Q1406">
            <v>0</v>
          </cell>
          <cell r="R1406">
            <v>667</v>
          </cell>
        </row>
        <row r="1407">
          <cell r="B1407" t="str">
            <v>02660005</v>
          </cell>
          <cell r="C1407">
            <v>0</v>
          </cell>
          <cell r="D1407">
            <v>65</v>
          </cell>
          <cell r="E1407">
            <v>72</v>
          </cell>
          <cell r="F1407">
            <v>97</v>
          </cell>
          <cell r="G1407">
            <v>95</v>
          </cell>
          <cell r="H1407">
            <v>100</v>
          </cell>
          <cell r="I1407">
            <v>96</v>
          </cell>
          <cell r="J1407">
            <v>0</v>
          </cell>
          <cell r="K1407">
            <v>0</v>
          </cell>
          <cell r="L1407">
            <v>0</v>
          </cell>
          <cell r="M1407">
            <v>0</v>
          </cell>
          <cell r="N1407">
            <v>0</v>
          </cell>
          <cell r="O1407">
            <v>0</v>
          </cell>
          <cell r="P1407">
            <v>0</v>
          </cell>
          <cell r="Q1407">
            <v>0</v>
          </cell>
          <cell r="R1407">
            <v>525</v>
          </cell>
        </row>
        <row r="1408">
          <cell r="B1408" t="str">
            <v>02660010</v>
          </cell>
          <cell r="C1408">
            <v>0</v>
          </cell>
          <cell r="D1408">
            <v>66</v>
          </cell>
          <cell r="E1408">
            <v>74</v>
          </cell>
          <cell r="F1408">
            <v>75</v>
          </cell>
          <cell r="G1408">
            <v>84</v>
          </cell>
          <cell r="H1408">
            <v>82</v>
          </cell>
          <cell r="I1408">
            <v>76</v>
          </cell>
          <cell r="J1408">
            <v>0</v>
          </cell>
          <cell r="K1408">
            <v>0</v>
          </cell>
          <cell r="L1408">
            <v>0</v>
          </cell>
          <cell r="M1408">
            <v>0</v>
          </cell>
          <cell r="N1408">
            <v>0</v>
          </cell>
          <cell r="O1408">
            <v>0</v>
          </cell>
          <cell r="P1408">
            <v>0</v>
          </cell>
          <cell r="Q1408">
            <v>0</v>
          </cell>
          <cell r="R1408">
            <v>457</v>
          </cell>
        </row>
        <row r="1409">
          <cell r="B1409" t="str">
            <v>02660015</v>
          </cell>
          <cell r="C1409">
            <v>0</v>
          </cell>
          <cell r="D1409">
            <v>81</v>
          </cell>
          <cell r="E1409">
            <v>89</v>
          </cell>
          <cell r="F1409">
            <v>78</v>
          </cell>
          <cell r="G1409">
            <v>92</v>
          </cell>
          <cell r="H1409">
            <v>86</v>
          </cell>
          <cell r="I1409">
            <v>103</v>
          </cell>
          <cell r="J1409">
            <v>0</v>
          </cell>
          <cell r="K1409">
            <v>0</v>
          </cell>
          <cell r="L1409">
            <v>0</v>
          </cell>
          <cell r="M1409">
            <v>0</v>
          </cell>
          <cell r="N1409">
            <v>0</v>
          </cell>
          <cell r="O1409">
            <v>0</v>
          </cell>
          <cell r="P1409">
            <v>0</v>
          </cell>
          <cell r="Q1409">
            <v>0</v>
          </cell>
          <cell r="R1409">
            <v>529</v>
          </cell>
        </row>
        <row r="1410">
          <cell r="B1410" t="str">
            <v>02660505</v>
          </cell>
          <cell r="C1410">
            <v>0</v>
          </cell>
          <cell r="D1410">
            <v>0</v>
          </cell>
          <cell r="E1410">
            <v>0</v>
          </cell>
          <cell r="F1410">
            <v>0</v>
          </cell>
          <cell r="G1410">
            <v>0</v>
          </cell>
          <cell r="H1410">
            <v>0</v>
          </cell>
          <cell r="I1410">
            <v>0</v>
          </cell>
          <cell r="J1410">
            <v>0</v>
          </cell>
          <cell r="K1410">
            <v>0</v>
          </cell>
          <cell r="L1410">
            <v>0</v>
          </cell>
          <cell r="M1410">
            <v>250</v>
          </cell>
          <cell r="N1410">
            <v>282</v>
          </cell>
          <cell r="O1410">
            <v>260</v>
          </cell>
          <cell r="P1410">
            <v>266</v>
          </cell>
          <cell r="Q1410">
            <v>0</v>
          </cell>
          <cell r="R1410">
            <v>1058</v>
          </cell>
        </row>
        <row r="1411">
          <cell r="B1411" t="str">
            <v>02660305</v>
          </cell>
          <cell r="C1411">
            <v>48</v>
          </cell>
          <cell r="D1411">
            <v>0</v>
          </cell>
          <cell r="E1411">
            <v>0</v>
          </cell>
          <cell r="F1411">
            <v>0</v>
          </cell>
          <cell r="G1411">
            <v>0</v>
          </cell>
          <cell r="H1411">
            <v>0</v>
          </cell>
          <cell r="I1411">
            <v>0</v>
          </cell>
          <cell r="J1411">
            <v>266</v>
          </cell>
          <cell r="K1411">
            <v>306</v>
          </cell>
          <cell r="L1411">
            <v>279</v>
          </cell>
          <cell r="M1411">
            <v>0</v>
          </cell>
          <cell r="N1411">
            <v>0</v>
          </cell>
          <cell r="O1411">
            <v>0</v>
          </cell>
          <cell r="P1411">
            <v>0</v>
          </cell>
          <cell r="Q1411">
            <v>0</v>
          </cell>
          <cell r="R1411">
            <v>899</v>
          </cell>
        </row>
        <row r="1412">
          <cell r="B1412" t="str">
            <v>08710605</v>
          </cell>
          <cell r="C1412">
            <v>0</v>
          </cell>
          <cell r="D1412">
            <v>0</v>
          </cell>
          <cell r="E1412">
            <v>0</v>
          </cell>
          <cell r="F1412">
            <v>0</v>
          </cell>
          <cell r="G1412">
            <v>0</v>
          </cell>
          <cell r="H1412">
            <v>0</v>
          </cell>
          <cell r="I1412">
            <v>0</v>
          </cell>
          <cell r="J1412">
            <v>0</v>
          </cell>
          <cell r="K1412">
            <v>0</v>
          </cell>
          <cell r="L1412">
            <v>0</v>
          </cell>
          <cell r="M1412">
            <v>340</v>
          </cell>
          <cell r="N1412">
            <v>327</v>
          </cell>
          <cell r="O1412">
            <v>344</v>
          </cell>
          <cell r="P1412">
            <v>325</v>
          </cell>
          <cell r="Q1412">
            <v>0</v>
          </cell>
          <cell r="R1412">
            <v>1336</v>
          </cell>
        </row>
        <row r="1413">
          <cell r="B1413" t="str">
            <v>02690010</v>
          </cell>
          <cell r="C1413">
            <v>25</v>
          </cell>
          <cell r="D1413">
            <v>61</v>
          </cell>
          <cell r="E1413">
            <v>55</v>
          </cell>
          <cell r="F1413">
            <v>63</v>
          </cell>
          <cell r="G1413">
            <v>73</v>
          </cell>
          <cell r="H1413">
            <v>80</v>
          </cell>
          <cell r="I1413">
            <v>72</v>
          </cell>
          <cell r="J1413">
            <v>0</v>
          </cell>
          <cell r="K1413">
            <v>0</v>
          </cell>
          <cell r="L1413">
            <v>0</v>
          </cell>
          <cell r="M1413">
            <v>0</v>
          </cell>
          <cell r="N1413">
            <v>0</v>
          </cell>
          <cell r="O1413">
            <v>0</v>
          </cell>
          <cell r="P1413">
            <v>0</v>
          </cell>
          <cell r="Q1413">
            <v>0</v>
          </cell>
          <cell r="R1413">
            <v>429</v>
          </cell>
        </row>
        <row r="1414">
          <cell r="B1414" t="str">
            <v>02710005</v>
          </cell>
          <cell r="C1414">
            <v>0</v>
          </cell>
          <cell r="D1414">
            <v>249</v>
          </cell>
          <cell r="E1414">
            <v>69</v>
          </cell>
          <cell r="F1414">
            <v>0</v>
          </cell>
          <cell r="G1414">
            <v>0</v>
          </cell>
          <cell r="H1414">
            <v>0</v>
          </cell>
          <cell r="I1414">
            <v>0</v>
          </cell>
          <cell r="J1414">
            <v>0</v>
          </cell>
          <cell r="K1414">
            <v>0</v>
          </cell>
          <cell r="L1414">
            <v>0</v>
          </cell>
          <cell r="M1414">
            <v>0</v>
          </cell>
          <cell r="N1414">
            <v>0</v>
          </cell>
          <cell r="O1414">
            <v>0</v>
          </cell>
          <cell r="P1414">
            <v>0</v>
          </cell>
          <cell r="Q1414">
            <v>0</v>
          </cell>
          <cell r="R1414">
            <v>318</v>
          </cell>
        </row>
        <row r="1415">
          <cell r="B1415" t="str">
            <v>02710015</v>
          </cell>
          <cell r="C1415">
            <v>0</v>
          </cell>
          <cell r="D1415">
            <v>59</v>
          </cell>
          <cell r="E1415">
            <v>72</v>
          </cell>
          <cell r="F1415">
            <v>92</v>
          </cell>
          <cell r="G1415">
            <v>89</v>
          </cell>
          <cell r="H1415">
            <v>97</v>
          </cell>
          <cell r="I1415">
            <v>0</v>
          </cell>
          <cell r="J1415">
            <v>0</v>
          </cell>
          <cell r="K1415">
            <v>0</v>
          </cell>
          <cell r="L1415">
            <v>0</v>
          </cell>
          <cell r="M1415">
            <v>0</v>
          </cell>
          <cell r="N1415">
            <v>0</v>
          </cell>
          <cell r="O1415">
            <v>0</v>
          </cell>
          <cell r="P1415">
            <v>0</v>
          </cell>
          <cell r="Q1415">
            <v>0</v>
          </cell>
          <cell r="R1415">
            <v>409</v>
          </cell>
        </row>
        <row r="1416">
          <cell r="B1416" t="str">
            <v>02710020</v>
          </cell>
          <cell r="C1416">
            <v>0</v>
          </cell>
          <cell r="D1416">
            <v>0</v>
          </cell>
          <cell r="E1416">
            <v>134</v>
          </cell>
          <cell r="F1416">
            <v>190</v>
          </cell>
          <cell r="G1416">
            <v>209</v>
          </cell>
          <cell r="H1416">
            <v>189</v>
          </cell>
          <cell r="I1416">
            <v>0</v>
          </cell>
          <cell r="J1416">
            <v>0</v>
          </cell>
          <cell r="K1416">
            <v>0</v>
          </cell>
          <cell r="L1416">
            <v>0</v>
          </cell>
          <cell r="M1416">
            <v>0</v>
          </cell>
          <cell r="N1416">
            <v>0</v>
          </cell>
          <cell r="O1416">
            <v>0</v>
          </cell>
          <cell r="P1416">
            <v>0</v>
          </cell>
          <cell r="Q1416">
            <v>0</v>
          </cell>
          <cell r="R1416">
            <v>722</v>
          </cell>
        </row>
        <row r="1417">
          <cell r="B1417" t="str">
            <v>02710030</v>
          </cell>
          <cell r="C1417">
            <v>0</v>
          </cell>
          <cell r="D1417">
            <v>0</v>
          </cell>
          <cell r="E1417">
            <v>0</v>
          </cell>
          <cell r="F1417">
            <v>0</v>
          </cell>
          <cell r="G1417">
            <v>0</v>
          </cell>
          <cell r="H1417">
            <v>0</v>
          </cell>
          <cell r="I1417">
            <v>0</v>
          </cell>
          <cell r="J1417">
            <v>0</v>
          </cell>
          <cell r="K1417">
            <v>511</v>
          </cell>
          <cell r="L1417">
            <v>492</v>
          </cell>
          <cell r="M1417">
            <v>0</v>
          </cell>
          <cell r="N1417">
            <v>0</v>
          </cell>
          <cell r="O1417">
            <v>0</v>
          </cell>
          <cell r="P1417">
            <v>0</v>
          </cell>
          <cell r="Q1417">
            <v>0</v>
          </cell>
          <cell r="R1417">
            <v>1003</v>
          </cell>
        </row>
        <row r="1418">
          <cell r="B1418" t="str">
            <v>02710040</v>
          </cell>
          <cell r="C1418">
            <v>232</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cell r="Q1418">
            <v>0</v>
          </cell>
          <cell r="R1418">
            <v>232</v>
          </cell>
        </row>
        <row r="1419">
          <cell r="B1419" t="str">
            <v>02710305</v>
          </cell>
          <cell r="C1419">
            <v>0</v>
          </cell>
          <cell r="D1419">
            <v>0</v>
          </cell>
          <cell r="E1419">
            <v>0</v>
          </cell>
          <cell r="F1419">
            <v>0</v>
          </cell>
          <cell r="G1419">
            <v>0</v>
          </cell>
          <cell r="H1419">
            <v>0</v>
          </cell>
          <cell r="I1419">
            <v>487</v>
          </cell>
          <cell r="J1419">
            <v>490</v>
          </cell>
          <cell r="K1419">
            <v>0</v>
          </cell>
          <cell r="L1419">
            <v>0</v>
          </cell>
          <cell r="M1419">
            <v>0</v>
          </cell>
          <cell r="N1419">
            <v>0</v>
          </cell>
          <cell r="O1419">
            <v>0</v>
          </cell>
          <cell r="P1419">
            <v>0</v>
          </cell>
          <cell r="Q1419">
            <v>0</v>
          </cell>
          <cell r="R1419">
            <v>977</v>
          </cell>
        </row>
        <row r="1420">
          <cell r="B1420" t="str">
            <v>02710505</v>
          </cell>
          <cell r="C1420">
            <v>0</v>
          </cell>
          <cell r="D1420">
            <v>0</v>
          </cell>
          <cell r="E1420">
            <v>0</v>
          </cell>
          <cell r="F1420">
            <v>0</v>
          </cell>
          <cell r="G1420">
            <v>0</v>
          </cell>
          <cell r="H1420">
            <v>0</v>
          </cell>
          <cell r="I1420">
            <v>0</v>
          </cell>
          <cell r="J1420">
            <v>0</v>
          </cell>
          <cell r="K1420">
            <v>0</v>
          </cell>
          <cell r="L1420">
            <v>0</v>
          </cell>
          <cell r="M1420">
            <v>513</v>
          </cell>
          <cell r="N1420">
            <v>428</v>
          </cell>
          <cell r="O1420">
            <v>441</v>
          </cell>
          <cell r="P1420">
            <v>410</v>
          </cell>
          <cell r="Q1420">
            <v>0</v>
          </cell>
          <cell r="R1420">
            <v>1792</v>
          </cell>
        </row>
        <row r="1421">
          <cell r="B1421" t="str">
            <v>02710035</v>
          </cell>
          <cell r="C1421">
            <v>0</v>
          </cell>
          <cell r="D1421">
            <v>60</v>
          </cell>
          <cell r="E1421">
            <v>66</v>
          </cell>
          <cell r="F1421">
            <v>87</v>
          </cell>
          <cell r="G1421">
            <v>71</v>
          </cell>
          <cell r="H1421">
            <v>88</v>
          </cell>
          <cell r="I1421">
            <v>0</v>
          </cell>
          <cell r="J1421">
            <v>0</v>
          </cell>
          <cell r="K1421">
            <v>0</v>
          </cell>
          <cell r="L1421">
            <v>0</v>
          </cell>
          <cell r="M1421">
            <v>0</v>
          </cell>
          <cell r="N1421">
            <v>0</v>
          </cell>
          <cell r="O1421">
            <v>0</v>
          </cell>
          <cell r="P1421">
            <v>0</v>
          </cell>
          <cell r="Q1421">
            <v>0</v>
          </cell>
          <cell r="R1421">
            <v>372</v>
          </cell>
        </row>
        <row r="1422">
          <cell r="B1422" t="str">
            <v>02710025</v>
          </cell>
          <cell r="C1422">
            <v>0</v>
          </cell>
          <cell r="D1422">
            <v>20</v>
          </cell>
          <cell r="E1422">
            <v>77</v>
          </cell>
          <cell r="F1422">
            <v>90</v>
          </cell>
          <cell r="G1422">
            <v>91</v>
          </cell>
          <cell r="H1422">
            <v>88</v>
          </cell>
          <cell r="I1422">
            <v>0</v>
          </cell>
          <cell r="J1422">
            <v>0</v>
          </cell>
          <cell r="K1422">
            <v>0</v>
          </cell>
          <cell r="L1422">
            <v>0</v>
          </cell>
          <cell r="M1422">
            <v>0</v>
          </cell>
          <cell r="N1422">
            <v>0</v>
          </cell>
          <cell r="O1422">
            <v>0</v>
          </cell>
          <cell r="P1422">
            <v>0</v>
          </cell>
          <cell r="Q1422">
            <v>0</v>
          </cell>
          <cell r="R1422">
            <v>366</v>
          </cell>
        </row>
        <row r="1423">
          <cell r="B1423" t="str">
            <v>02720005</v>
          </cell>
          <cell r="C1423">
            <v>18</v>
          </cell>
          <cell r="D1423">
            <v>18</v>
          </cell>
          <cell r="E1423">
            <v>6</v>
          </cell>
          <cell r="F1423">
            <v>20</v>
          </cell>
          <cell r="G1423">
            <v>12</v>
          </cell>
          <cell r="H1423">
            <v>16</v>
          </cell>
          <cell r="I1423">
            <v>18</v>
          </cell>
          <cell r="J1423">
            <v>13</v>
          </cell>
          <cell r="K1423">
            <v>0</v>
          </cell>
          <cell r="L1423">
            <v>0</v>
          </cell>
          <cell r="M1423">
            <v>0</v>
          </cell>
          <cell r="N1423">
            <v>0</v>
          </cell>
          <cell r="O1423">
            <v>0</v>
          </cell>
          <cell r="P1423">
            <v>0</v>
          </cell>
          <cell r="Q1423">
            <v>0</v>
          </cell>
          <cell r="R1423">
            <v>121</v>
          </cell>
        </row>
        <row r="1424">
          <cell r="B1424" t="str">
            <v>04770010</v>
          </cell>
          <cell r="C1424">
            <v>0</v>
          </cell>
          <cell r="D1424">
            <v>89</v>
          </cell>
          <cell r="E1424">
            <v>91</v>
          </cell>
          <cell r="F1424">
            <v>96</v>
          </cell>
          <cell r="G1424">
            <v>99</v>
          </cell>
          <cell r="H1424">
            <v>94</v>
          </cell>
          <cell r="I1424">
            <v>98</v>
          </cell>
          <cell r="J1424">
            <v>0</v>
          </cell>
          <cell r="K1424">
            <v>0</v>
          </cell>
          <cell r="L1424">
            <v>0</v>
          </cell>
          <cell r="M1424">
            <v>0</v>
          </cell>
          <cell r="N1424">
            <v>0</v>
          </cell>
          <cell r="O1424">
            <v>0</v>
          </cell>
          <cell r="P1424">
            <v>0</v>
          </cell>
          <cell r="Q1424">
            <v>0</v>
          </cell>
          <cell r="R1424">
            <v>567</v>
          </cell>
        </row>
        <row r="1425">
          <cell r="B1425" t="str">
            <v>07600505</v>
          </cell>
          <cell r="C1425">
            <v>84</v>
          </cell>
          <cell r="D1425">
            <v>0</v>
          </cell>
          <cell r="E1425">
            <v>0</v>
          </cell>
          <cell r="F1425">
            <v>0</v>
          </cell>
          <cell r="G1425">
            <v>0</v>
          </cell>
          <cell r="H1425">
            <v>0</v>
          </cell>
          <cell r="I1425">
            <v>0</v>
          </cell>
          <cell r="J1425">
            <v>0</v>
          </cell>
          <cell r="K1425">
            <v>0</v>
          </cell>
          <cell r="L1425">
            <v>0</v>
          </cell>
          <cell r="M1425">
            <v>319</v>
          </cell>
          <cell r="N1425">
            <v>278</v>
          </cell>
          <cell r="O1425">
            <v>323</v>
          </cell>
          <cell r="P1425">
            <v>275</v>
          </cell>
          <cell r="Q1425">
            <v>0</v>
          </cell>
          <cell r="R1425">
            <v>1279</v>
          </cell>
        </row>
        <row r="1426">
          <cell r="B1426" t="str">
            <v>07600405</v>
          </cell>
          <cell r="C1426">
            <v>0</v>
          </cell>
          <cell r="D1426">
            <v>0</v>
          </cell>
          <cell r="E1426">
            <v>0</v>
          </cell>
          <cell r="F1426">
            <v>0</v>
          </cell>
          <cell r="G1426">
            <v>0</v>
          </cell>
          <cell r="H1426">
            <v>0</v>
          </cell>
          <cell r="I1426">
            <v>0</v>
          </cell>
          <cell r="J1426">
            <v>0</v>
          </cell>
          <cell r="K1426">
            <v>271</v>
          </cell>
          <cell r="L1426">
            <v>298</v>
          </cell>
          <cell r="M1426">
            <v>0</v>
          </cell>
          <cell r="N1426">
            <v>0</v>
          </cell>
          <cell r="O1426">
            <v>0</v>
          </cell>
          <cell r="P1426">
            <v>0</v>
          </cell>
          <cell r="Q1426">
            <v>0</v>
          </cell>
          <cell r="R1426">
            <v>569</v>
          </cell>
        </row>
        <row r="1427">
          <cell r="B1427" t="str">
            <v>04740505</v>
          </cell>
          <cell r="C1427">
            <v>0</v>
          </cell>
          <cell r="D1427">
            <v>0</v>
          </cell>
          <cell r="E1427">
            <v>0</v>
          </cell>
          <cell r="F1427">
            <v>0</v>
          </cell>
          <cell r="G1427">
            <v>0</v>
          </cell>
          <cell r="H1427">
            <v>0</v>
          </cell>
          <cell r="I1427">
            <v>0</v>
          </cell>
          <cell r="J1427">
            <v>0</v>
          </cell>
          <cell r="K1427">
            <v>72</v>
          </cell>
          <cell r="L1427">
            <v>71</v>
          </cell>
          <cell r="M1427">
            <v>74</v>
          </cell>
          <cell r="N1427">
            <v>69</v>
          </cell>
          <cell r="O1427">
            <v>34</v>
          </cell>
          <cell r="P1427">
            <v>50</v>
          </cell>
          <cell r="Q1427">
            <v>0</v>
          </cell>
          <cell r="R1427">
            <v>370</v>
          </cell>
        </row>
        <row r="1428">
          <cell r="B1428" t="str">
            <v>02730005</v>
          </cell>
          <cell r="C1428">
            <v>59</v>
          </cell>
          <cell r="D1428">
            <v>66</v>
          </cell>
          <cell r="E1428">
            <v>50</v>
          </cell>
          <cell r="F1428">
            <v>47</v>
          </cell>
          <cell r="G1428">
            <v>71</v>
          </cell>
          <cell r="H1428">
            <v>49</v>
          </cell>
          <cell r="I1428">
            <v>62</v>
          </cell>
          <cell r="J1428">
            <v>0</v>
          </cell>
          <cell r="K1428">
            <v>0</v>
          </cell>
          <cell r="L1428">
            <v>0</v>
          </cell>
          <cell r="M1428">
            <v>0</v>
          </cell>
          <cell r="N1428">
            <v>0</v>
          </cell>
          <cell r="O1428">
            <v>0</v>
          </cell>
          <cell r="P1428">
            <v>0</v>
          </cell>
          <cell r="Q1428">
            <v>0</v>
          </cell>
          <cell r="R1428">
            <v>404</v>
          </cell>
        </row>
        <row r="1429">
          <cell r="B1429" t="str">
            <v>02730008</v>
          </cell>
          <cell r="C1429">
            <v>0</v>
          </cell>
          <cell r="D1429">
            <v>82</v>
          </cell>
          <cell r="E1429">
            <v>71</v>
          </cell>
          <cell r="F1429">
            <v>68</v>
          </cell>
          <cell r="G1429">
            <v>91</v>
          </cell>
          <cell r="H1429">
            <v>100</v>
          </cell>
          <cell r="I1429">
            <v>94</v>
          </cell>
          <cell r="J1429">
            <v>0</v>
          </cell>
          <cell r="K1429">
            <v>0</v>
          </cell>
          <cell r="L1429">
            <v>0</v>
          </cell>
          <cell r="M1429">
            <v>0</v>
          </cell>
          <cell r="N1429">
            <v>0</v>
          </cell>
          <cell r="O1429">
            <v>0</v>
          </cell>
          <cell r="P1429">
            <v>0</v>
          </cell>
          <cell r="Q1429">
            <v>0</v>
          </cell>
          <cell r="R1429">
            <v>506</v>
          </cell>
        </row>
        <row r="1430">
          <cell r="B1430" t="str">
            <v>02730305</v>
          </cell>
          <cell r="C1430">
            <v>0</v>
          </cell>
          <cell r="D1430">
            <v>0</v>
          </cell>
          <cell r="E1430">
            <v>0</v>
          </cell>
          <cell r="F1430">
            <v>0</v>
          </cell>
          <cell r="G1430">
            <v>0</v>
          </cell>
          <cell r="H1430">
            <v>0</v>
          </cell>
          <cell r="I1430">
            <v>0</v>
          </cell>
          <cell r="J1430">
            <v>203</v>
          </cell>
          <cell r="K1430">
            <v>197</v>
          </cell>
          <cell r="L1430">
            <v>216</v>
          </cell>
          <cell r="M1430">
            <v>0</v>
          </cell>
          <cell r="N1430">
            <v>0</v>
          </cell>
          <cell r="O1430">
            <v>0</v>
          </cell>
          <cell r="P1430">
            <v>0</v>
          </cell>
          <cell r="Q1430">
            <v>0</v>
          </cell>
          <cell r="R1430">
            <v>616</v>
          </cell>
        </row>
        <row r="1431">
          <cell r="B1431" t="str">
            <v>02730015</v>
          </cell>
          <cell r="C1431">
            <v>0</v>
          </cell>
          <cell r="D1431">
            <v>44</v>
          </cell>
          <cell r="E1431">
            <v>35</v>
          </cell>
          <cell r="F1431">
            <v>47</v>
          </cell>
          <cell r="G1431">
            <v>48</v>
          </cell>
          <cell r="H1431">
            <v>48</v>
          </cell>
          <cell r="I1431">
            <v>44</v>
          </cell>
          <cell r="J1431">
            <v>0</v>
          </cell>
          <cell r="K1431">
            <v>0</v>
          </cell>
          <cell r="L1431">
            <v>0</v>
          </cell>
          <cell r="M1431">
            <v>0</v>
          </cell>
          <cell r="N1431">
            <v>0</v>
          </cell>
          <cell r="O1431">
            <v>0</v>
          </cell>
          <cell r="P1431">
            <v>0</v>
          </cell>
          <cell r="Q1431">
            <v>0</v>
          </cell>
          <cell r="R1431">
            <v>266</v>
          </cell>
        </row>
        <row r="1432">
          <cell r="B1432" t="str">
            <v>07630505</v>
          </cell>
          <cell r="C1432">
            <v>0</v>
          </cell>
          <cell r="D1432">
            <v>0</v>
          </cell>
          <cell r="E1432">
            <v>0</v>
          </cell>
          <cell r="F1432">
            <v>0</v>
          </cell>
          <cell r="G1432">
            <v>0</v>
          </cell>
          <cell r="H1432">
            <v>0</v>
          </cell>
          <cell r="I1432">
            <v>0</v>
          </cell>
          <cell r="J1432">
            <v>0</v>
          </cell>
          <cell r="K1432">
            <v>0</v>
          </cell>
          <cell r="L1432">
            <v>0</v>
          </cell>
          <cell r="M1432">
            <v>278</v>
          </cell>
          <cell r="N1432">
            <v>269</v>
          </cell>
          <cell r="O1432">
            <v>212</v>
          </cell>
          <cell r="P1432">
            <v>247</v>
          </cell>
          <cell r="Q1432">
            <v>0</v>
          </cell>
          <cell r="R1432">
            <v>1006</v>
          </cell>
        </row>
        <row r="1433">
          <cell r="B1433" t="str">
            <v>02740087</v>
          </cell>
          <cell r="C1433">
            <v>17</v>
          </cell>
          <cell r="D1433">
            <v>40</v>
          </cell>
          <cell r="E1433">
            <v>90</v>
          </cell>
          <cell r="F1433">
            <v>93</v>
          </cell>
          <cell r="G1433">
            <v>70</v>
          </cell>
          <cell r="H1433">
            <v>80</v>
          </cell>
          <cell r="I1433">
            <v>42</v>
          </cell>
          <cell r="J1433">
            <v>47</v>
          </cell>
          <cell r="K1433">
            <v>48</v>
          </cell>
          <cell r="L1433">
            <v>37</v>
          </cell>
          <cell r="M1433">
            <v>0</v>
          </cell>
          <cell r="N1433">
            <v>0</v>
          </cell>
          <cell r="O1433">
            <v>0</v>
          </cell>
          <cell r="P1433">
            <v>0</v>
          </cell>
          <cell r="Q1433">
            <v>0</v>
          </cell>
          <cell r="R1433">
            <v>564</v>
          </cell>
        </row>
        <row r="1434">
          <cell r="B1434" t="str">
            <v>02740075</v>
          </cell>
          <cell r="C1434">
            <v>17</v>
          </cell>
          <cell r="D1434">
            <v>43</v>
          </cell>
          <cell r="E1434">
            <v>46</v>
          </cell>
          <cell r="F1434">
            <v>52</v>
          </cell>
          <cell r="G1434">
            <v>46</v>
          </cell>
          <cell r="H1434">
            <v>49</v>
          </cell>
          <cell r="I1434">
            <v>52</v>
          </cell>
          <cell r="J1434">
            <v>37</v>
          </cell>
          <cell r="K1434">
            <v>46</v>
          </cell>
          <cell r="L1434">
            <v>40</v>
          </cell>
          <cell r="M1434">
            <v>0</v>
          </cell>
          <cell r="N1434">
            <v>0</v>
          </cell>
          <cell r="O1434">
            <v>0</v>
          </cell>
          <cell r="P1434">
            <v>0</v>
          </cell>
          <cell r="Q1434">
            <v>0</v>
          </cell>
          <cell r="R1434">
            <v>428</v>
          </cell>
        </row>
        <row r="1435">
          <cell r="B1435" t="str">
            <v>02740015</v>
          </cell>
          <cell r="C1435">
            <v>0</v>
          </cell>
          <cell r="D1435">
            <v>41</v>
          </cell>
          <cell r="E1435">
            <v>47</v>
          </cell>
          <cell r="F1435">
            <v>39</v>
          </cell>
          <cell r="G1435">
            <v>33</v>
          </cell>
          <cell r="H1435">
            <v>45</v>
          </cell>
          <cell r="I1435">
            <v>31</v>
          </cell>
          <cell r="J1435">
            <v>0</v>
          </cell>
          <cell r="K1435">
            <v>0</v>
          </cell>
          <cell r="L1435">
            <v>0</v>
          </cell>
          <cell r="M1435">
            <v>0</v>
          </cell>
          <cell r="N1435">
            <v>0</v>
          </cell>
          <cell r="O1435">
            <v>0</v>
          </cell>
          <cell r="P1435">
            <v>0</v>
          </cell>
          <cell r="Q1435">
            <v>0</v>
          </cell>
          <cell r="R1435">
            <v>236</v>
          </cell>
        </row>
        <row r="1436">
          <cell r="B1436" t="str">
            <v>02740005</v>
          </cell>
          <cell r="C1436">
            <v>231</v>
          </cell>
          <cell r="D1436">
            <v>101</v>
          </cell>
          <cell r="E1436">
            <v>0</v>
          </cell>
          <cell r="F1436">
            <v>0</v>
          </cell>
          <cell r="G1436">
            <v>0</v>
          </cell>
          <cell r="H1436">
            <v>0</v>
          </cell>
          <cell r="I1436">
            <v>0</v>
          </cell>
          <cell r="J1436">
            <v>0</v>
          </cell>
          <cell r="K1436">
            <v>0</v>
          </cell>
          <cell r="L1436">
            <v>0</v>
          </cell>
          <cell r="M1436">
            <v>0</v>
          </cell>
          <cell r="N1436">
            <v>0</v>
          </cell>
          <cell r="O1436">
            <v>0</v>
          </cell>
          <cell r="P1436">
            <v>0</v>
          </cell>
          <cell r="Q1436">
            <v>0</v>
          </cell>
          <cell r="R1436">
            <v>332</v>
          </cell>
        </row>
        <row r="1437">
          <cell r="B1437" t="str">
            <v>02740111</v>
          </cell>
          <cell r="C1437">
            <v>0</v>
          </cell>
          <cell r="D1437">
            <v>67</v>
          </cell>
          <cell r="E1437">
            <v>100</v>
          </cell>
          <cell r="F1437">
            <v>93</v>
          </cell>
          <cell r="G1437">
            <v>97</v>
          </cell>
          <cell r="H1437">
            <v>104</v>
          </cell>
          <cell r="I1437">
            <v>90</v>
          </cell>
          <cell r="J1437">
            <v>65</v>
          </cell>
          <cell r="K1437">
            <v>54</v>
          </cell>
          <cell r="L1437">
            <v>55</v>
          </cell>
          <cell r="M1437">
            <v>0</v>
          </cell>
          <cell r="N1437">
            <v>0</v>
          </cell>
          <cell r="O1437">
            <v>0</v>
          </cell>
          <cell r="P1437">
            <v>0</v>
          </cell>
          <cell r="Q1437">
            <v>0</v>
          </cell>
          <cell r="R1437">
            <v>725</v>
          </cell>
        </row>
        <row r="1438">
          <cell r="B1438" t="str">
            <v>02740510</v>
          </cell>
          <cell r="C1438">
            <v>0</v>
          </cell>
          <cell r="D1438">
            <v>0</v>
          </cell>
          <cell r="E1438">
            <v>0</v>
          </cell>
          <cell r="F1438">
            <v>0</v>
          </cell>
          <cell r="G1438">
            <v>0</v>
          </cell>
          <cell r="H1438">
            <v>0</v>
          </cell>
          <cell r="I1438">
            <v>0</v>
          </cell>
          <cell r="J1438">
            <v>0</v>
          </cell>
          <cell r="K1438">
            <v>0</v>
          </cell>
          <cell r="L1438">
            <v>0</v>
          </cell>
          <cell r="M1438">
            <v>15</v>
          </cell>
          <cell r="N1438">
            <v>21</v>
          </cell>
          <cell r="O1438">
            <v>12</v>
          </cell>
          <cell r="P1438">
            <v>12</v>
          </cell>
          <cell r="Q1438">
            <v>1</v>
          </cell>
          <cell r="R1438">
            <v>61</v>
          </cell>
        </row>
        <row r="1439">
          <cell r="B1439" t="str">
            <v>02740083</v>
          </cell>
          <cell r="C1439">
            <v>4</v>
          </cell>
          <cell r="D1439">
            <v>47</v>
          </cell>
          <cell r="E1439">
            <v>50</v>
          </cell>
          <cell r="F1439">
            <v>51</v>
          </cell>
          <cell r="G1439">
            <v>48</v>
          </cell>
          <cell r="H1439">
            <v>43</v>
          </cell>
          <cell r="I1439">
            <v>60</v>
          </cell>
          <cell r="J1439">
            <v>51</v>
          </cell>
          <cell r="K1439">
            <v>62</v>
          </cell>
          <cell r="L1439">
            <v>55</v>
          </cell>
          <cell r="M1439">
            <v>0</v>
          </cell>
          <cell r="N1439">
            <v>0</v>
          </cell>
          <cell r="O1439">
            <v>0</v>
          </cell>
          <cell r="P1439">
            <v>0</v>
          </cell>
          <cell r="Q1439">
            <v>0</v>
          </cell>
          <cell r="R1439">
            <v>471</v>
          </cell>
        </row>
        <row r="1440">
          <cell r="B1440" t="str">
            <v>02740410</v>
          </cell>
          <cell r="C1440">
            <v>0</v>
          </cell>
          <cell r="D1440">
            <v>0</v>
          </cell>
          <cell r="E1440">
            <v>0</v>
          </cell>
          <cell r="F1440">
            <v>0</v>
          </cell>
          <cell r="G1440">
            <v>0</v>
          </cell>
          <cell r="H1440">
            <v>0</v>
          </cell>
          <cell r="I1440">
            <v>0</v>
          </cell>
          <cell r="J1440">
            <v>1</v>
          </cell>
          <cell r="K1440">
            <v>4</v>
          </cell>
          <cell r="L1440">
            <v>11</v>
          </cell>
          <cell r="M1440">
            <v>0</v>
          </cell>
          <cell r="N1440">
            <v>0</v>
          </cell>
          <cell r="O1440">
            <v>0</v>
          </cell>
          <cell r="P1440">
            <v>0</v>
          </cell>
          <cell r="Q1440">
            <v>0</v>
          </cell>
          <cell r="R1440">
            <v>16</v>
          </cell>
        </row>
        <row r="1441">
          <cell r="B1441" t="str">
            <v>02740505</v>
          </cell>
          <cell r="C1441">
            <v>0</v>
          </cell>
          <cell r="D1441">
            <v>0</v>
          </cell>
          <cell r="E1441">
            <v>0</v>
          </cell>
          <cell r="F1441">
            <v>0</v>
          </cell>
          <cell r="G1441">
            <v>0</v>
          </cell>
          <cell r="H1441">
            <v>0</v>
          </cell>
          <cell r="I1441">
            <v>0</v>
          </cell>
          <cell r="J1441">
            <v>0</v>
          </cell>
          <cell r="K1441">
            <v>0</v>
          </cell>
          <cell r="L1441">
            <v>0</v>
          </cell>
          <cell r="M1441">
            <v>355</v>
          </cell>
          <cell r="N1441">
            <v>341</v>
          </cell>
          <cell r="O1441">
            <v>264</v>
          </cell>
          <cell r="P1441">
            <v>295</v>
          </cell>
          <cell r="Q1441">
            <v>4</v>
          </cell>
          <cell r="R1441">
            <v>1259</v>
          </cell>
        </row>
        <row r="1442">
          <cell r="B1442" t="str">
            <v>02740115</v>
          </cell>
          <cell r="C1442">
            <v>18</v>
          </cell>
          <cell r="D1442">
            <v>43</v>
          </cell>
          <cell r="E1442">
            <v>46</v>
          </cell>
          <cell r="F1442">
            <v>45</v>
          </cell>
          <cell r="G1442">
            <v>34</v>
          </cell>
          <cell r="H1442">
            <v>37</v>
          </cell>
          <cell r="I1442">
            <v>30</v>
          </cell>
          <cell r="J1442">
            <v>35</v>
          </cell>
          <cell r="K1442">
            <v>51</v>
          </cell>
          <cell r="L1442">
            <v>38</v>
          </cell>
          <cell r="M1442">
            <v>0</v>
          </cell>
          <cell r="N1442">
            <v>0</v>
          </cell>
          <cell r="O1442">
            <v>0</v>
          </cell>
          <cell r="P1442">
            <v>0</v>
          </cell>
          <cell r="Q1442">
            <v>0</v>
          </cell>
          <cell r="R1442">
            <v>377</v>
          </cell>
        </row>
        <row r="1443">
          <cell r="B1443" t="str">
            <v>02740120</v>
          </cell>
          <cell r="C1443">
            <v>17</v>
          </cell>
          <cell r="D1443">
            <v>37</v>
          </cell>
          <cell r="E1443">
            <v>46</v>
          </cell>
          <cell r="F1443">
            <v>49</v>
          </cell>
          <cell r="G1443">
            <v>39</v>
          </cell>
          <cell r="H1443">
            <v>40</v>
          </cell>
          <cell r="I1443">
            <v>62</v>
          </cell>
          <cell r="J1443">
            <v>56</v>
          </cell>
          <cell r="K1443">
            <v>64</v>
          </cell>
          <cell r="L1443">
            <v>52</v>
          </cell>
          <cell r="M1443">
            <v>0</v>
          </cell>
          <cell r="N1443">
            <v>0</v>
          </cell>
          <cell r="O1443">
            <v>0</v>
          </cell>
          <cell r="P1443">
            <v>0</v>
          </cell>
          <cell r="Q1443">
            <v>0</v>
          </cell>
          <cell r="R1443">
            <v>462</v>
          </cell>
        </row>
        <row r="1444">
          <cell r="B1444" t="str">
            <v>02780305</v>
          </cell>
          <cell r="C1444">
            <v>0</v>
          </cell>
          <cell r="D1444">
            <v>0</v>
          </cell>
          <cell r="E1444">
            <v>0</v>
          </cell>
          <cell r="F1444">
            <v>0</v>
          </cell>
          <cell r="G1444">
            <v>0</v>
          </cell>
          <cell r="H1444">
            <v>0</v>
          </cell>
          <cell r="I1444">
            <v>139</v>
          </cell>
          <cell r="J1444">
            <v>139</v>
          </cell>
          <cell r="K1444">
            <v>137</v>
          </cell>
          <cell r="L1444">
            <v>137</v>
          </cell>
          <cell r="M1444">
            <v>0</v>
          </cell>
          <cell r="N1444">
            <v>0</v>
          </cell>
          <cell r="O1444">
            <v>0</v>
          </cell>
          <cell r="P1444">
            <v>0</v>
          </cell>
          <cell r="Q1444">
            <v>0</v>
          </cell>
          <cell r="R1444">
            <v>552</v>
          </cell>
        </row>
        <row r="1445">
          <cell r="B1445" t="str">
            <v>02780020</v>
          </cell>
          <cell r="C1445">
            <v>0</v>
          </cell>
          <cell r="D1445">
            <v>0</v>
          </cell>
          <cell r="E1445">
            <v>0</v>
          </cell>
          <cell r="F1445">
            <v>148</v>
          </cell>
          <cell r="G1445">
            <v>123</v>
          </cell>
          <cell r="H1445">
            <v>157</v>
          </cell>
          <cell r="I1445">
            <v>0</v>
          </cell>
          <cell r="J1445">
            <v>0</v>
          </cell>
          <cell r="K1445">
            <v>0</v>
          </cell>
          <cell r="L1445">
            <v>0</v>
          </cell>
          <cell r="M1445">
            <v>0</v>
          </cell>
          <cell r="N1445">
            <v>0</v>
          </cell>
          <cell r="O1445">
            <v>0</v>
          </cell>
          <cell r="P1445">
            <v>0</v>
          </cell>
          <cell r="Q1445">
            <v>0</v>
          </cell>
          <cell r="R1445">
            <v>428</v>
          </cell>
        </row>
        <row r="1446">
          <cell r="B1446" t="str">
            <v>02780015</v>
          </cell>
          <cell r="C1446">
            <v>66</v>
          </cell>
          <cell r="D1446">
            <v>148</v>
          </cell>
          <cell r="E1446">
            <v>130</v>
          </cell>
          <cell r="F1446">
            <v>0</v>
          </cell>
          <cell r="G1446">
            <v>0</v>
          </cell>
          <cell r="H1446">
            <v>0</v>
          </cell>
          <cell r="I1446">
            <v>0</v>
          </cell>
          <cell r="J1446">
            <v>0</v>
          </cell>
          <cell r="K1446">
            <v>0</v>
          </cell>
          <cell r="L1446">
            <v>0</v>
          </cell>
          <cell r="M1446">
            <v>0</v>
          </cell>
          <cell r="N1446">
            <v>0</v>
          </cell>
          <cell r="O1446">
            <v>0</v>
          </cell>
          <cell r="P1446">
            <v>0</v>
          </cell>
          <cell r="Q1446">
            <v>0</v>
          </cell>
          <cell r="R1446">
            <v>344</v>
          </cell>
        </row>
        <row r="1447">
          <cell r="B1447" t="str">
            <v>02780505</v>
          </cell>
          <cell r="C1447">
            <v>0</v>
          </cell>
          <cell r="D1447">
            <v>0</v>
          </cell>
          <cell r="E1447">
            <v>0</v>
          </cell>
          <cell r="F1447">
            <v>0</v>
          </cell>
          <cell r="G1447">
            <v>0</v>
          </cell>
          <cell r="H1447">
            <v>0</v>
          </cell>
          <cell r="I1447">
            <v>0</v>
          </cell>
          <cell r="J1447">
            <v>0</v>
          </cell>
          <cell r="K1447">
            <v>0</v>
          </cell>
          <cell r="L1447">
            <v>0</v>
          </cell>
          <cell r="M1447">
            <v>140</v>
          </cell>
          <cell r="N1447">
            <v>118</v>
          </cell>
          <cell r="O1447">
            <v>141</v>
          </cell>
          <cell r="P1447">
            <v>138</v>
          </cell>
          <cell r="Q1447">
            <v>8</v>
          </cell>
          <cell r="R1447">
            <v>545</v>
          </cell>
        </row>
        <row r="1448">
          <cell r="B1448" t="str">
            <v>08290605</v>
          </cell>
          <cell r="C1448">
            <v>0</v>
          </cell>
          <cell r="D1448">
            <v>0</v>
          </cell>
          <cell r="E1448">
            <v>0</v>
          </cell>
          <cell r="F1448">
            <v>0</v>
          </cell>
          <cell r="G1448">
            <v>0</v>
          </cell>
          <cell r="H1448">
            <v>0</v>
          </cell>
          <cell r="I1448">
            <v>0</v>
          </cell>
          <cell r="J1448">
            <v>0</v>
          </cell>
          <cell r="K1448">
            <v>0</v>
          </cell>
          <cell r="L1448">
            <v>0</v>
          </cell>
          <cell r="M1448">
            <v>200</v>
          </cell>
          <cell r="N1448">
            <v>182</v>
          </cell>
          <cell r="O1448">
            <v>184</v>
          </cell>
          <cell r="P1448">
            <v>151</v>
          </cell>
          <cell r="Q1448">
            <v>0</v>
          </cell>
          <cell r="R1448">
            <v>717</v>
          </cell>
        </row>
        <row r="1449">
          <cell r="B1449" t="str">
            <v>04880550</v>
          </cell>
          <cell r="C1449">
            <v>0</v>
          </cell>
          <cell r="D1449">
            <v>72</v>
          </cell>
          <cell r="E1449">
            <v>51</v>
          </cell>
          <cell r="F1449">
            <v>50</v>
          </cell>
          <cell r="G1449">
            <v>50</v>
          </cell>
          <cell r="H1449">
            <v>50</v>
          </cell>
          <cell r="I1449">
            <v>53</v>
          </cell>
          <cell r="J1449">
            <v>53</v>
          </cell>
          <cell r="K1449">
            <v>65</v>
          </cell>
          <cell r="L1449">
            <v>66</v>
          </cell>
          <cell r="M1449">
            <v>83</v>
          </cell>
          <cell r="N1449">
            <v>59</v>
          </cell>
          <cell r="O1449">
            <v>57</v>
          </cell>
          <cell r="P1449">
            <v>49</v>
          </cell>
          <cell r="Q1449">
            <v>0</v>
          </cell>
          <cell r="R1449">
            <v>758</v>
          </cell>
        </row>
        <row r="1450">
          <cell r="B1450" t="str">
            <v>08730605</v>
          </cell>
          <cell r="C1450">
            <v>0</v>
          </cell>
          <cell r="D1450">
            <v>0</v>
          </cell>
          <cell r="E1450">
            <v>0</v>
          </cell>
          <cell r="F1450">
            <v>0</v>
          </cell>
          <cell r="G1450">
            <v>0</v>
          </cell>
          <cell r="H1450">
            <v>0</v>
          </cell>
          <cell r="I1450">
            <v>0</v>
          </cell>
          <cell r="J1450">
            <v>0</v>
          </cell>
          <cell r="K1450">
            <v>0</v>
          </cell>
          <cell r="L1450">
            <v>0</v>
          </cell>
          <cell r="M1450">
            <v>158</v>
          </cell>
          <cell r="N1450">
            <v>176</v>
          </cell>
          <cell r="O1450">
            <v>165</v>
          </cell>
          <cell r="P1450">
            <v>137</v>
          </cell>
          <cell r="Q1450">
            <v>0</v>
          </cell>
          <cell r="R1450">
            <v>636</v>
          </cell>
        </row>
        <row r="1451">
          <cell r="B1451" t="str">
            <v>02750005</v>
          </cell>
          <cell r="C1451">
            <v>34</v>
          </cell>
          <cell r="D1451">
            <v>74</v>
          </cell>
          <cell r="E1451">
            <v>64</v>
          </cell>
          <cell r="F1451">
            <v>63</v>
          </cell>
          <cell r="G1451">
            <v>66</v>
          </cell>
          <cell r="H1451">
            <v>81</v>
          </cell>
          <cell r="I1451">
            <v>71</v>
          </cell>
          <cell r="J1451">
            <v>67</v>
          </cell>
          <cell r="K1451">
            <v>0</v>
          </cell>
          <cell r="L1451">
            <v>0</v>
          </cell>
          <cell r="M1451">
            <v>0</v>
          </cell>
          <cell r="N1451">
            <v>0</v>
          </cell>
          <cell r="O1451">
            <v>0</v>
          </cell>
          <cell r="P1451">
            <v>0</v>
          </cell>
          <cell r="Q1451">
            <v>0</v>
          </cell>
          <cell r="R1451">
            <v>520</v>
          </cell>
        </row>
        <row r="1452">
          <cell r="B1452" t="str">
            <v>02760050</v>
          </cell>
          <cell r="C1452">
            <v>0</v>
          </cell>
          <cell r="D1452">
            <v>0</v>
          </cell>
          <cell r="E1452">
            <v>0</v>
          </cell>
          <cell r="F1452">
            <v>127</v>
          </cell>
          <cell r="G1452">
            <v>118</v>
          </cell>
          <cell r="H1452">
            <v>0</v>
          </cell>
          <cell r="I1452">
            <v>0</v>
          </cell>
          <cell r="J1452">
            <v>0</v>
          </cell>
          <cell r="K1452">
            <v>0</v>
          </cell>
          <cell r="L1452">
            <v>0</v>
          </cell>
          <cell r="M1452">
            <v>0</v>
          </cell>
          <cell r="N1452">
            <v>0</v>
          </cell>
          <cell r="O1452">
            <v>0</v>
          </cell>
          <cell r="P1452">
            <v>0</v>
          </cell>
          <cell r="Q1452">
            <v>0</v>
          </cell>
          <cell r="R1452">
            <v>245</v>
          </cell>
        </row>
        <row r="1453">
          <cell r="B1453" t="str">
            <v>02760020</v>
          </cell>
          <cell r="C1453">
            <v>0</v>
          </cell>
          <cell r="D1453">
            <v>0</v>
          </cell>
          <cell r="E1453">
            <v>0</v>
          </cell>
          <cell r="F1453">
            <v>0</v>
          </cell>
          <cell r="G1453">
            <v>0</v>
          </cell>
          <cell r="H1453">
            <v>137</v>
          </cell>
          <cell r="I1453">
            <v>161</v>
          </cell>
          <cell r="J1453">
            <v>0</v>
          </cell>
          <cell r="K1453">
            <v>0</v>
          </cell>
          <cell r="L1453">
            <v>0</v>
          </cell>
          <cell r="M1453">
            <v>0</v>
          </cell>
          <cell r="N1453">
            <v>0</v>
          </cell>
          <cell r="O1453">
            <v>0</v>
          </cell>
          <cell r="P1453">
            <v>0</v>
          </cell>
          <cell r="Q1453">
            <v>0</v>
          </cell>
          <cell r="R1453">
            <v>298</v>
          </cell>
        </row>
        <row r="1454">
          <cell r="B1454" t="str">
            <v>02760008</v>
          </cell>
          <cell r="C1454">
            <v>43</v>
          </cell>
          <cell r="D1454">
            <v>114</v>
          </cell>
          <cell r="E1454">
            <v>136</v>
          </cell>
          <cell r="F1454">
            <v>0</v>
          </cell>
          <cell r="G1454">
            <v>0</v>
          </cell>
          <cell r="H1454">
            <v>0</v>
          </cell>
          <cell r="I1454">
            <v>0</v>
          </cell>
          <cell r="J1454">
            <v>0</v>
          </cell>
          <cell r="K1454">
            <v>0</v>
          </cell>
          <cell r="L1454">
            <v>0</v>
          </cell>
          <cell r="M1454">
            <v>0</v>
          </cell>
          <cell r="N1454">
            <v>0</v>
          </cell>
          <cell r="O1454">
            <v>0</v>
          </cell>
          <cell r="P1454">
            <v>0</v>
          </cell>
          <cell r="Q1454">
            <v>0</v>
          </cell>
          <cell r="R1454">
            <v>293</v>
          </cell>
        </row>
        <row r="1455">
          <cell r="B1455" t="str">
            <v>02760305</v>
          </cell>
          <cell r="C1455">
            <v>0</v>
          </cell>
          <cell r="D1455">
            <v>0</v>
          </cell>
          <cell r="E1455">
            <v>0</v>
          </cell>
          <cell r="F1455">
            <v>0</v>
          </cell>
          <cell r="G1455">
            <v>0</v>
          </cell>
          <cell r="H1455">
            <v>0</v>
          </cell>
          <cell r="I1455">
            <v>0</v>
          </cell>
          <cell r="J1455">
            <v>142</v>
          </cell>
          <cell r="K1455">
            <v>157</v>
          </cell>
          <cell r="L1455">
            <v>160</v>
          </cell>
          <cell r="M1455">
            <v>0</v>
          </cell>
          <cell r="N1455">
            <v>0</v>
          </cell>
          <cell r="O1455">
            <v>0</v>
          </cell>
          <cell r="P1455">
            <v>0</v>
          </cell>
          <cell r="Q1455">
            <v>0</v>
          </cell>
          <cell r="R1455">
            <v>459</v>
          </cell>
        </row>
        <row r="1456">
          <cell r="B1456" t="str">
            <v>02770005</v>
          </cell>
          <cell r="C1456">
            <v>0</v>
          </cell>
          <cell r="D1456">
            <v>0</v>
          </cell>
          <cell r="E1456">
            <v>68</v>
          </cell>
          <cell r="F1456">
            <v>84</v>
          </cell>
          <cell r="G1456">
            <v>88</v>
          </cell>
          <cell r="H1456">
            <v>96</v>
          </cell>
          <cell r="I1456">
            <v>85</v>
          </cell>
          <cell r="J1456">
            <v>0</v>
          </cell>
          <cell r="K1456">
            <v>0</v>
          </cell>
          <cell r="L1456">
            <v>0</v>
          </cell>
          <cell r="M1456">
            <v>0</v>
          </cell>
          <cell r="N1456">
            <v>0</v>
          </cell>
          <cell r="O1456">
            <v>0</v>
          </cell>
          <cell r="P1456">
            <v>0</v>
          </cell>
          <cell r="Q1456">
            <v>0</v>
          </cell>
          <cell r="R1456">
            <v>421</v>
          </cell>
        </row>
        <row r="1457">
          <cell r="B1457" t="str">
            <v>02770010</v>
          </cell>
          <cell r="C1457">
            <v>75</v>
          </cell>
          <cell r="D1457">
            <v>174</v>
          </cell>
          <cell r="E1457">
            <v>3</v>
          </cell>
          <cell r="F1457">
            <v>0</v>
          </cell>
          <cell r="G1457">
            <v>0</v>
          </cell>
          <cell r="H1457">
            <v>0</v>
          </cell>
          <cell r="I1457">
            <v>0</v>
          </cell>
          <cell r="J1457">
            <v>0</v>
          </cell>
          <cell r="K1457">
            <v>0</v>
          </cell>
          <cell r="L1457">
            <v>0</v>
          </cell>
          <cell r="M1457">
            <v>0</v>
          </cell>
          <cell r="N1457">
            <v>0</v>
          </cell>
          <cell r="O1457">
            <v>0</v>
          </cell>
          <cell r="P1457">
            <v>0</v>
          </cell>
          <cell r="Q1457">
            <v>0</v>
          </cell>
          <cell r="R1457">
            <v>252</v>
          </cell>
        </row>
        <row r="1458">
          <cell r="B1458" t="str">
            <v>02770515</v>
          </cell>
          <cell r="C1458">
            <v>0</v>
          </cell>
          <cell r="D1458">
            <v>0</v>
          </cell>
          <cell r="E1458">
            <v>0</v>
          </cell>
          <cell r="F1458">
            <v>0</v>
          </cell>
          <cell r="G1458">
            <v>0</v>
          </cell>
          <cell r="H1458">
            <v>0</v>
          </cell>
          <cell r="I1458">
            <v>0</v>
          </cell>
          <cell r="J1458">
            <v>0</v>
          </cell>
          <cell r="K1458">
            <v>0</v>
          </cell>
          <cell r="L1458">
            <v>0</v>
          </cell>
          <cell r="M1458">
            <v>152</v>
          </cell>
          <cell r="N1458">
            <v>130</v>
          </cell>
          <cell r="O1458">
            <v>117</v>
          </cell>
          <cell r="P1458">
            <v>110</v>
          </cell>
          <cell r="Q1458">
            <v>0</v>
          </cell>
          <cell r="R1458">
            <v>509</v>
          </cell>
        </row>
        <row r="1459">
          <cell r="B1459" t="str">
            <v>02770315</v>
          </cell>
          <cell r="C1459">
            <v>0</v>
          </cell>
          <cell r="D1459">
            <v>0</v>
          </cell>
          <cell r="E1459">
            <v>0</v>
          </cell>
          <cell r="F1459">
            <v>0</v>
          </cell>
          <cell r="G1459">
            <v>0</v>
          </cell>
          <cell r="H1459">
            <v>0</v>
          </cell>
          <cell r="I1459">
            <v>0</v>
          </cell>
          <cell r="J1459">
            <v>168</v>
          </cell>
          <cell r="K1459">
            <v>161</v>
          </cell>
          <cell r="L1459">
            <v>180</v>
          </cell>
          <cell r="M1459">
            <v>0</v>
          </cell>
          <cell r="N1459">
            <v>0</v>
          </cell>
          <cell r="O1459">
            <v>0</v>
          </cell>
          <cell r="P1459">
            <v>0</v>
          </cell>
          <cell r="Q1459">
            <v>0</v>
          </cell>
          <cell r="R1459">
            <v>509</v>
          </cell>
        </row>
        <row r="1460">
          <cell r="B1460" t="str">
            <v>02770020</v>
          </cell>
          <cell r="C1460">
            <v>0</v>
          </cell>
          <cell r="D1460">
            <v>0</v>
          </cell>
          <cell r="E1460">
            <v>87</v>
          </cell>
          <cell r="F1460">
            <v>107</v>
          </cell>
          <cell r="G1460">
            <v>80</v>
          </cell>
          <cell r="H1460">
            <v>82</v>
          </cell>
          <cell r="I1460">
            <v>75</v>
          </cell>
          <cell r="J1460">
            <v>0</v>
          </cell>
          <cell r="K1460">
            <v>0</v>
          </cell>
          <cell r="L1460">
            <v>0</v>
          </cell>
          <cell r="M1460">
            <v>0</v>
          </cell>
          <cell r="N1460">
            <v>0</v>
          </cell>
          <cell r="O1460">
            <v>0</v>
          </cell>
          <cell r="P1460">
            <v>0</v>
          </cell>
          <cell r="Q1460">
            <v>0</v>
          </cell>
          <cell r="R1460">
            <v>431</v>
          </cell>
        </row>
        <row r="1461">
          <cell r="B1461" t="str">
            <v>08720605</v>
          </cell>
          <cell r="C1461">
            <v>0</v>
          </cell>
          <cell r="D1461">
            <v>0</v>
          </cell>
          <cell r="E1461">
            <v>0</v>
          </cell>
          <cell r="F1461">
            <v>0</v>
          </cell>
          <cell r="G1461">
            <v>0</v>
          </cell>
          <cell r="H1461">
            <v>0</v>
          </cell>
          <cell r="I1461">
            <v>0</v>
          </cell>
          <cell r="J1461">
            <v>0</v>
          </cell>
          <cell r="K1461">
            <v>0</v>
          </cell>
          <cell r="L1461">
            <v>0</v>
          </cell>
          <cell r="M1461">
            <v>379</v>
          </cell>
          <cell r="N1461">
            <v>361</v>
          </cell>
          <cell r="O1461">
            <v>350</v>
          </cell>
          <cell r="P1461">
            <v>326</v>
          </cell>
          <cell r="Q1461">
            <v>0</v>
          </cell>
          <cell r="R1461">
            <v>1416</v>
          </cell>
        </row>
        <row r="1462">
          <cell r="B1462" t="str">
            <v>07650505</v>
          </cell>
          <cell r="C1462">
            <v>0</v>
          </cell>
          <cell r="D1462">
            <v>0</v>
          </cell>
          <cell r="E1462">
            <v>0</v>
          </cell>
          <cell r="F1462">
            <v>0</v>
          </cell>
          <cell r="G1462">
            <v>0</v>
          </cell>
          <cell r="H1462">
            <v>0</v>
          </cell>
          <cell r="I1462">
            <v>0</v>
          </cell>
          <cell r="J1462">
            <v>0</v>
          </cell>
          <cell r="K1462">
            <v>46</v>
          </cell>
          <cell r="L1462">
            <v>52</v>
          </cell>
          <cell r="M1462">
            <v>55</v>
          </cell>
          <cell r="N1462">
            <v>48</v>
          </cell>
          <cell r="O1462">
            <v>45</v>
          </cell>
          <cell r="P1462">
            <v>46</v>
          </cell>
          <cell r="Q1462">
            <v>0</v>
          </cell>
          <cell r="R1462">
            <v>292</v>
          </cell>
        </row>
        <row r="1463">
          <cell r="B1463" t="str">
            <v>07650018</v>
          </cell>
          <cell r="C1463">
            <v>11</v>
          </cell>
          <cell r="D1463">
            <v>19</v>
          </cell>
          <cell r="E1463">
            <v>10</v>
          </cell>
          <cell r="F1463">
            <v>17</v>
          </cell>
          <cell r="G1463">
            <v>15</v>
          </cell>
          <cell r="H1463">
            <v>18</v>
          </cell>
          <cell r="I1463">
            <v>0</v>
          </cell>
          <cell r="J1463">
            <v>0</v>
          </cell>
          <cell r="K1463">
            <v>0</v>
          </cell>
          <cell r="L1463">
            <v>0</v>
          </cell>
          <cell r="M1463">
            <v>0</v>
          </cell>
          <cell r="N1463">
            <v>0</v>
          </cell>
          <cell r="O1463">
            <v>0</v>
          </cell>
          <cell r="P1463">
            <v>0</v>
          </cell>
          <cell r="Q1463">
            <v>0</v>
          </cell>
          <cell r="R1463">
            <v>90</v>
          </cell>
        </row>
        <row r="1464">
          <cell r="B1464" t="str">
            <v>07650030</v>
          </cell>
          <cell r="C1464">
            <v>0</v>
          </cell>
          <cell r="D1464">
            <v>6</v>
          </cell>
          <cell r="E1464">
            <v>7</v>
          </cell>
          <cell r="F1464">
            <v>0</v>
          </cell>
          <cell r="G1464">
            <v>0</v>
          </cell>
          <cell r="H1464">
            <v>0</v>
          </cell>
          <cell r="I1464">
            <v>0</v>
          </cell>
          <cell r="J1464">
            <v>0</v>
          </cell>
          <cell r="K1464">
            <v>0</v>
          </cell>
          <cell r="L1464">
            <v>0</v>
          </cell>
          <cell r="M1464">
            <v>0</v>
          </cell>
          <cell r="N1464">
            <v>0</v>
          </cell>
          <cell r="O1464">
            <v>0</v>
          </cell>
          <cell r="P1464">
            <v>0</v>
          </cell>
          <cell r="Q1464">
            <v>0</v>
          </cell>
          <cell r="R1464">
            <v>13</v>
          </cell>
        </row>
        <row r="1465">
          <cell r="B1465" t="str">
            <v>07650035</v>
          </cell>
          <cell r="C1465">
            <v>33</v>
          </cell>
          <cell r="D1465">
            <v>30</v>
          </cell>
          <cell r="E1465">
            <v>35</v>
          </cell>
          <cell r="F1465">
            <v>36</v>
          </cell>
          <cell r="G1465">
            <v>33</v>
          </cell>
          <cell r="H1465">
            <v>48</v>
          </cell>
          <cell r="I1465">
            <v>51</v>
          </cell>
          <cell r="J1465">
            <v>64</v>
          </cell>
          <cell r="K1465">
            <v>0</v>
          </cell>
          <cell r="L1465">
            <v>0</v>
          </cell>
          <cell r="M1465">
            <v>0</v>
          </cell>
          <cell r="N1465">
            <v>0</v>
          </cell>
          <cell r="O1465">
            <v>0</v>
          </cell>
          <cell r="P1465">
            <v>0</v>
          </cell>
          <cell r="Q1465">
            <v>0</v>
          </cell>
          <cell r="R1465">
            <v>330</v>
          </cell>
        </row>
        <row r="1466">
          <cell r="B1466" t="str">
            <v>08760605</v>
          </cell>
          <cell r="C1466">
            <v>0</v>
          </cell>
          <cell r="D1466">
            <v>0</v>
          </cell>
          <cell r="E1466">
            <v>0</v>
          </cell>
          <cell r="F1466">
            <v>0</v>
          </cell>
          <cell r="G1466">
            <v>0</v>
          </cell>
          <cell r="H1466">
            <v>0</v>
          </cell>
          <cell r="I1466">
            <v>0</v>
          </cell>
          <cell r="J1466">
            <v>0</v>
          </cell>
          <cell r="K1466">
            <v>0</v>
          </cell>
          <cell r="L1466">
            <v>0</v>
          </cell>
          <cell r="M1466">
            <v>304</v>
          </cell>
          <cell r="N1466">
            <v>299</v>
          </cell>
          <cell r="O1466">
            <v>265</v>
          </cell>
          <cell r="P1466">
            <v>246</v>
          </cell>
          <cell r="Q1466">
            <v>0</v>
          </cell>
          <cell r="R1466">
            <v>1114</v>
          </cell>
        </row>
        <row r="1467">
          <cell r="B1467" t="str">
            <v>07660215</v>
          </cell>
          <cell r="C1467">
            <v>0</v>
          </cell>
          <cell r="D1467">
            <v>7</v>
          </cell>
          <cell r="E1467">
            <v>14</v>
          </cell>
          <cell r="F1467">
            <v>8</v>
          </cell>
          <cell r="G1467">
            <v>20</v>
          </cell>
          <cell r="H1467">
            <v>10</v>
          </cell>
          <cell r="I1467">
            <v>11</v>
          </cell>
          <cell r="J1467">
            <v>12</v>
          </cell>
          <cell r="K1467">
            <v>0</v>
          </cell>
          <cell r="L1467">
            <v>0</v>
          </cell>
          <cell r="M1467">
            <v>0</v>
          </cell>
          <cell r="N1467">
            <v>0</v>
          </cell>
          <cell r="O1467">
            <v>0</v>
          </cell>
          <cell r="P1467">
            <v>0</v>
          </cell>
          <cell r="Q1467">
            <v>0</v>
          </cell>
          <cell r="R1467">
            <v>82</v>
          </cell>
        </row>
        <row r="1468">
          <cell r="B1468" t="str">
            <v>07660315</v>
          </cell>
          <cell r="C1468">
            <v>0</v>
          </cell>
          <cell r="D1468">
            <v>0</v>
          </cell>
          <cell r="E1468">
            <v>0</v>
          </cell>
          <cell r="F1468">
            <v>0</v>
          </cell>
          <cell r="G1468">
            <v>91</v>
          </cell>
          <cell r="H1468">
            <v>103</v>
          </cell>
          <cell r="I1468">
            <v>99</v>
          </cell>
          <cell r="J1468">
            <v>99</v>
          </cell>
          <cell r="K1468">
            <v>0</v>
          </cell>
          <cell r="L1468">
            <v>0</v>
          </cell>
          <cell r="M1468">
            <v>0</v>
          </cell>
          <cell r="N1468">
            <v>0</v>
          </cell>
          <cell r="O1468">
            <v>0</v>
          </cell>
          <cell r="P1468">
            <v>0</v>
          </cell>
          <cell r="Q1468">
            <v>0</v>
          </cell>
          <cell r="R1468">
            <v>392</v>
          </cell>
        </row>
        <row r="1469">
          <cell r="B1469" t="str">
            <v>07660505</v>
          </cell>
          <cell r="C1469">
            <v>0</v>
          </cell>
          <cell r="D1469">
            <v>0</v>
          </cell>
          <cell r="E1469">
            <v>0</v>
          </cell>
          <cell r="F1469">
            <v>0</v>
          </cell>
          <cell r="G1469">
            <v>0</v>
          </cell>
          <cell r="H1469">
            <v>0</v>
          </cell>
          <cell r="I1469">
            <v>0</v>
          </cell>
          <cell r="J1469">
            <v>0</v>
          </cell>
          <cell r="K1469">
            <v>126</v>
          </cell>
          <cell r="L1469">
            <v>122</v>
          </cell>
          <cell r="M1469">
            <v>114</v>
          </cell>
          <cell r="N1469">
            <v>125</v>
          </cell>
          <cell r="O1469">
            <v>128</v>
          </cell>
          <cell r="P1469">
            <v>120</v>
          </cell>
          <cell r="Q1469">
            <v>2</v>
          </cell>
          <cell r="R1469">
            <v>737</v>
          </cell>
        </row>
        <row r="1470">
          <cell r="B1470" t="str">
            <v>07660010</v>
          </cell>
          <cell r="C1470">
            <v>62</v>
          </cell>
          <cell r="D1470">
            <v>85</v>
          </cell>
          <cell r="E1470">
            <v>94</v>
          </cell>
          <cell r="F1470">
            <v>97</v>
          </cell>
          <cell r="G1470">
            <v>0</v>
          </cell>
          <cell r="H1470">
            <v>0</v>
          </cell>
          <cell r="I1470">
            <v>0</v>
          </cell>
          <cell r="J1470">
            <v>0</v>
          </cell>
          <cell r="K1470">
            <v>0</v>
          </cell>
          <cell r="L1470">
            <v>0</v>
          </cell>
          <cell r="M1470">
            <v>0</v>
          </cell>
          <cell r="N1470">
            <v>0</v>
          </cell>
          <cell r="O1470">
            <v>0</v>
          </cell>
          <cell r="P1470">
            <v>0</v>
          </cell>
          <cell r="Q1470">
            <v>0</v>
          </cell>
          <cell r="R1470">
            <v>338</v>
          </cell>
        </row>
        <row r="1471">
          <cell r="B1471" t="str">
            <v>07670505</v>
          </cell>
          <cell r="C1471">
            <v>0</v>
          </cell>
          <cell r="D1471">
            <v>0</v>
          </cell>
          <cell r="E1471">
            <v>0</v>
          </cell>
          <cell r="F1471">
            <v>0</v>
          </cell>
          <cell r="G1471">
            <v>0</v>
          </cell>
          <cell r="H1471">
            <v>0</v>
          </cell>
          <cell r="I1471">
            <v>0</v>
          </cell>
          <cell r="J1471">
            <v>0</v>
          </cell>
          <cell r="K1471">
            <v>0</v>
          </cell>
          <cell r="L1471">
            <v>0</v>
          </cell>
          <cell r="M1471">
            <v>72</v>
          </cell>
          <cell r="N1471">
            <v>90</v>
          </cell>
          <cell r="O1471">
            <v>72</v>
          </cell>
          <cell r="P1471">
            <v>102</v>
          </cell>
          <cell r="Q1471">
            <v>2</v>
          </cell>
          <cell r="R1471">
            <v>338</v>
          </cell>
        </row>
        <row r="1472">
          <cell r="B1472" t="str">
            <v>07670008</v>
          </cell>
          <cell r="C1472">
            <v>46</v>
          </cell>
          <cell r="D1472">
            <v>15</v>
          </cell>
          <cell r="E1472">
            <v>27</v>
          </cell>
          <cell r="F1472">
            <v>20</v>
          </cell>
          <cell r="G1472">
            <v>32</v>
          </cell>
          <cell r="H1472">
            <v>23</v>
          </cell>
          <cell r="I1472">
            <v>18</v>
          </cell>
          <cell r="J1472">
            <v>31</v>
          </cell>
          <cell r="K1472">
            <v>0</v>
          </cell>
          <cell r="L1472">
            <v>0</v>
          </cell>
          <cell r="M1472">
            <v>0</v>
          </cell>
          <cell r="N1472">
            <v>0</v>
          </cell>
          <cell r="O1472">
            <v>0</v>
          </cell>
          <cell r="P1472">
            <v>0</v>
          </cell>
          <cell r="Q1472">
            <v>0</v>
          </cell>
          <cell r="R1472">
            <v>212</v>
          </cell>
        </row>
        <row r="1473">
          <cell r="B1473" t="str">
            <v>07670415</v>
          </cell>
          <cell r="C1473">
            <v>0</v>
          </cell>
          <cell r="D1473">
            <v>0</v>
          </cell>
          <cell r="E1473">
            <v>0</v>
          </cell>
          <cell r="F1473">
            <v>0</v>
          </cell>
          <cell r="G1473">
            <v>0</v>
          </cell>
          <cell r="H1473">
            <v>0</v>
          </cell>
          <cell r="I1473">
            <v>112</v>
          </cell>
          <cell r="J1473">
            <v>98</v>
          </cell>
          <cell r="K1473">
            <v>97</v>
          </cell>
          <cell r="L1473">
            <v>107</v>
          </cell>
          <cell r="M1473">
            <v>0</v>
          </cell>
          <cell r="N1473">
            <v>0</v>
          </cell>
          <cell r="O1473">
            <v>0</v>
          </cell>
          <cell r="P1473">
            <v>0</v>
          </cell>
          <cell r="Q1473">
            <v>0</v>
          </cell>
          <cell r="R1473">
            <v>414</v>
          </cell>
        </row>
        <row r="1474">
          <cell r="B1474" t="str">
            <v>07670040</v>
          </cell>
          <cell r="C1474">
            <v>0</v>
          </cell>
          <cell r="D1474">
            <v>60</v>
          </cell>
          <cell r="E1474">
            <v>74</v>
          </cell>
          <cell r="F1474">
            <v>101</v>
          </cell>
          <cell r="G1474">
            <v>96</v>
          </cell>
          <cell r="H1474">
            <v>99</v>
          </cell>
          <cell r="I1474">
            <v>0</v>
          </cell>
          <cell r="J1474">
            <v>0</v>
          </cell>
          <cell r="K1474">
            <v>0</v>
          </cell>
          <cell r="L1474">
            <v>0</v>
          </cell>
          <cell r="M1474">
            <v>0</v>
          </cell>
          <cell r="N1474">
            <v>0</v>
          </cell>
          <cell r="O1474">
            <v>0</v>
          </cell>
          <cell r="P1474">
            <v>0</v>
          </cell>
          <cell r="Q1474">
            <v>0</v>
          </cell>
          <cell r="R1474">
            <v>430</v>
          </cell>
        </row>
        <row r="1475">
          <cell r="B1475" t="str">
            <v>02810095</v>
          </cell>
          <cell r="C1475">
            <v>76</v>
          </cell>
          <cell r="D1475">
            <v>46</v>
          </cell>
          <cell r="E1475">
            <v>37</v>
          </cell>
          <cell r="F1475">
            <v>41</v>
          </cell>
          <cell r="G1475">
            <v>43</v>
          </cell>
          <cell r="H1475">
            <v>39</v>
          </cell>
          <cell r="I1475">
            <v>40</v>
          </cell>
          <cell r="J1475">
            <v>32</v>
          </cell>
          <cell r="K1475">
            <v>31</v>
          </cell>
          <cell r="L1475">
            <v>26</v>
          </cell>
          <cell r="M1475">
            <v>0</v>
          </cell>
          <cell r="N1475">
            <v>0</v>
          </cell>
          <cell r="O1475">
            <v>0</v>
          </cell>
          <cell r="P1475">
            <v>0</v>
          </cell>
          <cell r="Q1475">
            <v>0</v>
          </cell>
          <cell r="R1475">
            <v>411</v>
          </cell>
        </row>
        <row r="1476">
          <cell r="B1476" t="str">
            <v>02810175</v>
          </cell>
          <cell r="C1476">
            <v>0</v>
          </cell>
          <cell r="D1476">
            <v>52</v>
          </cell>
          <cell r="E1476">
            <v>46</v>
          </cell>
          <cell r="F1476">
            <v>49</v>
          </cell>
          <cell r="G1476">
            <v>41</v>
          </cell>
          <cell r="H1476">
            <v>45</v>
          </cell>
          <cell r="I1476">
            <v>43</v>
          </cell>
          <cell r="J1476">
            <v>0</v>
          </cell>
          <cell r="K1476">
            <v>0</v>
          </cell>
          <cell r="L1476">
            <v>0</v>
          </cell>
          <cell r="M1476">
            <v>0</v>
          </cell>
          <cell r="N1476">
            <v>0</v>
          </cell>
          <cell r="O1476">
            <v>0</v>
          </cell>
          <cell r="P1476">
            <v>0</v>
          </cell>
          <cell r="Q1476">
            <v>0</v>
          </cell>
          <cell r="R1476">
            <v>276</v>
          </cell>
        </row>
        <row r="1477">
          <cell r="B1477" t="str">
            <v>02810165</v>
          </cell>
          <cell r="C1477">
            <v>0</v>
          </cell>
          <cell r="D1477">
            <v>39</v>
          </cell>
          <cell r="E1477">
            <v>49</v>
          </cell>
          <cell r="F1477">
            <v>46</v>
          </cell>
          <cell r="G1477">
            <v>46</v>
          </cell>
          <cell r="H1477">
            <v>38</v>
          </cell>
          <cell r="I1477">
            <v>52</v>
          </cell>
          <cell r="J1477">
            <v>0</v>
          </cell>
          <cell r="K1477">
            <v>0</v>
          </cell>
          <cell r="L1477">
            <v>0</v>
          </cell>
          <cell r="M1477">
            <v>0</v>
          </cell>
          <cell r="N1477">
            <v>0</v>
          </cell>
          <cell r="O1477">
            <v>0</v>
          </cell>
          <cell r="P1477">
            <v>0</v>
          </cell>
          <cell r="Q1477">
            <v>0</v>
          </cell>
          <cell r="R1477">
            <v>270</v>
          </cell>
        </row>
        <row r="1478">
          <cell r="B1478" t="str">
            <v>02810360</v>
          </cell>
          <cell r="C1478">
            <v>0</v>
          </cell>
          <cell r="D1478">
            <v>0</v>
          </cell>
          <cell r="E1478">
            <v>0</v>
          </cell>
          <cell r="F1478">
            <v>0</v>
          </cell>
          <cell r="G1478">
            <v>0</v>
          </cell>
          <cell r="H1478">
            <v>0</v>
          </cell>
          <cell r="I1478">
            <v>0</v>
          </cell>
          <cell r="J1478">
            <v>7</v>
          </cell>
          <cell r="K1478">
            <v>11</v>
          </cell>
          <cell r="L1478">
            <v>28</v>
          </cell>
          <cell r="M1478">
            <v>0</v>
          </cell>
          <cell r="N1478">
            <v>0</v>
          </cell>
          <cell r="O1478">
            <v>0</v>
          </cell>
          <cell r="P1478">
            <v>0</v>
          </cell>
          <cell r="Q1478">
            <v>0</v>
          </cell>
          <cell r="R1478">
            <v>46</v>
          </cell>
        </row>
        <row r="1479">
          <cell r="B1479" t="str">
            <v>02810025</v>
          </cell>
          <cell r="C1479">
            <v>0</v>
          </cell>
          <cell r="D1479">
            <v>46</v>
          </cell>
          <cell r="E1479">
            <v>53</v>
          </cell>
          <cell r="F1479">
            <v>60</v>
          </cell>
          <cell r="G1479">
            <v>57</v>
          </cell>
          <cell r="H1479">
            <v>56</v>
          </cell>
          <cell r="I1479">
            <v>51</v>
          </cell>
          <cell r="J1479">
            <v>0</v>
          </cell>
          <cell r="K1479">
            <v>0</v>
          </cell>
          <cell r="L1479">
            <v>0</v>
          </cell>
          <cell r="M1479">
            <v>0</v>
          </cell>
          <cell r="N1479">
            <v>0</v>
          </cell>
          <cell r="O1479">
            <v>0</v>
          </cell>
          <cell r="P1479">
            <v>0</v>
          </cell>
          <cell r="Q1479">
            <v>0</v>
          </cell>
          <cell r="R1479">
            <v>323</v>
          </cell>
        </row>
        <row r="1480">
          <cell r="B1480" t="str">
            <v>02810365</v>
          </cell>
          <cell r="C1480">
            <v>0</v>
          </cell>
          <cell r="D1480">
            <v>0</v>
          </cell>
          <cell r="E1480">
            <v>0</v>
          </cell>
          <cell r="F1480">
            <v>0</v>
          </cell>
          <cell r="G1480">
            <v>0</v>
          </cell>
          <cell r="H1480">
            <v>0</v>
          </cell>
          <cell r="I1480">
            <v>0</v>
          </cell>
          <cell r="J1480">
            <v>93</v>
          </cell>
          <cell r="K1480">
            <v>104</v>
          </cell>
          <cell r="L1480">
            <v>101</v>
          </cell>
          <cell r="M1480">
            <v>0</v>
          </cell>
          <cell r="N1480">
            <v>0</v>
          </cell>
          <cell r="O1480">
            <v>0</v>
          </cell>
          <cell r="P1480">
            <v>0</v>
          </cell>
          <cell r="Q1480">
            <v>0</v>
          </cell>
          <cell r="R1480">
            <v>298</v>
          </cell>
        </row>
        <row r="1481">
          <cell r="B1481" t="str">
            <v>02810366</v>
          </cell>
          <cell r="C1481">
            <v>0</v>
          </cell>
          <cell r="D1481">
            <v>0</v>
          </cell>
          <cell r="E1481">
            <v>0</v>
          </cell>
          <cell r="F1481">
            <v>0</v>
          </cell>
          <cell r="G1481">
            <v>0</v>
          </cell>
          <cell r="H1481">
            <v>0</v>
          </cell>
          <cell r="I1481">
            <v>0</v>
          </cell>
          <cell r="J1481">
            <v>111</v>
          </cell>
          <cell r="K1481">
            <v>105</v>
          </cell>
          <cell r="L1481">
            <v>101</v>
          </cell>
          <cell r="M1481">
            <v>0</v>
          </cell>
          <cell r="N1481">
            <v>0</v>
          </cell>
          <cell r="O1481">
            <v>0</v>
          </cell>
          <cell r="P1481">
            <v>0</v>
          </cell>
          <cell r="Q1481">
            <v>0</v>
          </cell>
          <cell r="R1481">
            <v>317</v>
          </cell>
        </row>
        <row r="1482">
          <cell r="B1482" t="str">
            <v>02810367</v>
          </cell>
          <cell r="C1482">
            <v>0</v>
          </cell>
          <cell r="D1482">
            <v>0</v>
          </cell>
          <cell r="E1482">
            <v>0</v>
          </cell>
          <cell r="F1482">
            <v>0</v>
          </cell>
          <cell r="G1482">
            <v>0</v>
          </cell>
          <cell r="H1482">
            <v>0</v>
          </cell>
          <cell r="I1482">
            <v>0</v>
          </cell>
          <cell r="J1482">
            <v>109</v>
          </cell>
          <cell r="K1482">
            <v>104</v>
          </cell>
          <cell r="L1482">
            <v>72</v>
          </cell>
          <cell r="M1482">
            <v>0</v>
          </cell>
          <cell r="N1482">
            <v>0</v>
          </cell>
          <cell r="O1482">
            <v>0</v>
          </cell>
          <cell r="P1482">
            <v>0</v>
          </cell>
          <cell r="Q1482">
            <v>0</v>
          </cell>
          <cell r="R1482">
            <v>285</v>
          </cell>
        </row>
        <row r="1483">
          <cell r="B1483" t="str">
            <v>02810475</v>
          </cell>
          <cell r="C1483">
            <v>0</v>
          </cell>
          <cell r="D1483">
            <v>0</v>
          </cell>
          <cell r="E1483">
            <v>0</v>
          </cell>
          <cell r="F1483">
            <v>0</v>
          </cell>
          <cell r="G1483">
            <v>0</v>
          </cell>
          <cell r="H1483">
            <v>0</v>
          </cell>
          <cell r="I1483">
            <v>0</v>
          </cell>
          <cell r="J1483">
            <v>57</v>
          </cell>
          <cell r="K1483">
            <v>59</v>
          </cell>
          <cell r="L1483">
            <v>58</v>
          </cell>
          <cell r="M1483">
            <v>57</v>
          </cell>
          <cell r="N1483">
            <v>47</v>
          </cell>
          <cell r="O1483">
            <v>59</v>
          </cell>
          <cell r="P1483">
            <v>0</v>
          </cell>
          <cell r="Q1483">
            <v>0</v>
          </cell>
          <cell r="R1483">
            <v>337</v>
          </cell>
        </row>
        <row r="1484">
          <cell r="B1484" t="str">
            <v>02810035</v>
          </cell>
          <cell r="C1484">
            <v>0</v>
          </cell>
          <cell r="D1484">
            <v>81</v>
          </cell>
          <cell r="E1484">
            <v>82</v>
          </cell>
          <cell r="F1484">
            <v>83</v>
          </cell>
          <cell r="G1484">
            <v>82</v>
          </cell>
          <cell r="H1484">
            <v>79</v>
          </cell>
          <cell r="I1484">
            <v>70</v>
          </cell>
          <cell r="J1484">
            <v>0</v>
          </cell>
          <cell r="K1484">
            <v>0</v>
          </cell>
          <cell r="L1484">
            <v>0</v>
          </cell>
          <cell r="M1484">
            <v>0</v>
          </cell>
          <cell r="N1484">
            <v>0</v>
          </cell>
          <cell r="O1484">
            <v>0</v>
          </cell>
          <cell r="P1484">
            <v>0</v>
          </cell>
          <cell r="Q1484">
            <v>0</v>
          </cell>
          <cell r="R1484">
            <v>477</v>
          </cell>
        </row>
        <row r="1485">
          <cell r="B1485" t="str">
            <v>02810001</v>
          </cell>
          <cell r="C1485">
            <v>144</v>
          </cell>
          <cell r="D1485">
            <v>0</v>
          </cell>
          <cell r="E1485">
            <v>0</v>
          </cell>
          <cell r="F1485">
            <v>0</v>
          </cell>
          <cell r="G1485">
            <v>0</v>
          </cell>
          <cell r="H1485">
            <v>0</v>
          </cell>
          <cell r="I1485">
            <v>0</v>
          </cell>
          <cell r="J1485">
            <v>0</v>
          </cell>
          <cell r="K1485">
            <v>0</v>
          </cell>
          <cell r="L1485">
            <v>0</v>
          </cell>
          <cell r="M1485">
            <v>0</v>
          </cell>
          <cell r="N1485">
            <v>0</v>
          </cell>
          <cell r="O1485">
            <v>0</v>
          </cell>
          <cell r="P1485">
            <v>0</v>
          </cell>
          <cell r="Q1485">
            <v>0</v>
          </cell>
          <cell r="R1485">
            <v>144</v>
          </cell>
        </row>
        <row r="1486">
          <cell r="B1486" t="str">
            <v>02810010</v>
          </cell>
          <cell r="C1486">
            <v>185</v>
          </cell>
          <cell r="D1486">
            <v>113</v>
          </cell>
          <cell r="E1486">
            <v>82</v>
          </cell>
          <cell r="F1486">
            <v>96</v>
          </cell>
          <cell r="G1486">
            <v>113</v>
          </cell>
          <cell r="H1486">
            <v>99</v>
          </cell>
          <cell r="I1486">
            <v>100</v>
          </cell>
          <cell r="J1486">
            <v>0</v>
          </cell>
          <cell r="K1486">
            <v>0</v>
          </cell>
          <cell r="L1486">
            <v>0</v>
          </cell>
          <cell r="M1486">
            <v>0</v>
          </cell>
          <cell r="N1486">
            <v>0</v>
          </cell>
          <cell r="O1486">
            <v>0</v>
          </cell>
          <cell r="P1486">
            <v>0</v>
          </cell>
          <cell r="Q1486">
            <v>0</v>
          </cell>
          <cell r="R1486">
            <v>788</v>
          </cell>
        </row>
        <row r="1487">
          <cell r="B1487" t="str">
            <v>02810030</v>
          </cell>
          <cell r="C1487">
            <v>48</v>
          </cell>
          <cell r="D1487">
            <v>59</v>
          </cell>
          <cell r="E1487">
            <v>59</v>
          </cell>
          <cell r="F1487">
            <v>47</v>
          </cell>
          <cell r="G1487">
            <v>62</v>
          </cell>
          <cell r="H1487">
            <v>52</v>
          </cell>
          <cell r="I1487">
            <v>52</v>
          </cell>
          <cell r="J1487">
            <v>0</v>
          </cell>
          <cell r="K1487">
            <v>0</v>
          </cell>
          <cell r="L1487">
            <v>0</v>
          </cell>
          <cell r="M1487">
            <v>0</v>
          </cell>
          <cell r="N1487">
            <v>0</v>
          </cell>
          <cell r="O1487">
            <v>0</v>
          </cell>
          <cell r="P1487">
            <v>0</v>
          </cell>
          <cell r="Q1487">
            <v>0</v>
          </cell>
          <cell r="R1487">
            <v>379</v>
          </cell>
        </row>
        <row r="1488">
          <cell r="B1488" t="str">
            <v>02810325</v>
          </cell>
          <cell r="C1488">
            <v>0</v>
          </cell>
          <cell r="D1488">
            <v>0</v>
          </cell>
          <cell r="E1488">
            <v>0</v>
          </cell>
          <cell r="F1488">
            <v>0</v>
          </cell>
          <cell r="G1488">
            <v>0</v>
          </cell>
          <cell r="H1488">
            <v>0</v>
          </cell>
          <cell r="I1488">
            <v>0</v>
          </cell>
          <cell r="J1488">
            <v>231</v>
          </cell>
          <cell r="K1488">
            <v>238</v>
          </cell>
          <cell r="L1488">
            <v>245</v>
          </cell>
          <cell r="M1488">
            <v>0</v>
          </cell>
          <cell r="N1488">
            <v>0</v>
          </cell>
          <cell r="O1488">
            <v>0</v>
          </cell>
          <cell r="P1488">
            <v>0</v>
          </cell>
          <cell r="Q1488">
            <v>0</v>
          </cell>
          <cell r="R1488">
            <v>714</v>
          </cell>
        </row>
        <row r="1489">
          <cell r="B1489" t="str">
            <v>02810075</v>
          </cell>
          <cell r="C1489">
            <v>0</v>
          </cell>
          <cell r="D1489">
            <v>50</v>
          </cell>
          <cell r="E1489">
            <v>52</v>
          </cell>
          <cell r="F1489">
            <v>51</v>
          </cell>
          <cell r="G1489">
            <v>65</v>
          </cell>
          <cell r="H1489">
            <v>55</v>
          </cell>
          <cell r="I1489">
            <v>42</v>
          </cell>
          <cell r="J1489">
            <v>0</v>
          </cell>
          <cell r="K1489">
            <v>0</v>
          </cell>
          <cell r="L1489">
            <v>0</v>
          </cell>
          <cell r="M1489">
            <v>0</v>
          </cell>
          <cell r="N1489">
            <v>0</v>
          </cell>
          <cell r="O1489">
            <v>0</v>
          </cell>
          <cell r="P1489">
            <v>0</v>
          </cell>
          <cell r="Q1489">
            <v>0</v>
          </cell>
          <cell r="R1489">
            <v>315</v>
          </cell>
        </row>
        <row r="1490">
          <cell r="B1490" t="str">
            <v>02810080</v>
          </cell>
          <cell r="C1490">
            <v>46</v>
          </cell>
          <cell r="D1490">
            <v>96</v>
          </cell>
          <cell r="E1490">
            <v>95</v>
          </cell>
          <cell r="F1490">
            <v>96</v>
          </cell>
          <cell r="G1490">
            <v>89</v>
          </cell>
          <cell r="H1490">
            <v>104</v>
          </cell>
          <cell r="I1490">
            <v>68</v>
          </cell>
          <cell r="J1490">
            <v>0</v>
          </cell>
          <cell r="K1490">
            <v>0</v>
          </cell>
          <cell r="L1490">
            <v>0</v>
          </cell>
          <cell r="M1490">
            <v>0</v>
          </cell>
          <cell r="N1490">
            <v>0</v>
          </cell>
          <cell r="O1490">
            <v>0</v>
          </cell>
          <cell r="P1490">
            <v>0</v>
          </cell>
          <cell r="Q1490">
            <v>0</v>
          </cell>
          <cell r="R1490">
            <v>594</v>
          </cell>
        </row>
        <row r="1491">
          <cell r="B1491" t="str">
            <v>02810575</v>
          </cell>
          <cell r="C1491">
            <v>0</v>
          </cell>
          <cell r="D1491">
            <v>0</v>
          </cell>
          <cell r="E1491">
            <v>0</v>
          </cell>
          <cell r="F1491">
            <v>0</v>
          </cell>
          <cell r="G1491">
            <v>0</v>
          </cell>
          <cell r="H1491">
            <v>0</v>
          </cell>
          <cell r="I1491">
            <v>0</v>
          </cell>
          <cell r="J1491">
            <v>0</v>
          </cell>
          <cell r="K1491">
            <v>0</v>
          </cell>
          <cell r="L1491">
            <v>0</v>
          </cell>
          <cell r="M1491">
            <v>4</v>
          </cell>
          <cell r="N1491">
            <v>10</v>
          </cell>
          <cell r="O1491">
            <v>7</v>
          </cell>
          <cell r="P1491">
            <v>6</v>
          </cell>
          <cell r="Q1491">
            <v>0</v>
          </cell>
          <cell r="R1491">
            <v>27</v>
          </cell>
        </row>
        <row r="1492">
          <cell r="B1492" t="str">
            <v>02810580</v>
          </cell>
          <cell r="C1492">
            <v>0</v>
          </cell>
          <cell r="D1492">
            <v>0</v>
          </cell>
          <cell r="E1492">
            <v>0</v>
          </cell>
          <cell r="F1492">
            <v>0</v>
          </cell>
          <cell r="G1492">
            <v>0</v>
          </cell>
          <cell r="H1492">
            <v>0</v>
          </cell>
          <cell r="I1492">
            <v>0</v>
          </cell>
          <cell r="J1492">
            <v>0</v>
          </cell>
          <cell r="K1492">
            <v>0</v>
          </cell>
          <cell r="L1492">
            <v>0</v>
          </cell>
          <cell r="M1492">
            <v>6</v>
          </cell>
          <cell r="N1492">
            <v>12</v>
          </cell>
          <cell r="O1492">
            <v>11</v>
          </cell>
          <cell r="P1492">
            <v>19</v>
          </cell>
          <cell r="Q1492">
            <v>0</v>
          </cell>
          <cell r="R1492">
            <v>48</v>
          </cell>
        </row>
        <row r="1493">
          <cell r="B1493" t="str">
            <v>02810195</v>
          </cell>
          <cell r="C1493">
            <v>133</v>
          </cell>
          <cell r="D1493">
            <v>100</v>
          </cell>
          <cell r="E1493">
            <v>100</v>
          </cell>
          <cell r="F1493">
            <v>98</v>
          </cell>
          <cell r="G1493">
            <v>104</v>
          </cell>
          <cell r="H1493">
            <v>102</v>
          </cell>
          <cell r="I1493">
            <v>94</v>
          </cell>
          <cell r="J1493">
            <v>0</v>
          </cell>
          <cell r="K1493">
            <v>0</v>
          </cell>
          <cell r="L1493">
            <v>0</v>
          </cell>
          <cell r="M1493">
            <v>0</v>
          </cell>
          <cell r="N1493">
            <v>0</v>
          </cell>
          <cell r="O1493">
            <v>0</v>
          </cell>
          <cell r="P1493">
            <v>0</v>
          </cell>
          <cell r="Q1493">
            <v>0</v>
          </cell>
          <cell r="R1493">
            <v>731</v>
          </cell>
        </row>
        <row r="1494">
          <cell r="B1494" t="str">
            <v>02810065</v>
          </cell>
          <cell r="C1494">
            <v>0</v>
          </cell>
          <cell r="D1494">
            <v>38</v>
          </cell>
          <cell r="E1494">
            <v>36</v>
          </cell>
          <cell r="F1494">
            <v>54</v>
          </cell>
          <cell r="G1494">
            <v>63</v>
          </cell>
          <cell r="H1494">
            <v>61</v>
          </cell>
          <cell r="I1494">
            <v>49</v>
          </cell>
          <cell r="J1494">
            <v>0</v>
          </cell>
          <cell r="K1494">
            <v>0</v>
          </cell>
          <cell r="L1494">
            <v>0</v>
          </cell>
          <cell r="M1494">
            <v>0</v>
          </cell>
          <cell r="N1494">
            <v>0</v>
          </cell>
          <cell r="O1494">
            <v>0</v>
          </cell>
          <cell r="P1494">
            <v>0</v>
          </cell>
          <cell r="Q1494">
            <v>0</v>
          </cell>
          <cell r="R1494">
            <v>301</v>
          </cell>
        </row>
        <row r="1495">
          <cell r="B1495" t="str">
            <v>02810068</v>
          </cell>
          <cell r="C1495">
            <v>0</v>
          </cell>
          <cell r="D1495">
            <v>63</v>
          </cell>
          <cell r="E1495">
            <v>53</v>
          </cell>
          <cell r="F1495">
            <v>51</v>
          </cell>
          <cell r="G1495">
            <v>66</v>
          </cell>
          <cell r="H1495">
            <v>64</v>
          </cell>
          <cell r="I1495">
            <v>62</v>
          </cell>
          <cell r="J1495">
            <v>0</v>
          </cell>
          <cell r="K1495">
            <v>0</v>
          </cell>
          <cell r="L1495">
            <v>0</v>
          </cell>
          <cell r="M1495">
            <v>0</v>
          </cell>
          <cell r="N1495">
            <v>0</v>
          </cell>
          <cell r="O1495">
            <v>0</v>
          </cell>
          <cell r="P1495">
            <v>0</v>
          </cell>
          <cell r="Q1495">
            <v>0</v>
          </cell>
          <cell r="R1495">
            <v>359</v>
          </cell>
        </row>
        <row r="1496">
          <cell r="B1496" t="str">
            <v>02810510</v>
          </cell>
          <cell r="C1496">
            <v>0</v>
          </cell>
          <cell r="D1496">
            <v>0</v>
          </cell>
          <cell r="E1496">
            <v>0</v>
          </cell>
          <cell r="F1496">
            <v>0</v>
          </cell>
          <cell r="G1496">
            <v>0</v>
          </cell>
          <cell r="H1496">
            <v>0</v>
          </cell>
          <cell r="I1496">
            <v>0</v>
          </cell>
          <cell r="J1496">
            <v>0</v>
          </cell>
          <cell r="K1496">
            <v>0</v>
          </cell>
          <cell r="L1496">
            <v>0</v>
          </cell>
          <cell r="M1496">
            <v>373</v>
          </cell>
          <cell r="N1496">
            <v>299</v>
          </cell>
          <cell r="O1496">
            <v>338</v>
          </cell>
          <cell r="P1496">
            <v>218</v>
          </cell>
          <cell r="Q1496">
            <v>22</v>
          </cell>
          <cell r="R1496">
            <v>1250</v>
          </cell>
        </row>
        <row r="1497">
          <cell r="B1497" t="str">
            <v>02810050</v>
          </cell>
          <cell r="C1497">
            <v>0</v>
          </cell>
          <cell r="D1497">
            <v>43</v>
          </cell>
          <cell r="E1497">
            <v>57</v>
          </cell>
          <cell r="F1497">
            <v>59</v>
          </cell>
          <cell r="G1497">
            <v>71</v>
          </cell>
          <cell r="H1497">
            <v>36</v>
          </cell>
          <cell r="I1497">
            <v>57</v>
          </cell>
          <cell r="J1497">
            <v>0</v>
          </cell>
          <cell r="K1497">
            <v>0</v>
          </cell>
          <cell r="L1497">
            <v>0</v>
          </cell>
          <cell r="M1497">
            <v>0</v>
          </cell>
          <cell r="N1497">
            <v>0</v>
          </cell>
          <cell r="O1497">
            <v>0</v>
          </cell>
          <cell r="P1497">
            <v>0</v>
          </cell>
          <cell r="Q1497">
            <v>0</v>
          </cell>
          <cell r="R1497">
            <v>323</v>
          </cell>
        </row>
        <row r="1498">
          <cell r="B1498" t="str">
            <v>02810085</v>
          </cell>
          <cell r="C1498">
            <v>0</v>
          </cell>
          <cell r="D1498">
            <v>71</v>
          </cell>
          <cell r="E1498">
            <v>64</v>
          </cell>
          <cell r="F1498">
            <v>80</v>
          </cell>
          <cell r="G1498">
            <v>83</v>
          </cell>
          <cell r="H1498">
            <v>79</v>
          </cell>
          <cell r="I1498">
            <v>59</v>
          </cell>
          <cell r="J1498">
            <v>0</v>
          </cell>
          <cell r="K1498">
            <v>0</v>
          </cell>
          <cell r="L1498">
            <v>0</v>
          </cell>
          <cell r="M1498">
            <v>0</v>
          </cell>
          <cell r="N1498">
            <v>0</v>
          </cell>
          <cell r="O1498">
            <v>0</v>
          </cell>
          <cell r="P1498">
            <v>0</v>
          </cell>
          <cell r="Q1498">
            <v>0</v>
          </cell>
          <cell r="R1498">
            <v>436</v>
          </cell>
        </row>
        <row r="1499">
          <cell r="B1499" t="str">
            <v>02810100</v>
          </cell>
          <cell r="C1499">
            <v>76</v>
          </cell>
          <cell r="D1499">
            <v>88</v>
          </cell>
          <cell r="E1499">
            <v>107</v>
          </cell>
          <cell r="F1499">
            <v>108</v>
          </cell>
          <cell r="G1499">
            <v>100</v>
          </cell>
          <cell r="H1499">
            <v>118</v>
          </cell>
          <cell r="I1499">
            <v>69</v>
          </cell>
          <cell r="J1499">
            <v>0</v>
          </cell>
          <cell r="K1499">
            <v>0</v>
          </cell>
          <cell r="L1499">
            <v>0</v>
          </cell>
          <cell r="M1499">
            <v>0</v>
          </cell>
          <cell r="N1499">
            <v>0</v>
          </cell>
          <cell r="O1499">
            <v>0</v>
          </cell>
          <cell r="P1499">
            <v>0</v>
          </cell>
          <cell r="Q1499">
            <v>0</v>
          </cell>
          <cell r="R1499">
            <v>666</v>
          </cell>
        </row>
        <row r="1500">
          <cell r="B1500" t="str">
            <v>02810328</v>
          </cell>
          <cell r="C1500">
            <v>0</v>
          </cell>
          <cell r="D1500">
            <v>0</v>
          </cell>
          <cell r="E1500">
            <v>0</v>
          </cell>
          <cell r="F1500">
            <v>0</v>
          </cell>
          <cell r="G1500">
            <v>0</v>
          </cell>
          <cell r="H1500">
            <v>0</v>
          </cell>
          <cell r="I1500">
            <v>0</v>
          </cell>
          <cell r="J1500">
            <v>152</v>
          </cell>
          <cell r="K1500">
            <v>150</v>
          </cell>
          <cell r="L1500">
            <v>133</v>
          </cell>
          <cell r="M1500">
            <v>0</v>
          </cell>
          <cell r="N1500">
            <v>0</v>
          </cell>
          <cell r="O1500">
            <v>0</v>
          </cell>
          <cell r="P1500">
            <v>0</v>
          </cell>
          <cell r="Q1500">
            <v>0</v>
          </cell>
          <cell r="R1500">
            <v>435</v>
          </cell>
        </row>
        <row r="1501">
          <cell r="B1501" t="str">
            <v>02810320</v>
          </cell>
          <cell r="C1501">
            <v>0</v>
          </cell>
          <cell r="D1501">
            <v>0</v>
          </cell>
          <cell r="E1501">
            <v>0</v>
          </cell>
          <cell r="F1501">
            <v>0</v>
          </cell>
          <cell r="G1501">
            <v>0</v>
          </cell>
          <cell r="H1501">
            <v>0</v>
          </cell>
          <cell r="I1501">
            <v>0</v>
          </cell>
          <cell r="J1501">
            <v>185</v>
          </cell>
          <cell r="K1501">
            <v>179</v>
          </cell>
          <cell r="L1501">
            <v>162</v>
          </cell>
          <cell r="M1501">
            <v>63</v>
          </cell>
          <cell r="N1501">
            <v>40</v>
          </cell>
          <cell r="O1501">
            <v>43</v>
          </cell>
          <cell r="P1501">
            <v>0</v>
          </cell>
          <cell r="Q1501">
            <v>0</v>
          </cell>
          <cell r="R1501">
            <v>672</v>
          </cell>
        </row>
        <row r="1502">
          <cell r="B1502" t="str">
            <v>02810110</v>
          </cell>
          <cell r="C1502">
            <v>0</v>
          </cell>
          <cell r="D1502">
            <v>50</v>
          </cell>
          <cell r="E1502">
            <v>55</v>
          </cell>
          <cell r="F1502">
            <v>45</v>
          </cell>
          <cell r="G1502">
            <v>55</v>
          </cell>
          <cell r="H1502">
            <v>46</v>
          </cell>
          <cell r="I1502">
            <v>55</v>
          </cell>
          <cell r="J1502">
            <v>0</v>
          </cell>
          <cell r="K1502">
            <v>0</v>
          </cell>
          <cell r="L1502">
            <v>0</v>
          </cell>
          <cell r="M1502">
            <v>0</v>
          </cell>
          <cell r="N1502">
            <v>0</v>
          </cell>
          <cell r="O1502">
            <v>0</v>
          </cell>
          <cell r="P1502">
            <v>0</v>
          </cell>
          <cell r="Q1502">
            <v>0</v>
          </cell>
          <cell r="R1502">
            <v>306</v>
          </cell>
        </row>
        <row r="1503">
          <cell r="B1503" t="str">
            <v>02810115</v>
          </cell>
          <cell r="C1503">
            <v>0</v>
          </cell>
          <cell r="D1503">
            <v>49</v>
          </cell>
          <cell r="E1503">
            <v>43</v>
          </cell>
          <cell r="F1503">
            <v>48</v>
          </cell>
          <cell r="G1503">
            <v>53</v>
          </cell>
          <cell r="H1503">
            <v>53</v>
          </cell>
          <cell r="I1503">
            <v>42</v>
          </cell>
          <cell r="J1503">
            <v>0</v>
          </cell>
          <cell r="K1503">
            <v>0</v>
          </cell>
          <cell r="L1503">
            <v>0</v>
          </cell>
          <cell r="M1503">
            <v>0</v>
          </cell>
          <cell r="N1503">
            <v>0</v>
          </cell>
          <cell r="O1503">
            <v>0</v>
          </cell>
          <cell r="P1503">
            <v>0</v>
          </cell>
          <cell r="Q1503">
            <v>0</v>
          </cell>
          <cell r="R1503">
            <v>288</v>
          </cell>
        </row>
        <row r="1504">
          <cell r="B1504" t="str">
            <v>02810560</v>
          </cell>
          <cell r="C1504">
            <v>0</v>
          </cell>
          <cell r="D1504">
            <v>0</v>
          </cell>
          <cell r="E1504">
            <v>0</v>
          </cell>
          <cell r="F1504">
            <v>0</v>
          </cell>
          <cell r="G1504">
            <v>0</v>
          </cell>
          <cell r="H1504">
            <v>0</v>
          </cell>
          <cell r="I1504">
            <v>0</v>
          </cell>
          <cell r="J1504">
            <v>0</v>
          </cell>
          <cell r="K1504">
            <v>0</v>
          </cell>
          <cell r="L1504">
            <v>0</v>
          </cell>
          <cell r="M1504">
            <v>3</v>
          </cell>
          <cell r="N1504">
            <v>4</v>
          </cell>
          <cell r="O1504">
            <v>0</v>
          </cell>
          <cell r="P1504">
            <v>6</v>
          </cell>
          <cell r="Q1504">
            <v>0</v>
          </cell>
          <cell r="R1504">
            <v>13</v>
          </cell>
        </row>
        <row r="1505">
          <cell r="B1505" t="str">
            <v>02810120</v>
          </cell>
          <cell r="C1505">
            <v>0</v>
          </cell>
          <cell r="D1505">
            <v>71</v>
          </cell>
          <cell r="E1505">
            <v>59</v>
          </cell>
          <cell r="F1505">
            <v>74</v>
          </cell>
          <cell r="G1505">
            <v>73</v>
          </cell>
          <cell r="H1505">
            <v>73</v>
          </cell>
          <cell r="I1505">
            <v>54</v>
          </cell>
          <cell r="J1505">
            <v>0</v>
          </cell>
          <cell r="K1505">
            <v>0</v>
          </cell>
          <cell r="L1505">
            <v>0</v>
          </cell>
          <cell r="M1505">
            <v>0</v>
          </cell>
          <cell r="N1505">
            <v>0</v>
          </cell>
          <cell r="O1505">
            <v>0</v>
          </cell>
          <cell r="P1505">
            <v>0</v>
          </cell>
          <cell r="Q1505">
            <v>0</v>
          </cell>
          <cell r="R1505">
            <v>404</v>
          </cell>
        </row>
        <row r="1506">
          <cell r="B1506" t="str">
            <v>02810330</v>
          </cell>
          <cell r="C1506">
            <v>0</v>
          </cell>
          <cell r="D1506">
            <v>0</v>
          </cell>
          <cell r="E1506">
            <v>0</v>
          </cell>
          <cell r="F1506">
            <v>0</v>
          </cell>
          <cell r="G1506">
            <v>0</v>
          </cell>
          <cell r="H1506">
            <v>0</v>
          </cell>
          <cell r="I1506">
            <v>0</v>
          </cell>
          <cell r="J1506">
            <v>207</v>
          </cell>
          <cell r="K1506">
            <v>235</v>
          </cell>
          <cell r="L1506">
            <v>201</v>
          </cell>
          <cell r="M1506">
            <v>0</v>
          </cell>
          <cell r="N1506">
            <v>0</v>
          </cell>
          <cell r="O1506">
            <v>0</v>
          </cell>
          <cell r="P1506">
            <v>0</v>
          </cell>
          <cell r="Q1506">
            <v>0</v>
          </cell>
          <cell r="R1506">
            <v>643</v>
          </cell>
        </row>
        <row r="1507">
          <cell r="B1507" t="str">
            <v>02810060</v>
          </cell>
          <cell r="C1507">
            <v>129</v>
          </cell>
          <cell r="D1507">
            <v>39</v>
          </cell>
          <cell r="E1507">
            <v>51</v>
          </cell>
          <cell r="F1507">
            <v>0</v>
          </cell>
          <cell r="G1507">
            <v>0</v>
          </cell>
          <cell r="H1507">
            <v>0</v>
          </cell>
          <cell r="I1507">
            <v>0</v>
          </cell>
          <cell r="J1507">
            <v>0</v>
          </cell>
          <cell r="K1507">
            <v>0</v>
          </cell>
          <cell r="L1507">
            <v>0</v>
          </cell>
          <cell r="M1507">
            <v>0</v>
          </cell>
          <cell r="N1507">
            <v>0</v>
          </cell>
          <cell r="O1507">
            <v>0</v>
          </cell>
          <cell r="P1507">
            <v>0</v>
          </cell>
          <cell r="Q1507">
            <v>0</v>
          </cell>
          <cell r="R1507">
            <v>219</v>
          </cell>
        </row>
        <row r="1508">
          <cell r="B1508" t="str">
            <v>02810125</v>
          </cell>
          <cell r="C1508">
            <v>43</v>
          </cell>
          <cell r="D1508">
            <v>44</v>
          </cell>
          <cell r="E1508">
            <v>43</v>
          </cell>
          <cell r="F1508">
            <v>61</v>
          </cell>
          <cell r="G1508">
            <v>50</v>
          </cell>
          <cell r="H1508">
            <v>56</v>
          </cell>
          <cell r="I1508">
            <v>35</v>
          </cell>
          <cell r="J1508">
            <v>0</v>
          </cell>
          <cell r="K1508">
            <v>0</v>
          </cell>
          <cell r="L1508">
            <v>0</v>
          </cell>
          <cell r="M1508">
            <v>0</v>
          </cell>
          <cell r="N1508">
            <v>0</v>
          </cell>
          <cell r="O1508">
            <v>0</v>
          </cell>
          <cell r="P1508">
            <v>0</v>
          </cell>
          <cell r="Q1508">
            <v>0</v>
          </cell>
          <cell r="R1508">
            <v>332</v>
          </cell>
        </row>
        <row r="1509">
          <cell r="B1509" t="str">
            <v>02810140</v>
          </cell>
          <cell r="C1509">
            <v>0</v>
          </cell>
          <cell r="D1509">
            <v>47</v>
          </cell>
          <cell r="E1509">
            <v>46</v>
          </cell>
          <cell r="F1509">
            <v>51</v>
          </cell>
          <cell r="G1509">
            <v>52</v>
          </cell>
          <cell r="H1509">
            <v>36</v>
          </cell>
          <cell r="I1509">
            <v>34</v>
          </cell>
          <cell r="J1509">
            <v>0</v>
          </cell>
          <cell r="K1509">
            <v>0</v>
          </cell>
          <cell r="L1509">
            <v>0</v>
          </cell>
          <cell r="M1509">
            <v>0</v>
          </cell>
          <cell r="N1509">
            <v>0</v>
          </cell>
          <cell r="O1509">
            <v>0</v>
          </cell>
          <cell r="P1509">
            <v>0</v>
          </cell>
          <cell r="Q1509">
            <v>0</v>
          </cell>
          <cell r="R1509">
            <v>266</v>
          </cell>
        </row>
        <row r="1510">
          <cell r="B1510" t="str">
            <v>02810155</v>
          </cell>
          <cell r="C1510">
            <v>0</v>
          </cell>
          <cell r="D1510">
            <v>51</v>
          </cell>
          <cell r="E1510">
            <v>49</v>
          </cell>
          <cell r="F1510">
            <v>61</v>
          </cell>
          <cell r="G1510">
            <v>55</v>
          </cell>
          <cell r="H1510">
            <v>43</v>
          </cell>
          <cell r="I1510">
            <v>49</v>
          </cell>
          <cell r="J1510">
            <v>0</v>
          </cell>
          <cell r="K1510">
            <v>0</v>
          </cell>
          <cell r="L1510">
            <v>0</v>
          </cell>
          <cell r="M1510">
            <v>0</v>
          </cell>
          <cell r="N1510">
            <v>0</v>
          </cell>
          <cell r="O1510">
            <v>0</v>
          </cell>
          <cell r="P1510">
            <v>0</v>
          </cell>
          <cell r="Q1510">
            <v>0</v>
          </cell>
          <cell r="R1510">
            <v>308</v>
          </cell>
        </row>
        <row r="1511">
          <cell r="B1511" t="str">
            <v>02810145</v>
          </cell>
          <cell r="C1511">
            <v>0</v>
          </cell>
          <cell r="D1511">
            <v>68</v>
          </cell>
          <cell r="E1511">
            <v>70</v>
          </cell>
          <cell r="F1511">
            <v>83</v>
          </cell>
          <cell r="G1511">
            <v>88</v>
          </cell>
          <cell r="H1511">
            <v>69</v>
          </cell>
          <cell r="I1511">
            <v>68</v>
          </cell>
          <cell r="J1511">
            <v>0</v>
          </cell>
          <cell r="K1511">
            <v>0</v>
          </cell>
          <cell r="L1511">
            <v>0</v>
          </cell>
          <cell r="M1511">
            <v>0</v>
          </cell>
          <cell r="N1511">
            <v>0</v>
          </cell>
          <cell r="O1511">
            <v>0</v>
          </cell>
          <cell r="P1511">
            <v>0</v>
          </cell>
          <cell r="Q1511">
            <v>0</v>
          </cell>
          <cell r="R1511">
            <v>446</v>
          </cell>
        </row>
        <row r="1512">
          <cell r="B1512" t="str">
            <v>02810023</v>
          </cell>
          <cell r="C1512">
            <v>46</v>
          </cell>
          <cell r="D1512">
            <v>105</v>
          </cell>
          <cell r="E1512">
            <v>90</v>
          </cell>
          <cell r="F1512">
            <v>92</v>
          </cell>
          <cell r="G1512">
            <v>93</v>
          </cell>
          <cell r="H1512">
            <v>73</v>
          </cell>
          <cell r="I1512">
            <v>77</v>
          </cell>
          <cell r="J1512">
            <v>0</v>
          </cell>
          <cell r="K1512">
            <v>0</v>
          </cell>
          <cell r="L1512">
            <v>0</v>
          </cell>
          <cell r="M1512">
            <v>0</v>
          </cell>
          <cell r="N1512">
            <v>0</v>
          </cell>
          <cell r="O1512">
            <v>0</v>
          </cell>
          <cell r="P1512">
            <v>0</v>
          </cell>
          <cell r="Q1512">
            <v>0</v>
          </cell>
          <cell r="R1512">
            <v>576</v>
          </cell>
        </row>
        <row r="1513">
          <cell r="B1513" t="str">
            <v>02810055</v>
          </cell>
          <cell r="C1513">
            <v>144</v>
          </cell>
          <cell r="D1513">
            <v>95</v>
          </cell>
          <cell r="E1513">
            <v>90</v>
          </cell>
          <cell r="F1513">
            <v>127</v>
          </cell>
          <cell r="G1513">
            <v>104</v>
          </cell>
          <cell r="H1513">
            <v>99</v>
          </cell>
          <cell r="I1513">
            <v>116</v>
          </cell>
          <cell r="J1513">
            <v>0</v>
          </cell>
          <cell r="K1513">
            <v>0</v>
          </cell>
          <cell r="L1513">
            <v>0</v>
          </cell>
          <cell r="M1513">
            <v>0</v>
          </cell>
          <cell r="N1513">
            <v>0</v>
          </cell>
          <cell r="O1513">
            <v>0</v>
          </cell>
          <cell r="P1513">
            <v>0</v>
          </cell>
          <cell r="Q1513">
            <v>0</v>
          </cell>
          <cell r="R1513">
            <v>775</v>
          </cell>
        </row>
        <row r="1514">
          <cell r="B1514" t="str">
            <v>02810620</v>
          </cell>
          <cell r="C1514">
            <v>0</v>
          </cell>
          <cell r="D1514">
            <v>0</v>
          </cell>
          <cell r="E1514">
            <v>0</v>
          </cell>
          <cell r="F1514">
            <v>0</v>
          </cell>
          <cell r="G1514">
            <v>0</v>
          </cell>
          <cell r="H1514">
            <v>0</v>
          </cell>
          <cell r="I1514">
            <v>0</v>
          </cell>
          <cell r="J1514">
            <v>0</v>
          </cell>
          <cell r="K1514">
            <v>0</v>
          </cell>
          <cell r="L1514">
            <v>0</v>
          </cell>
          <cell r="M1514">
            <v>374</v>
          </cell>
          <cell r="N1514">
            <v>360</v>
          </cell>
          <cell r="O1514">
            <v>358</v>
          </cell>
          <cell r="P1514">
            <v>342</v>
          </cell>
          <cell r="Q1514">
            <v>8</v>
          </cell>
          <cell r="R1514">
            <v>1442</v>
          </cell>
        </row>
        <row r="1515">
          <cell r="B1515" t="str">
            <v>02810020</v>
          </cell>
          <cell r="C1515">
            <v>0</v>
          </cell>
          <cell r="D1515">
            <v>54</v>
          </cell>
          <cell r="E1515">
            <v>47</v>
          </cell>
          <cell r="F1515">
            <v>70</v>
          </cell>
          <cell r="G1515">
            <v>58</v>
          </cell>
          <cell r="H1515">
            <v>57</v>
          </cell>
          <cell r="I1515">
            <v>47</v>
          </cell>
          <cell r="J1515">
            <v>0</v>
          </cell>
          <cell r="K1515">
            <v>0</v>
          </cell>
          <cell r="L1515">
            <v>0</v>
          </cell>
          <cell r="M1515">
            <v>0</v>
          </cell>
          <cell r="N1515">
            <v>0</v>
          </cell>
          <cell r="O1515">
            <v>0</v>
          </cell>
          <cell r="P1515">
            <v>0</v>
          </cell>
          <cell r="Q1515">
            <v>0</v>
          </cell>
          <cell r="R1515">
            <v>333</v>
          </cell>
        </row>
        <row r="1516">
          <cell r="B1516" t="str">
            <v>02810355</v>
          </cell>
          <cell r="C1516">
            <v>0</v>
          </cell>
          <cell r="D1516">
            <v>0</v>
          </cell>
          <cell r="E1516">
            <v>0</v>
          </cell>
          <cell r="F1516">
            <v>0</v>
          </cell>
          <cell r="G1516">
            <v>0</v>
          </cell>
          <cell r="H1516">
            <v>0</v>
          </cell>
          <cell r="I1516">
            <v>0</v>
          </cell>
          <cell r="J1516">
            <v>86</v>
          </cell>
          <cell r="K1516">
            <v>82</v>
          </cell>
          <cell r="L1516">
            <v>78</v>
          </cell>
          <cell r="M1516">
            <v>0</v>
          </cell>
          <cell r="N1516">
            <v>0</v>
          </cell>
          <cell r="O1516">
            <v>0</v>
          </cell>
          <cell r="P1516">
            <v>0</v>
          </cell>
          <cell r="Q1516">
            <v>0</v>
          </cell>
          <cell r="R1516">
            <v>246</v>
          </cell>
        </row>
        <row r="1517">
          <cell r="B1517" t="str">
            <v>02810500</v>
          </cell>
          <cell r="C1517">
            <v>0</v>
          </cell>
          <cell r="D1517">
            <v>0</v>
          </cell>
          <cell r="E1517">
            <v>0</v>
          </cell>
          <cell r="F1517">
            <v>0</v>
          </cell>
          <cell r="G1517">
            <v>0</v>
          </cell>
          <cell r="H1517">
            <v>0</v>
          </cell>
          <cell r="I1517">
            <v>0</v>
          </cell>
          <cell r="J1517">
            <v>0</v>
          </cell>
          <cell r="K1517">
            <v>0</v>
          </cell>
          <cell r="L1517">
            <v>0</v>
          </cell>
          <cell r="M1517">
            <v>683</v>
          </cell>
          <cell r="N1517">
            <v>518</v>
          </cell>
          <cell r="O1517">
            <v>378</v>
          </cell>
          <cell r="P1517">
            <v>452</v>
          </cell>
          <cell r="Q1517">
            <v>24</v>
          </cell>
          <cell r="R1517">
            <v>2055</v>
          </cell>
        </row>
        <row r="1518">
          <cell r="B1518" t="str">
            <v>02810570</v>
          </cell>
          <cell r="C1518">
            <v>0</v>
          </cell>
          <cell r="D1518">
            <v>0</v>
          </cell>
          <cell r="E1518">
            <v>0</v>
          </cell>
          <cell r="F1518">
            <v>0</v>
          </cell>
          <cell r="G1518">
            <v>0</v>
          </cell>
          <cell r="H1518">
            <v>0</v>
          </cell>
          <cell r="I1518">
            <v>0</v>
          </cell>
          <cell r="J1518">
            <v>0</v>
          </cell>
          <cell r="K1518">
            <v>0</v>
          </cell>
          <cell r="L1518">
            <v>0</v>
          </cell>
          <cell r="M1518">
            <v>59</v>
          </cell>
          <cell r="N1518">
            <v>36</v>
          </cell>
          <cell r="O1518">
            <v>13</v>
          </cell>
          <cell r="P1518">
            <v>8</v>
          </cell>
          <cell r="Q1518">
            <v>1</v>
          </cell>
          <cell r="R1518">
            <v>117</v>
          </cell>
        </row>
        <row r="1519">
          <cell r="B1519" t="str">
            <v>02810530</v>
          </cell>
          <cell r="C1519">
            <v>0</v>
          </cell>
          <cell r="D1519">
            <v>0</v>
          </cell>
          <cell r="E1519">
            <v>0</v>
          </cell>
          <cell r="F1519">
            <v>0</v>
          </cell>
          <cell r="G1519">
            <v>0</v>
          </cell>
          <cell r="H1519">
            <v>0</v>
          </cell>
          <cell r="I1519">
            <v>0</v>
          </cell>
          <cell r="J1519">
            <v>0</v>
          </cell>
          <cell r="K1519">
            <v>0</v>
          </cell>
          <cell r="L1519">
            <v>0</v>
          </cell>
          <cell r="M1519">
            <v>419</v>
          </cell>
          <cell r="N1519">
            <v>351</v>
          </cell>
          <cell r="O1519">
            <v>297</v>
          </cell>
          <cell r="P1519">
            <v>265</v>
          </cell>
          <cell r="Q1519">
            <v>34</v>
          </cell>
          <cell r="R1519">
            <v>1366</v>
          </cell>
        </row>
        <row r="1520">
          <cell r="B1520" t="str">
            <v>02810005</v>
          </cell>
          <cell r="C1520">
            <v>0</v>
          </cell>
          <cell r="D1520">
            <v>0</v>
          </cell>
          <cell r="E1520">
            <v>3</v>
          </cell>
          <cell r="F1520">
            <v>6</v>
          </cell>
          <cell r="G1520">
            <v>15</v>
          </cell>
          <cell r="H1520">
            <v>18</v>
          </cell>
          <cell r="I1520">
            <v>12</v>
          </cell>
          <cell r="J1520">
            <v>0</v>
          </cell>
          <cell r="K1520">
            <v>0</v>
          </cell>
          <cell r="L1520">
            <v>0</v>
          </cell>
          <cell r="M1520">
            <v>0</v>
          </cell>
          <cell r="N1520">
            <v>0</v>
          </cell>
          <cell r="O1520">
            <v>0</v>
          </cell>
          <cell r="P1520">
            <v>0</v>
          </cell>
          <cell r="Q1520">
            <v>0</v>
          </cell>
          <cell r="R1520">
            <v>54</v>
          </cell>
        </row>
        <row r="1521">
          <cell r="B1521" t="str">
            <v>02810550</v>
          </cell>
          <cell r="C1521">
            <v>0</v>
          </cell>
          <cell r="D1521">
            <v>0</v>
          </cell>
          <cell r="E1521">
            <v>0</v>
          </cell>
          <cell r="F1521">
            <v>0</v>
          </cell>
          <cell r="G1521">
            <v>0</v>
          </cell>
          <cell r="H1521">
            <v>0</v>
          </cell>
          <cell r="I1521">
            <v>0</v>
          </cell>
          <cell r="J1521">
            <v>0</v>
          </cell>
          <cell r="K1521">
            <v>0</v>
          </cell>
          <cell r="L1521">
            <v>0</v>
          </cell>
          <cell r="M1521">
            <v>44</v>
          </cell>
          <cell r="N1521">
            <v>28</v>
          </cell>
          <cell r="O1521">
            <v>25</v>
          </cell>
          <cell r="P1521">
            <v>10</v>
          </cell>
          <cell r="Q1521">
            <v>4</v>
          </cell>
          <cell r="R1521">
            <v>111</v>
          </cell>
        </row>
        <row r="1522">
          <cell r="B1522" t="str">
            <v>02810345</v>
          </cell>
          <cell r="C1522">
            <v>0</v>
          </cell>
          <cell r="D1522">
            <v>0</v>
          </cell>
          <cell r="E1522">
            <v>0</v>
          </cell>
          <cell r="F1522">
            <v>0</v>
          </cell>
          <cell r="G1522">
            <v>0</v>
          </cell>
          <cell r="H1522">
            <v>0</v>
          </cell>
          <cell r="I1522">
            <v>0</v>
          </cell>
          <cell r="J1522">
            <v>17</v>
          </cell>
          <cell r="K1522">
            <v>16</v>
          </cell>
          <cell r="L1522">
            <v>23</v>
          </cell>
          <cell r="M1522">
            <v>0</v>
          </cell>
          <cell r="N1522">
            <v>0</v>
          </cell>
          <cell r="O1522">
            <v>0</v>
          </cell>
          <cell r="P1522">
            <v>0</v>
          </cell>
          <cell r="Q1522">
            <v>0</v>
          </cell>
          <cell r="R1522">
            <v>56</v>
          </cell>
        </row>
        <row r="1523">
          <cell r="B1523" t="str">
            <v>02810350</v>
          </cell>
          <cell r="C1523">
            <v>0</v>
          </cell>
          <cell r="D1523">
            <v>0</v>
          </cell>
          <cell r="E1523">
            <v>0</v>
          </cell>
          <cell r="F1523">
            <v>0</v>
          </cell>
          <cell r="G1523">
            <v>0</v>
          </cell>
          <cell r="H1523">
            <v>0</v>
          </cell>
          <cell r="I1523">
            <v>0</v>
          </cell>
          <cell r="J1523">
            <v>99</v>
          </cell>
          <cell r="K1523">
            <v>101</v>
          </cell>
          <cell r="L1523">
            <v>88</v>
          </cell>
          <cell r="M1523">
            <v>0</v>
          </cell>
          <cell r="N1523">
            <v>0</v>
          </cell>
          <cell r="O1523">
            <v>0</v>
          </cell>
          <cell r="P1523">
            <v>0</v>
          </cell>
          <cell r="Q1523">
            <v>0</v>
          </cell>
          <cell r="R1523">
            <v>288</v>
          </cell>
        </row>
        <row r="1524">
          <cell r="B1524" t="str">
            <v>02810160</v>
          </cell>
          <cell r="C1524">
            <v>71</v>
          </cell>
          <cell r="D1524">
            <v>84</v>
          </cell>
          <cell r="E1524">
            <v>87</v>
          </cell>
          <cell r="F1524">
            <v>86</v>
          </cell>
          <cell r="G1524">
            <v>88</v>
          </cell>
          <cell r="H1524">
            <v>75</v>
          </cell>
          <cell r="I1524">
            <v>85</v>
          </cell>
          <cell r="J1524">
            <v>0</v>
          </cell>
          <cell r="K1524">
            <v>0</v>
          </cell>
          <cell r="L1524">
            <v>0</v>
          </cell>
          <cell r="M1524">
            <v>0</v>
          </cell>
          <cell r="N1524">
            <v>0</v>
          </cell>
          <cell r="O1524">
            <v>0</v>
          </cell>
          <cell r="P1524">
            <v>0</v>
          </cell>
          <cell r="Q1524">
            <v>0</v>
          </cell>
          <cell r="R1524">
            <v>576</v>
          </cell>
        </row>
        <row r="1525">
          <cell r="B1525" t="str">
            <v>02810205</v>
          </cell>
          <cell r="C1525">
            <v>0</v>
          </cell>
          <cell r="D1525">
            <v>0</v>
          </cell>
          <cell r="E1525">
            <v>0</v>
          </cell>
          <cell r="F1525">
            <v>0</v>
          </cell>
          <cell r="G1525">
            <v>0</v>
          </cell>
          <cell r="H1525">
            <v>0</v>
          </cell>
          <cell r="I1525">
            <v>0</v>
          </cell>
          <cell r="J1525">
            <v>107</v>
          </cell>
          <cell r="K1525">
            <v>110</v>
          </cell>
          <cell r="L1525">
            <v>99</v>
          </cell>
          <cell r="M1525">
            <v>103</v>
          </cell>
          <cell r="N1525">
            <v>98</v>
          </cell>
          <cell r="O1525">
            <v>91</v>
          </cell>
          <cell r="P1525">
            <v>91</v>
          </cell>
          <cell r="Q1525">
            <v>14</v>
          </cell>
          <cell r="R1525">
            <v>713</v>
          </cell>
        </row>
        <row r="1526">
          <cell r="B1526" t="str">
            <v>02810015</v>
          </cell>
          <cell r="C1526">
            <v>45</v>
          </cell>
          <cell r="D1526">
            <v>42</v>
          </cell>
          <cell r="E1526">
            <v>43</v>
          </cell>
          <cell r="F1526">
            <v>50</v>
          </cell>
          <cell r="G1526">
            <v>50</v>
          </cell>
          <cell r="H1526">
            <v>50</v>
          </cell>
          <cell r="I1526">
            <v>43</v>
          </cell>
          <cell r="J1526">
            <v>0</v>
          </cell>
          <cell r="K1526">
            <v>0</v>
          </cell>
          <cell r="L1526">
            <v>0</v>
          </cell>
          <cell r="M1526">
            <v>0</v>
          </cell>
          <cell r="N1526">
            <v>0</v>
          </cell>
          <cell r="O1526">
            <v>0</v>
          </cell>
          <cell r="P1526">
            <v>0</v>
          </cell>
          <cell r="Q1526">
            <v>0</v>
          </cell>
          <cell r="R1526">
            <v>323</v>
          </cell>
        </row>
        <row r="1527">
          <cell r="B1527" t="str">
            <v>02810480</v>
          </cell>
          <cell r="C1527">
            <v>0</v>
          </cell>
          <cell r="D1527">
            <v>0</v>
          </cell>
          <cell r="E1527">
            <v>0</v>
          </cell>
          <cell r="F1527">
            <v>0</v>
          </cell>
          <cell r="G1527">
            <v>0</v>
          </cell>
          <cell r="H1527">
            <v>0</v>
          </cell>
          <cell r="I1527">
            <v>0</v>
          </cell>
          <cell r="J1527">
            <v>120</v>
          </cell>
          <cell r="K1527">
            <v>98</v>
          </cell>
          <cell r="L1527">
            <v>112</v>
          </cell>
          <cell r="M1527">
            <v>0</v>
          </cell>
          <cell r="N1527">
            <v>0</v>
          </cell>
          <cell r="O1527">
            <v>0</v>
          </cell>
          <cell r="P1527">
            <v>0</v>
          </cell>
          <cell r="Q1527">
            <v>0</v>
          </cell>
          <cell r="R1527">
            <v>330</v>
          </cell>
        </row>
        <row r="1528">
          <cell r="B1528" t="str">
            <v>02810485</v>
          </cell>
          <cell r="C1528">
            <v>0</v>
          </cell>
          <cell r="D1528">
            <v>0</v>
          </cell>
          <cell r="E1528">
            <v>0</v>
          </cell>
          <cell r="F1528">
            <v>0</v>
          </cell>
          <cell r="G1528">
            <v>0</v>
          </cell>
          <cell r="H1528">
            <v>0</v>
          </cell>
          <cell r="I1528">
            <v>0</v>
          </cell>
          <cell r="J1528">
            <v>125</v>
          </cell>
          <cell r="K1528">
            <v>102</v>
          </cell>
          <cell r="L1528">
            <v>138</v>
          </cell>
          <cell r="M1528">
            <v>0</v>
          </cell>
          <cell r="N1528">
            <v>0</v>
          </cell>
          <cell r="O1528">
            <v>0</v>
          </cell>
          <cell r="P1528">
            <v>0</v>
          </cell>
          <cell r="Q1528">
            <v>0</v>
          </cell>
          <cell r="R1528">
            <v>365</v>
          </cell>
        </row>
        <row r="1529">
          <cell r="B1529" t="str">
            <v>02810180</v>
          </cell>
          <cell r="C1529">
            <v>31</v>
          </cell>
          <cell r="D1529">
            <v>34</v>
          </cell>
          <cell r="E1529">
            <v>49</v>
          </cell>
          <cell r="F1529">
            <v>39</v>
          </cell>
          <cell r="G1529">
            <v>50</v>
          </cell>
          <cell r="H1529">
            <v>40</v>
          </cell>
          <cell r="I1529">
            <v>36</v>
          </cell>
          <cell r="J1529">
            <v>0</v>
          </cell>
          <cell r="K1529">
            <v>0</v>
          </cell>
          <cell r="L1529">
            <v>0</v>
          </cell>
          <cell r="M1529">
            <v>0</v>
          </cell>
          <cell r="N1529">
            <v>0</v>
          </cell>
          <cell r="O1529">
            <v>0</v>
          </cell>
          <cell r="P1529">
            <v>0</v>
          </cell>
          <cell r="Q1529">
            <v>0</v>
          </cell>
          <cell r="R1529">
            <v>279</v>
          </cell>
        </row>
        <row r="1530">
          <cell r="B1530" t="str">
            <v>02810185</v>
          </cell>
          <cell r="C1530">
            <v>46</v>
          </cell>
          <cell r="D1530">
            <v>57</v>
          </cell>
          <cell r="E1530">
            <v>56</v>
          </cell>
          <cell r="F1530">
            <v>58</v>
          </cell>
          <cell r="G1530">
            <v>74</v>
          </cell>
          <cell r="H1530">
            <v>74</v>
          </cell>
          <cell r="I1530">
            <v>69</v>
          </cell>
          <cell r="J1530">
            <v>0</v>
          </cell>
          <cell r="K1530">
            <v>0</v>
          </cell>
          <cell r="L1530">
            <v>0</v>
          </cell>
          <cell r="M1530">
            <v>0</v>
          </cell>
          <cell r="N1530">
            <v>0</v>
          </cell>
          <cell r="O1530">
            <v>0</v>
          </cell>
          <cell r="P1530">
            <v>0</v>
          </cell>
          <cell r="Q1530">
            <v>0</v>
          </cell>
          <cell r="R1530">
            <v>434</v>
          </cell>
        </row>
        <row r="1531">
          <cell r="B1531" t="str">
            <v>02810190</v>
          </cell>
          <cell r="C1531">
            <v>0</v>
          </cell>
          <cell r="D1531">
            <v>83</v>
          </cell>
          <cell r="E1531">
            <v>77</v>
          </cell>
          <cell r="F1531">
            <v>70</v>
          </cell>
          <cell r="G1531">
            <v>75</v>
          </cell>
          <cell r="H1531">
            <v>72</v>
          </cell>
          <cell r="I1531">
            <v>72</v>
          </cell>
          <cell r="J1531">
            <v>0</v>
          </cell>
          <cell r="K1531">
            <v>0</v>
          </cell>
          <cell r="L1531">
            <v>0</v>
          </cell>
          <cell r="M1531">
            <v>0</v>
          </cell>
          <cell r="N1531">
            <v>0</v>
          </cell>
          <cell r="O1531">
            <v>0</v>
          </cell>
          <cell r="P1531">
            <v>0</v>
          </cell>
          <cell r="Q1531">
            <v>0</v>
          </cell>
          <cell r="R1531">
            <v>449</v>
          </cell>
        </row>
        <row r="1532">
          <cell r="B1532" t="str">
            <v>02810045</v>
          </cell>
          <cell r="C1532">
            <v>0</v>
          </cell>
          <cell r="D1532">
            <v>48</v>
          </cell>
          <cell r="E1532">
            <v>49</v>
          </cell>
          <cell r="F1532">
            <v>42</v>
          </cell>
          <cell r="G1532">
            <v>52</v>
          </cell>
          <cell r="H1532">
            <v>54</v>
          </cell>
          <cell r="I1532">
            <v>53</v>
          </cell>
          <cell r="J1532">
            <v>0</v>
          </cell>
          <cell r="K1532">
            <v>0</v>
          </cell>
          <cell r="L1532">
            <v>0</v>
          </cell>
          <cell r="M1532">
            <v>0</v>
          </cell>
          <cell r="N1532">
            <v>0</v>
          </cell>
          <cell r="O1532">
            <v>0</v>
          </cell>
          <cell r="P1532">
            <v>0</v>
          </cell>
          <cell r="Q1532">
            <v>0</v>
          </cell>
          <cell r="R1532">
            <v>298</v>
          </cell>
        </row>
        <row r="1533">
          <cell r="B1533" t="str">
            <v>35100205</v>
          </cell>
          <cell r="C1533">
            <v>0</v>
          </cell>
          <cell r="D1533">
            <v>54</v>
          </cell>
          <cell r="E1533">
            <v>54</v>
          </cell>
          <cell r="F1533">
            <v>55</v>
          </cell>
          <cell r="G1533">
            <v>0</v>
          </cell>
          <cell r="H1533">
            <v>0</v>
          </cell>
          <cell r="I1533">
            <v>0</v>
          </cell>
          <cell r="J1533">
            <v>0</v>
          </cell>
          <cell r="K1533">
            <v>0</v>
          </cell>
          <cell r="L1533">
            <v>0</v>
          </cell>
          <cell r="M1533">
            <v>0</v>
          </cell>
          <cell r="N1533">
            <v>0</v>
          </cell>
          <cell r="O1533">
            <v>0</v>
          </cell>
          <cell r="P1533">
            <v>0</v>
          </cell>
          <cell r="Q1533">
            <v>0</v>
          </cell>
          <cell r="R1533">
            <v>163</v>
          </cell>
        </row>
        <row r="1534">
          <cell r="B1534" t="str">
            <v>02840005</v>
          </cell>
          <cell r="C1534">
            <v>44</v>
          </cell>
          <cell r="D1534">
            <v>48</v>
          </cell>
          <cell r="E1534">
            <v>43</v>
          </cell>
          <cell r="F1534">
            <v>45</v>
          </cell>
          <cell r="G1534">
            <v>48</v>
          </cell>
          <cell r="H1534">
            <v>38</v>
          </cell>
          <cell r="I1534">
            <v>0</v>
          </cell>
          <cell r="J1534">
            <v>0</v>
          </cell>
          <cell r="K1534">
            <v>0</v>
          </cell>
          <cell r="L1534">
            <v>0</v>
          </cell>
          <cell r="M1534">
            <v>0</v>
          </cell>
          <cell r="N1534">
            <v>0</v>
          </cell>
          <cell r="O1534">
            <v>0</v>
          </cell>
          <cell r="P1534">
            <v>0</v>
          </cell>
          <cell r="Q1534">
            <v>0</v>
          </cell>
          <cell r="R1534">
            <v>266</v>
          </cell>
        </row>
        <row r="1535">
          <cell r="B1535" t="str">
            <v>02840025</v>
          </cell>
          <cell r="C1535">
            <v>45</v>
          </cell>
          <cell r="D1535">
            <v>62</v>
          </cell>
          <cell r="E1535">
            <v>65</v>
          </cell>
          <cell r="F1535">
            <v>62</v>
          </cell>
          <cell r="G1535">
            <v>68</v>
          </cell>
          <cell r="H1535">
            <v>66</v>
          </cell>
          <cell r="I1535">
            <v>0</v>
          </cell>
          <cell r="J1535">
            <v>0</v>
          </cell>
          <cell r="K1535">
            <v>0</v>
          </cell>
          <cell r="L1535">
            <v>0</v>
          </cell>
          <cell r="M1535">
            <v>0</v>
          </cell>
          <cell r="N1535">
            <v>0</v>
          </cell>
          <cell r="O1535">
            <v>0</v>
          </cell>
          <cell r="P1535">
            <v>0</v>
          </cell>
          <cell r="Q1535">
            <v>0</v>
          </cell>
          <cell r="R1535">
            <v>368</v>
          </cell>
        </row>
        <row r="1536">
          <cell r="B1536" t="str">
            <v>02840030</v>
          </cell>
          <cell r="C1536">
            <v>0</v>
          </cell>
          <cell r="D1536">
            <v>63</v>
          </cell>
          <cell r="E1536">
            <v>67</v>
          </cell>
          <cell r="F1536">
            <v>63</v>
          </cell>
          <cell r="G1536">
            <v>70</v>
          </cell>
          <cell r="H1536">
            <v>71</v>
          </cell>
          <cell r="I1536">
            <v>0</v>
          </cell>
          <cell r="J1536">
            <v>0</v>
          </cell>
          <cell r="K1536">
            <v>0</v>
          </cell>
          <cell r="L1536">
            <v>0</v>
          </cell>
          <cell r="M1536">
            <v>0</v>
          </cell>
          <cell r="N1536">
            <v>0</v>
          </cell>
          <cell r="O1536">
            <v>0</v>
          </cell>
          <cell r="P1536">
            <v>0</v>
          </cell>
          <cell r="Q1536">
            <v>0</v>
          </cell>
          <cell r="R1536">
            <v>334</v>
          </cell>
        </row>
        <row r="1537">
          <cell r="B1537" t="str">
            <v>02840405</v>
          </cell>
          <cell r="C1537">
            <v>0</v>
          </cell>
          <cell r="D1537">
            <v>0</v>
          </cell>
          <cell r="E1537">
            <v>0</v>
          </cell>
          <cell r="F1537">
            <v>0</v>
          </cell>
          <cell r="G1537">
            <v>0</v>
          </cell>
          <cell r="H1537">
            <v>0</v>
          </cell>
          <cell r="I1537">
            <v>165</v>
          </cell>
          <cell r="J1537">
            <v>166</v>
          </cell>
          <cell r="K1537">
            <v>171</v>
          </cell>
          <cell r="L1537">
            <v>204</v>
          </cell>
          <cell r="M1537">
            <v>0</v>
          </cell>
          <cell r="N1537">
            <v>0</v>
          </cell>
          <cell r="O1537">
            <v>0</v>
          </cell>
          <cell r="P1537">
            <v>0</v>
          </cell>
          <cell r="Q1537">
            <v>0</v>
          </cell>
          <cell r="R1537">
            <v>706</v>
          </cell>
        </row>
        <row r="1538">
          <cell r="B1538" t="str">
            <v>02840505</v>
          </cell>
          <cell r="C1538">
            <v>0</v>
          </cell>
          <cell r="D1538">
            <v>0</v>
          </cell>
          <cell r="E1538">
            <v>0</v>
          </cell>
          <cell r="F1538">
            <v>0</v>
          </cell>
          <cell r="G1538">
            <v>0</v>
          </cell>
          <cell r="H1538">
            <v>0</v>
          </cell>
          <cell r="I1538">
            <v>0</v>
          </cell>
          <cell r="J1538">
            <v>0</v>
          </cell>
          <cell r="K1538">
            <v>0</v>
          </cell>
          <cell r="L1538">
            <v>0</v>
          </cell>
          <cell r="M1538">
            <v>175</v>
          </cell>
          <cell r="N1538">
            <v>178</v>
          </cell>
          <cell r="O1538">
            <v>155</v>
          </cell>
          <cell r="P1538">
            <v>171</v>
          </cell>
          <cell r="Q1538">
            <v>0</v>
          </cell>
          <cell r="R1538">
            <v>679</v>
          </cell>
        </row>
        <row r="1539">
          <cell r="B1539" t="str">
            <v>02850012</v>
          </cell>
          <cell r="C1539">
            <v>90</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cell r="Q1539">
            <v>0</v>
          </cell>
          <cell r="R1539">
            <v>90</v>
          </cell>
        </row>
        <row r="1540">
          <cell r="B1540" t="str">
            <v>02850010</v>
          </cell>
          <cell r="C1540">
            <v>0</v>
          </cell>
          <cell r="D1540">
            <v>39</v>
          </cell>
          <cell r="E1540">
            <v>35</v>
          </cell>
          <cell r="F1540">
            <v>42</v>
          </cell>
          <cell r="G1540">
            <v>35</v>
          </cell>
          <cell r="H1540">
            <v>53</v>
          </cell>
          <cell r="I1540">
            <v>44</v>
          </cell>
          <cell r="J1540">
            <v>0</v>
          </cell>
          <cell r="K1540">
            <v>0</v>
          </cell>
          <cell r="L1540">
            <v>0</v>
          </cell>
          <cell r="M1540">
            <v>0</v>
          </cell>
          <cell r="N1540">
            <v>0</v>
          </cell>
          <cell r="O1540">
            <v>0</v>
          </cell>
          <cell r="P1540">
            <v>0</v>
          </cell>
          <cell r="Q1540">
            <v>0</v>
          </cell>
          <cell r="R1540">
            <v>248</v>
          </cell>
        </row>
        <row r="1541">
          <cell r="B1541" t="str">
            <v>02850025</v>
          </cell>
          <cell r="C1541">
            <v>0</v>
          </cell>
          <cell r="D1541">
            <v>53</v>
          </cell>
          <cell r="E1541">
            <v>49</v>
          </cell>
          <cell r="F1541">
            <v>57</v>
          </cell>
          <cell r="G1541">
            <v>74</v>
          </cell>
          <cell r="H1541">
            <v>57</v>
          </cell>
          <cell r="I1541">
            <v>73</v>
          </cell>
          <cell r="J1541">
            <v>0</v>
          </cell>
          <cell r="K1541">
            <v>0</v>
          </cell>
          <cell r="L1541">
            <v>0</v>
          </cell>
          <cell r="M1541">
            <v>0</v>
          </cell>
          <cell r="N1541">
            <v>0</v>
          </cell>
          <cell r="O1541">
            <v>0</v>
          </cell>
          <cell r="P1541">
            <v>0</v>
          </cell>
          <cell r="Q1541">
            <v>0</v>
          </cell>
          <cell r="R1541">
            <v>363</v>
          </cell>
        </row>
        <row r="1542">
          <cell r="B1542" t="str">
            <v>02850014</v>
          </cell>
          <cell r="C1542">
            <v>0</v>
          </cell>
          <cell r="D1542">
            <v>68</v>
          </cell>
          <cell r="E1542">
            <v>72</v>
          </cell>
          <cell r="F1542">
            <v>48</v>
          </cell>
          <cell r="G1542">
            <v>59</v>
          </cell>
          <cell r="H1542">
            <v>53</v>
          </cell>
          <cell r="I1542">
            <v>78</v>
          </cell>
          <cell r="J1542">
            <v>0</v>
          </cell>
          <cell r="K1542">
            <v>0</v>
          </cell>
          <cell r="L1542">
            <v>0</v>
          </cell>
          <cell r="M1542">
            <v>0</v>
          </cell>
          <cell r="N1542">
            <v>0</v>
          </cell>
          <cell r="O1542">
            <v>0</v>
          </cell>
          <cell r="P1542">
            <v>0</v>
          </cell>
          <cell r="Q1542">
            <v>0</v>
          </cell>
          <cell r="R1542">
            <v>378</v>
          </cell>
        </row>
        <row r="1543">
          <cell r="B1543" t="str">
            <v>02850405</v>
          </cell>
          <cell r="C1543">
            <v>0</v>
          </cell>
          <cell r="D1543">
            <v>0</v>
          </cell>
          <cell r="E1543">
            <v>0</v>
          </cell>
          <cell r="F1543">
            <v>0</v>
          </cell>
          <cell r="G1543">
            <v>0</v>
          </cell>
          <cell r="H1543">
            <v>0</v>
          </cell>
          <cell r="I1543">
            <v>0</v>
          </cell>
          <cell r="J1543">
            <v>257</v>
          </cell>
          <cell r="K1543">
            <v>241</v>
          </cell>
          <cell r="L1543">
            <v>299</v>
          </cell>
          <cell r="M1543">
            <v>0</v>
          </cell>
          <cell r="N1543">
            <v>0</v>
          </cell>
          <cell r="O1543">
            <v>0</v>
          </cell>
          <cell r="P1543">
            <v>0</v>
          </cell>
          <cell r="Q1543">
            <v>0</v>
          </cell>
          <cell r="R1543">
            <v>797</v>
          </cell>
        </row>
        <row r="1544">
          <cell r="B1544" t="str">
            <v>02850015</v>
          </cell>
          <cell r="C1544">
            <v>0</v>
          </cell>
          <cell r="D1544">
            <v>33</v>
          </cell>
          <cell r="E1544">
            <v>46</v>
          </cell>
          <cell r="F1544">
            <v>42</v>
          </cell>
          <cell r="G1544">
            <v>39</v>
          </cell>
          <cell r="H1544">
            <v>48</v>
          </cell>
          <cell r="I1544">
            <v>47</v>
          </cell>
          <cell r="J1544">
            <v>0</v>
          </cell>
          <cell r="K1544">
            <v>0</v>
          </cell>
          <cell r="L1544">
            <v>0</v>
          </cell>
          <cell r="M1544">
            <v>0</v>
          </cell>
          <cell r="N1544">
            <v>0</v>
          </cell>
          <cell r="O1544">
            <v>0</v>
          </cell>
          <cell r="P1544">
            <v>0</v>
          </cell>
          <cell r="Q1544">
            <v>0</v>
          </cell>
          <cell r="R1544">
            <v>255</v>
          </cell>
        </row>
        <row r="1545">
          <cell r="B1545" t="str">
            <v>02850505</v>
          </cell>
          <cell r="C1545">
            <v>0</v>
          </cell>
          <cell r="D1545">
            <v>0</v>
          </cell>
          <cell r="E1545">
            <v>0</v>
          </cell>
          <cell r="F1545">
            <v>0</v>
          </cell>
          <cell r="G1545">
            <v>0</v>
          </cell>
          <cell r="H1545">
            <v>0</v>
          </cell>
          <cell r="I1545">
            <v>0</v>
          </cell>
          <cell r="J1545">
            <v>0</v>
          </cell>
          <cell r="K1545">
            <v>0</v>
          </cell>
          <cell r="L1545">
            <v>0</v>
          </cell>
          <cell r="M1545">
            <v>299</v>
          </cell>
          <cell r="N1545">
            <v>282</v>
          </cell>
          <cell r="O1545">
            <v>254</v>
          </cell>
          <cell r="P1545">
            <v>224</v>
          </cell>
          <cell r="Q1545">
            <v>2</v>
          </cell>
          <cell r="R1545">
            <v>1061</v>
          </cell>
        </row>
        <row r="1546">
          <cell r="B1546" t="str">
            <v>02850020</v>
          </cell>
          <cell r="C1546">
            <v>26</v>
          </cell>
          <cell r="D1546">
            <v>50</v>
          </cell>
          <cell r="E1546">
            <v>51</v>
          </cell>
          <cell r="F1546">
            <v>52</v>
          </cell>
          <cell r="G1546">
            <v>55</v>
          </cell>
          <cell r="H1546">
            <v>60</v>
          </cell>
          <cell r="I1546">
            <v>69</v>
          </cell>
          <cell r="J1546">
            <v>0</v>
          </cell>
          <cell r="K1546">
            <v>0</v>
          </cell>
          <cell r="L1546">
            <v>0</v>
          </cell>
          <cell r="M1546">
            <v>0</v>
          </cell>
          <cell r="N1546">
            <v>0</v>
          </cell>
          <cell r="O1546">
            <v>0</v>
          </cell>
          <cell r="P1546">
            <v>0</v>
          </cell>
          <cell r="Q1546">
            <v>0</v>
          </cell>
          <cell r="R1546">
            <v>363</v>
          </cell>
        </row>
        <row r="1547">
          <cell r="B1547" t="str">
            <v>02870005</v>
          </cell>
          <cell r="C1547">
            <v>72</v>
          </cell>
          <cell r="D1547">
            <v>113</v>
          </cell>
          <cell r="E1547">
            <v>107</v>
          </cell>
          <cell r="F1547">
            <v>107</v>
          </cell>
          <cell r="G1547">
            <v>141</v>
          </cell>
          <cell r="H1547">
            <v>123</v>
          </cell>
          <cell r="I1547">
            <v>128</v>
          </cell>
          <cell r="J1547">
            <v>126</v>
          </cell>
          <cell r="K1547">
            <v>0</v>
          </cell>
          <cell r="L1547">
            <v>0</v>
          </cell>
          <cell r="M1547">
            <v>0</v>
          </cell>
          <cell r="N1547">
            <v>0</v>
          </cell>
          <cell r="O1547">
            <v>0</v>
          </cell>
          <cell r="P1547">
            <v>0</v>
          </cell>
          <cell r="Q1547">
            <v>0</v>
          </cell>
          <cell r="R1547">
            <v>917</v>
          </cell>
        </row>
        <row r="1548">
          <cell r="B1548" t="str">
            <v>04890505</v>
          </cell>
          <cell r="C1548">
            <v>0</v>
          </cell>
          <cell r="D1548">
            <v>0</v>
          </cell>
          <cell r="E1548">
            <v>0</v>
          </cell>
          <cell r="F1548">
            <v>0</v>
          </cell>
          <cell r="G1548">
            <v>0</v>
          </cell>
          <cell r="H1548">
            <v>0</v>
          </cell>
          <cell r="I1548">
            <v>0</v>
          </cell>
          <cell r="J1548">
            <v>0</v>
          </cell>
          <cell r="K1548">
            <v>0</v>
          </cell>
          <cell r="L1548">
            <v>0</v>
          </cell>
          <cell r="M1548">
            <v>217</v>
          </cell>
          <cell r="N1548">
            <v>214</v>
          </cell>
          <cell r="O1548">
            <v>191</v>
          </cell>
          <cell r="P1548">
            <v>182</v>
          </cell>
          <cell r="Q1548">
            <v>0</v>
          </cell>
          <cell r="R1548">
            <v>804</v>
          </cell>
        </row>
        <row r="1549">
          <cell r="B1549" t="str">
            <v>02880305</v>
          </cell>
          <cell r="C1549">
            <v>0</v>
          </cell>
          <cell r="D1549">
            <v>0</v>
          </cell>
          <cell r="E1549">
            <v>0</v>
          </cell>
          <cell r="F1549">
            <v>0</v>
          </cell>
          <cell r="G1549">
            <v>0</v>
          </cell>
          <cell r="H1549">
            <v>0</v>
          </cell>
          <cell r="I1549">
            <v>0</v>
          </cell>
          <cell r="J1549">
            <v>305</v>
          </cell>
          <cell r="K1549">
            <v>333</v>
          </cell>
          <cell r="L1549">
            <v>339</v>
          </cell>
          <cell r="M1549">
            <v>0</v>
          </cell>
          <cell r="N1549">
            <v>0</v>
          </cell>
          <cell r="O1549">
            <v>0</v>
          </cell>
          <cell r="P1549">
            <v>0</v>
          </cell>
          <cell r="Q1549">
            <v>0</v>
          </cell>
          <cell r="R1549">
            <v>977</v>
          </cell>
        </row>
        <row r="1550">
          <cell r="B1550" t="str">
            <v>02880025</v>
          </cell>
          <cell r="C1550">
            <v>0</v>
          </cell>
          <cell r="D1550">
            <v>42</v>
          </cell>
          <cell r="E1550">
            <v>61</v>
          </cell>
          <cell r="F1550">
            <v>55</v>
          </cell>
          <cell r="G1550">
            <v>71</v>
          </cell>
          <cell r="H1550">
            <v>57</v>
          </cell>
          <cell r="I1550">
            <v>71</v>
          </cell>
          <cell r="J1550">
            <v>0</v>
          </cell>
          <cell r="K1550">
            <v>0</v>
          </cell>
          <cell r="L1550">
            <v>0</v>
          </cell>
          <cell r="M1550">
            <v>0</v>
          </cell>
          <cell r="N1550">
            <v>0</v>
          </cell>
          <cell r="O1550">
            <v>0</v>
          </cell>
          <cell r="P1550">
            <v>0</v>
          </cell>
          <cell r="Q1550">
            <v>0</v>
          </cell>
          <cell r="R1550">
            <v>357</v>
          </cell>
        </row>
        <row r="1551">
          <cell r="B1551" t="str">
            <v>02880015</v>
          </cell>
          <cell r="C1551">
            <v>0</v>
          </cell>
          <cell r="D1551">
            <v>76</v>
          </cell>
          <cell r="E1551">
            <v>84</v>
          </cell>
          <cell r="F1551">
            <v>66</v>
          </cell>
          <cell r="G1551">
            <v>90</v>
          </cell>
          <cell r="H1551">
            <v>82</v>
          </cell>
          <cell r="I1551">
            <v>89</v>
          </cell>
          <cell r="J1551">
            <v>0</v>
          </cell>
          <cell r="K1551">
            <v>0</v>
          </cell>
          <cell r="L1551">
            <v>0</v>
          </cell>
          <cell r="M1551">
            <v>0</v>
          </cell>
          <cell r="N1551">
            <v>0</v>
          </cell>
          <cell r="O1551">
            <v>0</v>
          </cell>
          <cell r="P1551">
            <v>0</v>
          </cell>
          <cell r="Q1551">
            <v>0</v>
          </cell>
          <cell r="R1551">
            <v>487</v>
          </cell>
        </row>
        <row r="1552">
          <cell r="B1552" t="str">
            <v>02880010</v>
          </cell>
          <cell r="C1552">
            <v>0</v>
          </cell>
          <cell r="D1552">
            <v>45</v>
          </cell>
          <cell r="E1552">
            <v>59</v>
          </cell>
          <cell r="F1552">
            <v>72</v>
          </cell>
          <cell r="G1552">
            <v>54</v>
          </cell>
          <cell r="H1552">
            <v>87</v>
          </cell>
          <cell r="I1552">
            <v>70</v>
          </cell>
          <cell r="J1552">
            <v>0</v>
          </cell>
          <cell r="K1552">
            <v>0</v>
          </cell>
          <cell r="L1552">
            <v>0</v>
          </cell>
          <cell r="M1552">
            <v>0</v>
          </cell>
          <cell r="N1552">
            <v>0</v>
          </cell>
          <cell r="O1552">
            <v>0</v>
          </cell>
          <cell r="P1552">
            <v>0</v>
          </cell>
          <cell r="Q1552">
            <v>0</v>
          </cell>
          <cell r="R1552">
            <v>387</v>
          </cell>
        </row>
        <row r="1553">
          <cell r="B1553" t="str">
            <v>02880030</v>
          </cell>
          <cell r="C1553">
            <v>68</v>
          </cell>
          <cell r="D1553">
            <v>82</v>
          </cell>
          <cell r="E1553">
            <v>83</v>
          </cell>
          <cell r="F1553">
            <v>86</v>
          </cell>
          <cell r="G1553">
            <v>81</v>
          </cell>
          <cell r="H1553">
            <v>104</v>
          </cell>
          <cell r="I1553">
            <v>91</v>
          </cell>
          <cell r="J1553">
            <v>0</v>
          </cell>
          <cell r="K1553">
            <v>0</v>
          </cell>
          <cell r="L1553">
            <v>0</v>
          </cell>
          <cell r="M1553">
            <v>0</v>
          </cell>
          <cell r="N1553">
            <v>0</v>
          </cell>
          <cell r="O1553">
            <v>0</v>
          </cell>
          <cell r="P1553">
            <v>0</v>
          </cell>
          <cell r="Q1553">
            <v>0</v>
          </cell>
          <cell r="R1553">
            <v>595</v>
          </cell>
        </row>
        <row r="1554">
          <cell r="B1554" t="str">
            <v>02890005</v>
          </cell>
          <cell r="C1554">
            <v>25</v>
          </cell>
          <cell r="D1554">
            <v>39</v>
          </cell>
          <cell r="E1554">
            <v>36</v>
          </cell>
          <cell r="F1554">
            <v>22</v>
          </cell>
          <cell r="G1554">
            <v>39</v>
          </cell>
          <cell r="H1554">
            <v>25</v>
          </cell>
          <cell r="I1554">
            <v>31</v>
          </cell>
          <cell r="J1554">
            <v>40</v>
          </cell>
          <cell r="K1554">
            <v>0</v>
          </cell>
          <cell r="L1554">
            <v>0</v>
          </cell>
          <cell r="M1554">
            <v>0</v>
          </cell>
          <cell r="N1554">
            <v>0</v>
          </cell>
          <cell r="O1554">
            <v>0</v>
          </cell>
          <cell r="P1554">
            <v>0</v>
          </cell>
          <cell r="Q1554">
            <v>0</v>
          </cell>
          <cell r="R1554">
            <v>257</v>
          </cell>
        </row>
        <row r="1555">
          <cell r="B1555" t="str">
            <v>02900003</v>
          </cell>
          <cell r="C1555">
            <v>30</v>
          </cell>
          <cell r="D1555">
            <v>84</v>
          </cell>
          <cell r="E1555">
            <v>94</v>
          </cell>
          <cell r="F1555">
            <v>108</v>
          </cell>
          <cell r="G1555">
            <v>0</v>
          </cell>
          <cell r="H1555">
            <v>0</v>
          </cell>
          <cell r="I1555">
            <v>0</v>
          </cell>
          <cell r="J1555">
            <v>0</v>
          </cell>
          <cell r="K1555">
            <v>0</v>
          </cell>
          <cell r="L1555">
            <v>0</v>
          </cell>
          <cell r="M1555">
            <v>0</v>
          </cell>
          <cell r="N1555">
            <v>0</v>
          </cell>
          <cell r="O1555">
            <v>0</v>
          </cell>
          <cell r="P1555">
            <v>0</v>
          </cell>
          <cell r="Q1555">
            <v>0</v>
          </cell>
          <cell r="R1555">
            <v>316</v>
          </cell>
        </row>
        <row r="1556">
          <cell r="B1556" t="str">
            <v>02900005</v>
          </cell>
          <cell r="C1556">
            <v>0</v>
          </cell>
          <cell r="D1556">
            <v>0</v>
          </cell>
          <cell r="E1556">
            <v>0</v>
          </cell>
          <cell r="F1556">
            <v>0</v>
          </cell>
          <cell r="G1556">
            <v>99</v>
          </cell>
          <cell r="H1556">
            <v>119</v>
          </cell>
          <cell r="I1556">
            <v>113</v>
          </cell>
          <cell r="J1556">
            <v>0</v>
          </cell>
          <cell r="K1556">
            <v>0</v>
          </cell>
          <cell r="L1556">
            <v>0</v>
          </cell>
          <cell r="M1556">
            <v>0</v>
          </cell>
          <cell r="N1556">
            <v>0</v>
          </cell>
          <cell r="O1556">
            <v>0</v>
          </cell>
          <cell r="P1556">
            <v>0</v>
          </cell>
          <cell r="Q1556">
            <v>0</v>
          </cell>
          <cell r="R1556">
            <v>331</v>
          </cell>
        </row>
        <row r="1557">
          <cell r="B1557" t="str">
            <v>02900510</v>
          </cell>
          <cell r="C1557">
            <v>0</v>
          </cell>
          <cell r="D1557">
            <v>0</v>
          </cell>
          <cell r="E1557">
            <v>0</v>
          </cell>
          <cell r="F1557">
            <v>0</v>
          </cell>
          <cell r="G1557">
            <v>0</v>
          </cell>
          <cell r="H1557">
            <v>0</v>
          </cell>
          <cell r="I1557">
            <v>0</v>
          </cell>
          <cell r="J1557">
            <v>0</v>
          </cell>
          <cell r="K1557">
            <v>0</v>
          </cell>
          <cell r="L1557">
            <v>0</v>
          </cell>
          <cell r="M1557">
            <v>103</v>
          </cell>
          <cell r="N1557">
            <v>108</v>
          </cell>
          <cell r="O1557">
            <v>115</v>
          </cell>
          <cell r="P1557">
            <v>100</v>
          </cell>
          <cell r="Q1557">
            <v>0</v>
          </cell>
          <cell r="R1557">
            <v>426</v>
          </cell>
        </row>
        <row r="1558">
          <cell r="B1558" t="str">
            <v>02900305</v>
          </cell>
          <cell r="C1558">
            <v>0</v>
          </cell>
          <cell r="D1558">
            <v>0</v>
          </cell>
          <cell r="E1558">
            <v>0</v>
          </cell>
          <cell r="F1558">
            <v>0</v>
          </cell>
          <cell r="G1558">
            <v>0</v>
          </cell>
          <cell r="H1558">
            <v>0</v>
          </cell>
          <cell r="I1558">
            <v>0</v>
          </cell>
          <cell r="J1558">
            <v>132</v>
          </cell>
          <cell r="K1558">
            <v>126</v>
          </cell>
          <cell r="L1558">
            <v>117</v>
          </cell>
          <cell r="M1558">
            <v>0</v>
          </cell>
          <cell r="N1558">
            <v>0</v>
          </cell>
          <cell r="O1558">
            <v>0</v>
          </cell>
          <cell r="P1558">
            <v>0</v>
          </cell>
          <cell r="Q1558">
            <v>0</v>
          </cell>
          <cell r="R1558">
            <v>375</v>
          </cell>
        </row>
        <row r="1559">
          <cell r="B1559" t="str">
            <v>02910005</v>
          </cell>
          <cell r="C1559">
            <v>0</v>
          </cell>
          <cell r="D1559">
            <v>38</v>
          </cell>
          <cell r="E1559">
            <v>39</v>
          </cell>
          <cell r="F1559">
            <v>41</v>
          </cell>
          <cell r="G1559">
            <v>45</v>
          </cell>
          <cell r="H1559">
            <v>43</v>
          </cell>
          <cell r="I1559">
            <v>0</v>
          </cell>
          <cell r="J1559">
            <v>0</v>
          </cell>
          <cell r="K1559">
            <v>0</v>
          </cell>
          <cell r="L1559">
            <v>0</v>
          </cell>
          <cell r="M1559">
            <v>0</v>
          </cell>
          <cell r="N1559">
            <v>0</v>
          </cell>
          <cell r="O1559">
            <v>0</v>
          </cell>
          <cell r="P1559">
            <v>0</v>
          </cell>
          <cell r="Q1559">
            <v>0</v>
          </cell>
          <cell r="R1559">
            <v>206</v>
          </cell>
        </row>
        <row r="1560">
          <cell r="B1560" t="str">
            <v>02910010</v>
          </cell>
          <cell r="C1560">
            <v>0</v>
          </cell>
          <cell r="D1560">
            <v>55</v>
          </cell>
          <cell r="E1560">
            <v>60</v>
          </cell>
          <cell r="F1560">
            <v>57</v>
          </cell>
          <cell r="G1560">
            <v>63</v>
          </cell>
          <cell r="H1560">
            <v>62</v>
          </cell>
          <cell r="I1560">
            <v>0</v>
          </cell>
          <cell r="J1560">
            <v>0</v>
          </cell>
          <cell r="K1560">
            <v>0</v>
          </cell>
          <cell r="L1560">
            <v>0</v>
          </cell>
          <cell r="M1560">
            <v>0</v>
          </cell>
          <cell r="N1560">
            <v>0</v>
          </cell>
          <cell r="O1560">
            <v>0</v>
          </cell>
          <cell r="P1560">
            <v>0</v>
          </cell>
          <cell r="Q1560">
            <v>0</v>
          </cell>
          <cell r="R1560">
            <v>297</v>
          </cell>
        </row>
        <row r="1561">
          <cell r="B1561" t="str">
            <v>02910020</v>
          </cell>
          <cell r="C1561">
            <v>0</v>
          </cell>
          <cell r="D1561">
            <v>53</v>
          </cell>
          <cell r="E1561">
            <v>55</v>
          </cell>
          <cell r="F1561">
            <v>53</v>
          </cell>
          <cell r="G1561">
            <v>61</v>
          </cell>
          <cell r="H1561">
            <v>56</v>
          </cell>
          <cell r="I1561">
            <v>0</v>
          </cell>
          <cell r="J1561">
            <v>0</v>
          </cell>
          <cell r="K1561">
            <v>0</v>
          </cell>
          <cell r="L1561">
            <v>0</v>
          </cell>
          <cell r="M1561">
            <v>0</v>
          </cell>
          <cell r="N1561">
            <v>0</v>
          </cell>
          <cell r="O1561">
            <v>0</v>
          </cell>
          <cell r="P1561">
            <v>0</v>
          </cell>
          <cell r="Q1561">
            <v>0</v>
          </cell>
          <cell r="R1561">
            <v>278</v>
          </cell>
        </row>
        <row r="1562">
          <cell r="B1562" t="str">
            <v>02910505</v>
          </cell>
          <cell r="C1562">
            <v>0</v>
          </cell>
          <cell r="D1562">
            <v>0</v>
          </cell>
          <cell r="E1562">
            <v>0</v>
          </cell>
          <cell r="F1562">
            <v>0</v>
          </cell>
          <cell r="G1562">
            <v>0</v>
          </cell>
          <cell r="H1562">
            <v>0</v>
          </cell>
          <cell r="I1562">
            <v>0</v>
          </cell>
          <cell r="J1562">
            <v>0</v>
          </cell>
          <cell r="K1562">
            <v>0</v>
          </cell>
          <cell r="L1562">
            <v>0</v>
          </cell>
          <cell r="M1562">
            <v>153</v>
          </cell>
          <cell r="N1562">
            <v>174</v>
          </cell>
          <cell r="O1562">
            <v>162</v>
          </cell>
          <cell r="P1562">
            <v>186</v>
          </cell>
          <cell r="Q1562">
            <v>2</v>
          </cell>
          <cell r="R1562">
            <v>677</v>
          </cell>
        </row>
        <row r="1563">
          <cell r="B1563" t="str">
            <v>02910305</v>
          </cell>
          <cell r="C1563">
            <v>58</v>
          </cell>
          <cell r="D1563">
            <v>0</v>
          </cell>
          <cell r="E1563">
            <v>0</v>
          </cell>
          <cell r="F1563">
            <v>0</v>
          </cell>
          <cell r="G1563">
            <v>0</v>
          </cell>
          <cell r="H1563">
            <v>0</v>
          </cell>
          <cell r="I1563">
            <v>152</v>
          </cell>
          <cell r="J1563">
            <v>161</v>
          </cell>
          <cell r="K1563">
            <v>205</v>
          </cell>
          <cell r="L1563">
            <v>197</v>
          </cell>
          <cell r="M1563">
            <v>0</v>
          </cell>
          <cell r="N1563">
            <v>0</v>
          </cell>
          <cell r="O1563">
            <v>0</v>
          </cell>
          <cell r="P1563">
            <v>0</v>
          </cell>
          <cell r="Q1563">
            <v>0</v>
          </cell>
          <cell r="R1563">
            <v>773</v>
          </cell>
        </row>
        <row r="1564">
          <cell r="B1564" t="str">
            <v>02920006</v>
          </cell>
          <cell r="C1564">
            <v>0</v>
          </cell>
          <cell r="D1564">
            <v>0</v>
          </cell>
          <cell r="E1564">
            <v>0</v>
          </cell>
          <cell r="F1564">
            <v>0</v>
          </cell>
          <cell r="G1564">
            <v>95</v>
          </cell>
          <cell r="H1564">
            <v>95</v>
          </cell>
          <cell r="I1564">
            <v>109</v>
          </cell>
          <cell r="J1564">
            <v>0</v>
          </cell>
          <cell r="K1564">
            <v>0</v>
          </cell>
          <cell r="L1564">
            <v>0</v>
          </cell>
          <cell r="M1564">
            <v>0</v>
          </cell>
          <cell r="N1564">
            <v>0</v>
          </cell>
          <cell r="O1564">
            <v>0</v>
          </cell>
          <cell r="P1564">
            <v>0</v>
          </cell>
          <cell r="Q1564">
            <v>0</v>
          </cell>
          <cell r="R1564">
            <v>299</v>
          </cell>
        </row>
        <row r="1565">
          <cell r="B1565" t="str">
            <v>02920015</v>
          </cell>
          <cell r="C1565">
            <v>0</v>
          </cell>
          <cell r="D1565">
            <v>92</v>
          </cell>
          <cell r="E1565">
            <v>74</v>
          </cell>
          <cell r="F1565">
            <v>77</v>
          </cell>
          <cell r="G1565">
            <v>0</v>
          </cell>
          <cell r="H1565">
            <v>0</v>
          </cell>
          <cell r="I1565">
            <v>0</v>
          </cell>
          <cell r="J1565">
            <v>0</v>
          </cell>
          <cell r="K1565">
            <v>0</v>
          </cell>
          <cell r="L1565">
            <v>0</v>
          </cell>
          <cell r="M1565">
            <v>0</v>
          </cell>
          <cell r="N1565">
            <v>0</v>
          </cell>
          <cell r="O1565">
            <v>0</v>
          </cell>
          <cell r="P1565">
            <v>0</v>
          </cell>
          <cell r="Q1565">
            <v>0</v>
          </cell>
          <cell r="R1565">
            <v>243</v>
          </cell>
        </row>
        <row r="1566">
          <cell r="B1566" t="str">
            <v>02920505</v>
          </cell>
          <cell r="C1566">
            <v>0</v>
          </cell>
          <cell r="D1566">
            <v>0</v>
          </cell>
          <cell r="E1566">
            <v>0</v>
          </cell>
          <cell r="F1566">
            <v>0</v>
          </cell>
          <cell r="G1566">
            <v>0</v>
          </cell>
          <cell r="H1566">
            <v>0</v>
          </cell>
          <cell r="I1566">
            <v>0</v>
          </cell>
          <cell r="J1566">
            <v>0</v>
          </cell>
          <cell r="K1566">
            <v>0</v>
          </cell>
          <cell r="L1566">
            <v>0</v>
          </cell>
          <cell r="M1566">
            <v>144</v>
          </cell>
          <cell r="N1566">
            <v>128</v>
          </cell>
          <cell r="O1566">
            <v>123</v>
          </cell>
          <cell r="P1566">
            <v>133</v>
          </cell>
          <cell r="Q1566">
            <v>0</v>
          </cell>
          <cell r="R1566">
            <v>528</v>
          </cell>
        </row>
        <row r="1567">
          <cell r="B1567" t="str">
            <v>02920305</v>
          </cell>
          <cell r="C1567">
            <v>0</v>
          </cell>
          <cell r="D1567">
            <v>0</v>
          </cell>
          <cell r="E1567">
            <v>0</v>
          </cell>
          <cell r="F1567">
            <v>0</v>
          </cell>
          <cell r="G1567">
            <v>0</v>
          </cell>
          <cell r="H1567">
            <v>0</v>
          </cell>
          <cell r="I1567">
            <v>0</v>
          </cell>
          <cell r="J1567">
            <v>156</v>
          </cell>
          <cell r="K1567">
            <v>173</v>
          </cell>
          <cell r="L1567">
            <v>168</v>
          </cell>
          <cell r="M1567">
            <v>0</v>
          </cell>
          <cell r="N1567">
            <v>0</v>
          </cell>
          <cell r="O1567">
            <v>0</v>
          </cell>
          <cell r="P1567">
            <v>0</v>
          </cell>
          <cell r="Q1567">
            <v>0</v>
          </cell>
          <cell r="R1567">
            <v>497</v>
          </cell>
        </row>
        <row r="1568">
          <cell r="B1568" t="str">
            <v>02920020</v>
          </cell>
          <cell r="C1568">
            <v>0</v>
          </cell>
          <cell r="D1568">
            <v>0</v>
          </cell>
          <cell r="E1568">
            <v>0</v>
          </cell>
          <cell r="F1568">
            <v>0</v>
          </cell>
          <cell r="G1568">
            <v>65</v>
          </cell>
          <cell r="H1568">
            <v>82</v>
          </cell>
          <cell r="I1568">
            <v>73</v>
          </cell>
          <cell r="J1568">
            <v>0</v>
          </cell>
          <cell r="K1568">
            <v>0</v>
          </cell>
          <cell r="L1568">
            <v>0</v>
          </cell>
          <cell r="M1568">
            <v>0</v>
          </cell>
          <cell r="N1568">
            <v>0</v>
          </cell>
          <cell r="O1568">
            <v>0</v>
          </cell>
          <cell r="P1568">
            <v>0</v>
          </cell>
          <cell r="Q1568">
            <v>0</v>
          </cell>
          <cell r="R1568">
            <v>220</v>
          </cell>
        </row>
        <row r="1569">
          <cell r="B1569" t="str">
            <v>02920017</v>
          </cell>
          <cell r="C1569">
            <v>64</v>
          </cell>
          <cell r="D1569">
            <v>72</v>
          </cell>
          <cell r="E1569">
            <v>52</v>
          </cell>
          <cell r="F1569">
            <v>75</v>
          </cell>
          <cell r="G1569">
            <v>0</v>
          </cell>
          <cell r="H1569">
            <v>0</v>
          </cell>
          <cell r="I1569">
            <v>0</v>
          </cell>
          <cell r="J1569">
            <v>0</v>
          </cell>
          <cell r="K1569">
            <v>0</v>
          </cell>
          <cell r="L1569">
            <v>0</v>
          </cell>
          <cell r="M1569">
            <v>0</v>
          </cell>
          <cell r="N1569">
            <v>0</v>
          </cell>
          <cell r="O1569">
            <v>0</v>
          </cell>
          <cell r="P1569">
            <v>0</v>
          </cell>
          <cell r="Q1569">
            <v>0</v>
          </cell>
          <cell r="R1569">
            <v>263</v>
          </cell>
        </row>
        <row r="1570">
          <cell r="B1570" t="str">
            <v>07700405</v>
          </cell>
          <cell r="C1570">
            <v>0</v>
          </cell>
          <cell r="D1570">
            <v>0</v>
          </cell>
          <cell r="E1570">
            <v>0</v>
          </cell>
          <cell r="F1570">
            <v>0</v>
          </cell>
          <cell r="G1570">
            <v>0</v>
          </cell>
          <cell r="H1570">
            <v>0</v>
          </cell>
          <cell r="I1570">
            <v>0</v>
          </cell>
          <cell r="J1570">
            <v>0</v>
          </cell>
          <cell r="K1570">
            <v>293</v>
          </cell>
          <cell r="L1570">
            <v>289</v>
          </cell>
          <cell r="M1570">
            <v>0</v>
          </cell>
          <cell r="N1570">
            <v>0</v>
          </cell>
          <cell r="O1570">
            <v>0</v>
          </cell>
          <cell r="P1570">
            <v>0</v>
          </cell>
          <cell r="Q1570">
            <v>0</v>
          </cell>
          <cell r="R1570">
            <v>582</v>
          </cell>
        </row>
        <row r="1571">
          <cell r="B1571" t="str">
            <v>07700505</v>
          </cell>
          <cell r="C1571">
            <v>0</v>
          </cell>
          <cell r="D1571">
            <v>0</v>
          </cell>
          <cell r="E1571">
            <v>0</v>
          </cell>
          <cell r="F1571">
            <v>0</v>
          </cell>
          <cell r="G1571">
            <v>0</v>
          </cell>
          <cell r="H1571">
            <v>0</v>
          </cell>
          <cell r="I1571">
            <v>0</v>
          </cell>
          <cell r="J1571">
            <v>0</v>
          </cell>
          <cell r="K1571">
            <v>0</v>
          </cell>
          <cell r="L1571">
            <v>0</v>
          </cell>
          <cell r="M1571">
            <v>194</v>
          </cell>
          <cell r="N1571">
            <v>169</v>
          </cell>
          <cell r="O1571">
            <v>182</v>
          </cell>
          <cell r="P1571">
            <v>209</v>
          </cell>
          <cell r="Q1571">
            <v>6</v>
          </cell>
          <cell r="R1571">
            <v>760</v>
          </cell>
        </row>
        <row r="1572">
          <cell r="B1572" t="str">
            <v>07700605</v>
          </cell>
          <cell r="C1572">
            <v>0</v>
          </cell>
          <cell r="D1572">
            <v>0</v>
          </cell>
          <cell r="E1572">
            <v>0</v>
          </cell>
          <cell r="F1572">
            <v>0</v>
          </cell>
          <cell r="G1572">
            <v>0</v>
          </cell>
          <cell r="H1572">
            <v>0</v>
          </cell>
          <cell r="I1572">
            <v>0</v>
          </cell>
          <cell r="J1572">
            <v>0</v>
          </cell>
          <cell r="K1572">
            <v>0</v>
          </cell>
          <cell r="L1572">
            <v>0</v>
          </cell>
          <cell r="M1572">
            <v>119</v>
          </cell>
          <cell r="N1572">
            <v>132</v>
          </cell>
          <cell r="O1572">
            <v>119</v>
          </cell>
          <cell r="P1572">
            <v>127</v>
          </cell>
          <cell r="Q1572">
            <v>0</v>
          </cell>
          <cell r="R1572">
            <v>497</v>
          </cell>
        </row>
        <row r="1573">
          <cell r="B1573" t="str">
            <v>02930315</v>
          </cell>
          <cell r="C1573">
            <v>0</v>
          </cell>
          <cell r="D1573">
            <v>0</v>
          </cell>
          <cell r="E1573">
            <v>0</v>
          </cell>
          <cell r="F1573">
            <v>0</v>
          </cell>
          <cell r="G1573">
            <v>0</v>
          </cell>
          <cell r="H1573">
            <v>0</v>
          </cell>
          <cell r="I1573">
            <v>269</v>
          </cell>
          <cell r="J1573">
            <v>249</v>
          </cell>
          <cell r="K1573">
            <v>286</v>
          </cell>
          <cell r="L1573">
            <v>0</v>
          </cell>
          <cell r="M1573">
            <v>0</v>
          </cell>
          <cell r="N1573">
            <v>0</v>
          </cell>
          <cell r="O1573">
            <v>0</v>
          </cell>
          <cell r="P1573">
            <v>0</v>
          </cell>
          <cell r="Q1573">
            <v>0</v>
          </cell>
          <cell r="R1573">
            <v>804</v>
          </cell>
        </row>
        <row r="1574">
          <cell r="B1574" t="str">
            <v>02930010</v>
          </cell>
          <cell r="C1574">
            <v>0</v>
          </cell>
          <cell r="D1574">
            <v>121</v>
          </cell>
          <cell r="E1574">
            <v>126</v>
          </cell>
          <cell r="F1574">
            <v>128</v>
          </cell>
          <cell r="G1574">
            <v>112</v>
          </cell>
          <cell r="H1574">
            <v>120</v>
          </cell>
          <cell r="I1574">
            <v>0</v>
          </cell>
          <cell r="J1574">
            <v>0</v>
          </cell>
          <cell r="K1574">
            <v>0</v>
          </cell>
          <cell r="L1574">
            <v>0</v>
          </cell>
          <cell r="M1574">
            <v>0</v>
          </cell>
          <cell r="N1574">
            <v>0</v>
          </cell>
          <cell r="O1574">
            <v>0</v>
          </cell>
          <cell r="P1574">
            <v>0</v>
          </cell>
          <cell r="Q1574">
            <v>0</v>
          </cell>
          <cell r="R1574">
            <v>607</v>
          </cell>
        </row>
        <row r="1575">
          <cell r="B1575" t="str">
            <v>02930007</v>
          </cell>
          <cell r="C1575">
            <v>0</v>
          </cell>
          <cell r="D1575">
            <v>66</v>
          </cell>
          <cell r="E1575">
            <v>57</v>
          </cell>
          <cell r="F1575">
            <v>62</v>
          </cell>
          <cell r="G1575">
            <v>82</v>
          </cell>
          <cell r="H1575">
            <v>66</v>
          </cell>
          <cell r="I1575">
            <v>0</v>
          </cell>
          <cell r="J1575">
            <v>0</v>
          </cell>
          <cell r="K1575">
            <v>0</v>
          </cell>
          <cell r="L1575">
            <v>0</v>
          </cell>
          <cell r="M1575">
            <v>0</v>
          </cell>
          <cell r="N1575">
            <v>0</v>
          </cell>
          <cell r="O1575">
            <v>0</v>
          </cell>
          <cell r="P1575">
            <v>0</v>
          </cell>
          <cell r="Q1575">
            <v>0</v>
          </cell>
          <cell r="R1575">
            <v>333</v>
          </cell>
        </row>
        <row r="1576">
          <cell r="B1576" t="str">
            <v>02930005</v>
          </cell>
          <cell r="C1576">
            <v>329</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cell r="Q1576">
            <v>0</v>
          </cell>
          <cell r="R1576">
            <v>329</v>
          </cell>
        </row>
        <row r="1577">
          <cell r="B1577" t="str">
            <v>02930027</v>
          </cell>
          <cell r="C1577">
            <v>0</v>
          </cell>
          <cell r="D1577">
            <v>107</v>
          </cell>
          <cell r="E1577">
            <v>128</v>
          </cell>
          <cell r="F1577">
            <v>116</v>
          </cell>
          <cell r="G1577">
            <v>137</v>
          </cell>
          <cell r="H1577">
            <v>122</v>
          </cell>
          <cell r="I1577">
            <v>0</v>
          </cell>
          <cell r="J1577">
            <v>0</v>
          </cell>
          <cell r="K1577">
            <v>0</v>
          </cell>
          <cell r="L1577">
            <v>0</v>
          </cell>
          <cell r="M1577">
            <v>0</v>
          </cell>
          <cell r="N1577">
            <v>0</v>
          </cell>
          <cell r="O1577">
            <v>0</v>
          </cell>
          <cell r="P1577">
            <v>0</v>
          </cell>
          <cell r="Q1577">
            <v>0</v>
          </cell>
          <cell r="R1577">
            <v>610</v>
          </cell>
        </row>
        <row r="1578">
          <cell r="B1578" t="str">
            <v>02930057</v>
          </cell>
          <cell r="C1578">
            <v>0</v>
          </cell>
          <cell r="D1578">
            <v>47</v>
          </cell>
          <cell r="E1578">
            <v>48</v>
          </cell>
          <cell r="F1578">
            <v>43</v>
          </cell>
          <cell r="G1578">
            <v>48</v>
          </cell>
          <cell r="H1578">
            <v>60</v>
          </cell>
          <cell r="I1578">
            <v>0</v>
          </cell>
          <cell r="J1578">
            <v>0</v>
          </cell>
          <cell r="K1578">
            <v>0</v>
          </cell>
          <cell r="L1578">
            <v>0</v>
          </cell>
          <cell r="M1578">
            <v>0</v>
          </cell>
          <cell r="N1578">
            <v>0</v>
          </cell>
          <cell r="O1578">
            <v>0</v>
          </cell>
          <cell r="P1578">
            <v>0</v>
          </cell>
          <cell r="Q1578">
            <v>0</v>
          </cell>
          <cell r="R1578">
            <v>246</v>
          </cell>
        </row>
        <row r="1579">
          <cell r="B1579" t="str">
            <v>02930035</v>
          </cell>
          <cell r="C1579">
            <v>0</v>
          </cell>
          <cell r="D1579">
            <v>59</v>
          </cell>
          <cell r="E1579">
            <v>55</v>
          </cell>
          <cell r="F1579">
            <v>59</v>
          </cell>
          <cell r="G1579">
            <v>59</v>
          </cell>
          <cell r="H1579">
            <v>60</v>
          </cell>
          <cell r="I1579">
            <v>0</v>
          </cell>
          <cell r="J1579">
            <v>0</v>
          </cell>
          <cell r="K1579">
            <v>0</v>
          </cell>
          <cell r="L1579">
            <v>0</v>
          </cell>
          <cell r="M1579">
            <v>0</v>
          </cell>
          <cell r="N1579">
            <v>0</v>
          </cell>
          <cell r="O1579">
            <v>0</v>
          </cell>
          <cell r="P1579">
            <v>0</v>
          </cell>
          <cell r="Q1579">
            <v>0</v>
          </cell>
          <cell r="R1579">
            <v>292</v>
          </cell>
        </row>
        <row r="1580">
          <cell r="B1580" t="str">
            <v>02930305</v>
          </cell>
          <cell r="C1580">
            <v>0</v>
          </cell>
          <cell r="D1580">
            <v>0</v>
          </cell>
          <cell r="E1580">
            <v>0</v>
          </cell>
          <cell r="F1580">
            <v>0</v>
          </cell>
          <cell r="G1580">
            <v>0</v>
          </cell>
          <cell r="H1580">
            <v>0</v>
          </cell>
          <cell r="I1580">
            <v>169</v>
          </cell>
          <cell r="J1580">
            <v>136</v>
          </cell>
          <cell r="K1580">
            <v>148</v>
          </cell>
          <cell r="L1580">
            <v>0</v>
          </cell>
          <cell r="M1580">
            <v>0</v>
          </cell>
          <cell r="N1580">
            <v>0</v>
          </cell>
          <cell r="O1580">
            <v>0</v>
          </cell>
          <cell r="P1580">
            <v>0</v>
          </cell>
          <cell r="Q1580">
            <v>0</v>
          </cell>
          <cell r="R1580">
            <v>453</v>
          </cell>
        </row>
        <row r="1581">
          <cell r="B1581" t="str">
            <v>02930008</v>
          </cell>
          <cell r="C1581">
            <v>0</v>
          </cell>
          <cell r="D1581">
            <v>83</v>
          </cell>
          <cell r="E1581">
            <v>113</v>
          </cell>
          <cell r="F1581">
            <v>94</v>
          </cell>
          <cell r="G1581">
            <v>121</v>
          </cell>
          <cell r="H1581">
            <v>118</v>
          </cell>
          <cell r="I1581">
            <v>0</v>
          </cell>
          <cell r="J1581">
            <v>0</v>
          </cell>
          <cell r="K1581">
            <v>0</v>
          </cell>
          <cell r="L1581">
            <v>0</v>
          </cell>
          <cell r="M1581">
            <v>0</v>
          </cell>
          <cell r="N1581">
            <v>0</v>
          </cell>
          <cell r="O1581">
            <v>0</v>
          </cell>
          <cell r="P1581">
            <v>0</v>
          </cell>
          <cell r="Q1581">
            <v>0</v>
          </cell>
          <cell r="R1581">
            <v>529</v>
          </cell>
        </row>
        <row r="1582">
          <cell r="B1582" t="str">
            <v>02930042</v>
          </cell>
          <cell r="C1582">
            <v>0</v>
          </cell>
          <cell r="D1582">
            <v>0</v>
          </cell>
          <cell r="E1582">
            <v>0</v>
          </cell>
          <cell r="F1582">
            <v>0</v>
          </cell>
          <cell r="G1582">
            <v>0</v>
          </cell>
          <cell r="H1582">
            <v>0</v>
          </cell>
          <cell r="I1582">
            <v>221</v>
          </cell>
          <cell r="J1582">
            <v>233</v>
          </cell>
          <cell r="K1582">
            <v>268</v>
          </cell>
          <cell r="L1582">
            <v>0</v>
          </cell>
          <cell r="M1582">
            <v>0</v>
          </cell>
          <cell r="N1582">
            <v>0</v>
          </cell>
          <cell r="O1582">
            <v>0</v>
          </cell>
          <cell r="P1582">
            <v>0</v>
          </cell>
          <cell r="Q1582">
            <v>0</v>
          </cell>
          <cell r="R1582">
            <v>722</v>
          </cell>
        </row>
        <row r="1583">
          <cell r="B1583" t="str">
            <v>02930015</v>
          </cell>
          <cell r="C1583">
            <v>0</v>
          </cell>
          <cell r="D1583">
            <v>101</v>
          </cell>
          <cell r="E1583">
            <v>89</v>
          </cell>
          <cell r="F1583">
            <v>103</v>
          </cell>
          <cell r="G1583">
            <v>92</v>
          </cell>
          <cell r="H1583">
            <v>104</v>
          </cell>
          <cell r="I1583">
            <v>0</v>
          </cell>
          <cell r="J1583">
            <v>0</v>
          </cell>
          <cell r="K1583">
            <v>0</v>
          </cell>
          <cell r="L1583">
            <v>0</v>
          </cell>
          <cell r="M1583">
            <v>0</v>
          </cell>
          <cell r="N1583">
            <v>0</v>
          </cell>
          <cell r="O1583">
            <v>0</v>
          </cell>
          <cell r="P1583">
            <v>0</v>
          </cell>
          <cell r="Q1583">
            <v>0</v>
          </cell>
          <cell r="R1583">
            <v>489</v>
          </cell>
        </row>
        <row r="1584">
          <cell r="B1584" t="str">
            <v>02930525</v>
          </cell>
          <cell r="C1584">
            <v>0</v>
          </cell>
          <cell r="D1584">
            <v>0</v>
          </cell>
          <cell r="E1584">
            <v>0</v>
          </cell>
          <cell r="F1584">
            <v>0</v>
          </cell>
          <cell r="G1584">
            <v>0</v>
          </cell>
          <cell r="H1584">
            <v>0</v>
          </cell>
          <cell r="I1584">
            <v>0</v>
          </cell>
          <cell r="J1584">
            <v>0</v>
          </cell>
          <cell r="K1584">
            <v>0</v>
          </cell>
          <cell r="L1584">
            <v>0</v>
          </cell>
          <cell r="M1584">
            <v>3</v>
          </cell>
          <cell r="N1584">
            <v>16</v>
          </cell>
          <cell r="O1584">
            <v>14</v>
          </cell>
          <cell r="P1584">
            <v>56</v>
          </cell>
          <cell r="Q1584">
            <v>0</v>
          </cell>
          <cell r="R1584">
            <v>89</v>
          </cell>
        </row>
        <row r="1585">
          <cell r="B1585" t="str">
            <v>02930505</v>
          </cell>
          <cell r="C1585">
            <v>0</v>
          </cell>
          <cell r="D1585">
            <v>0</v>
          </cell>
          <cell r="E1585">
            <v>0</v>
          </cell>
          <cell r="F1585">
            <v>0</v>
          </cell>
          <cell r="G1585">
            <v>0</v>
          </cell>
          <cell r="H1585">
            <v>0</v>
          </cell>
          <cell r="I1585">
            <v>0</v>
          </cell>
          <cell r="J1585">
            <v>0</v>
          </cell>
          <cell r="K1585">
            <v>0</v>
          </cell>
          <cell r="L1585">
            <v>644</v>
          </cell>
          <cell r="M1585">
            <v>502</v>
          </cell>
          <cell r="N1585">
            <v>483</v>
          </cell>
          <cell r="O1585">
            <v>431</v>
          </cell>
          <cell r="P1585">
            <v>426</v>
          </cell>
          <cell r="Q1585">
            <v>16</v>
          </cell>
          <cell r="R1585">
            <v>2502</v>
          </cell>
        </row>
        <row r="1586">
          <cell r="B1586" t="str">
            <v>39020900</v>
          </cell>
          <cell r="C1586">
            <v>0</v>
          </cell>
          <cell r="D1586">
            <v>20</v>
          </cell>
          <cell r="E1586">
            <v>27</v>
          </cell>
          <cell r="F1586">
            <v>31</v>
          </cell>
          <cell r="G1586">
            <v>36</v>
          </cell>
          <cell r="H1586">
            <v>33</v>
          </cell>
          <cell r="I1586">
            <v>40</v>
          </cell>
          <cell r="J1586">
            <v>74</v>
          </cell>
          <cell r="K1586">
            <v>90</v>
          </cell>
          <cell r="L1586">
            <v>130</v>
          </cell>
          <cell r="M1586">
            <v>210</v>
          </cell>
          <cell r="N1586">
            <v>180</v>
          </cell>
          <cell r="O1586">
            <v>131</v>
          </cell>
          <cell r="P1586">
            <v>117</v>
          </cell>
          <cell r="Q1586">
            <v>0</v>
          </cell>
          <cell r="R1586">
            <v>1119</v>
          </cell>
        </row>
        <row r="1587">
          <cell r="B1587" t="str">
            <v>02950010</v>
          </cell>
          <cell r="C1587">
            <v>0</v>
          </cell>
          <cell r="D1587">
            <v>126</v>
          </cell>
          <cell r="E1587">
            <v>106</v>
          </cell>
          <cell r="F1587">
            <v>106</v>
          </cell>
          <cell r="G1587">
            <v>0</v>
          </cell>
          <cell r="H1587">
            <v>0</v>
          </cell>
          <cell r="I1587">
            <v>0</v>
          </cell>
          <cell r="J1587">
            <v>0</v>
          </cell>
          <cell r="K1587">
            <v>0</v>
          </cell>
          <cell r="L1587">
            <v>0</v>
          </cell>
          <cell r="M1587">
            <v>0</v>
          </cell>
          <cell r="N1587">
            <v>0</v>
          </cell>
          <cell r="O1587">
            <v>0</v>
          </cell>
          <cell r="P1587">
            <v>0</v>
          </cell>
          <cell r="Q1587">
            <v>0</v>
          </cell>
          <cell r="R1587">
            <v>338</v>
          </cell>
        </row>
        <row r="1588">
          <cell r="B1588" t="str">
            <v>02950023</v>
          </cell>
          <cell r="C1588">
            <v>0</v>
          </cell>
          <cell r="D1588">
            <v>0</v>
          </cell>
          <cell r="E1588">
            <v>0</v>
          </cell>
          <cell r="F1588">
            <v>0</v>
          </cell>
          <cell r="G1588">
            <v>0</v>
          </cell>
          <cell r="H1588">
            <v>0</v>
          </cell>
          <cell r="I1588">
            <v>261</v>
          </cell>
          <cell r="J1588">
            <v>275</v>
          </cell>
          <cell r="K1588">
            <v>0</v>
          </cell>
          <cell r="L1588">
            <v>0</v>
          </cell>
          <cell r="M1588">
            <v>0</v>
          </cell>
          <cell r="N1588">
            <v>0</v>
          </cell>
          <cell r="O1588">
            <v>0</v>
          </cell>
          <cell r="P1588">
            <v>0</v>
          </cell>
          <cell r="Q1588">
            <v>0</v>
          </cell>
          <cell r="R1588">
            <v>536</v>
          </cell>
        </row>
        <row r="1589">
          <cell r="B1589" t="str">
            <v>02950305</v>
          </cell>
          <cell r="C1589">
            <v>0</v>
          </cell>
          <cell r="D1589">
            <v>0</v>
          </cell>
          <cell r="E1589">
            <v>0</v>
          </cell>
          <cell r="F1589">
            <v>0</v>
          </cell>
          <cell r="G1589">
            <v>0</v>
          </cell>
          <cell r="H1589">
            <v>0</v>
          </cell>
          <cell r="I1589">
            <v>0</v>
          </cell>
          <cell r="J1589">
            <v>0</v>
          </cell>
          <cell r="K1589">
            <v>312</v>
          </cell>
          <cell r="L1589">
            <v>305</v>
          </cell>
          <cell r="M1589">
            <v>0</v>
          </cell>
          <cell r="N1589">
            <v>0</v>
          </cell>
          <cell r="O1589">
            <v>0</v>
          </cell>
          <cell r="P1589">
            <v>0</v>
          </cell>
          <cell r="Q1589">
            <v>0</v>
          </cell>
          <cell r="R1589">
            <v>617</v>
          </cell>
        </row>
        <row r="1590">
          <cell r="B1590" t="str">
            <v>02950001</v>
          </cell>
          <cell r="C1590">
            <v>138</v>
          </cell>
          <cell r="D1590">
            <v>149</v>
          </cell>
          <cell r="E1590">
            <v>131</v>
          </cell>
          <cell r="F1590">
            <v>146</v>
          </cell>
          <cell r="G1590">
            <v>0</v>
          </cell>
          <cell r="H1590">
            <v>0</v>
          </cell>
          <cell r="I1590">
            <v>0</v>
          </cell>
          <cell r="J1590">
            <v>0</v>
          </cell>
          <cell r="K1590">
            <v>0</v>
          </cell>
          <cell r="L1590">
            <v>0</v>
          </cell>
          <cell r="M1590">
            <v>0</v>
          </cell>
          <cell r="N1590">
            <v>0</v>
          </cell>
          <cell r="O1590">
            <v>0</v>
          </cell>
          <cell r="P1590">
            <v>0</v>
          </cell>
          <cell r="Q1590">
            <v>0</v>
          </cell>
          <cell r="R1590">
            <v>564</v>
          </cell>
        </row>
        <row r="1591">
          <cell r="B1591" t="str">
            <v>02950025</v>
          </cell>
          <cell r="C1591">
            <v>0</v>
          </cell>
          <cell r="D1591">
            <v>0</v>
          </cell>
          <cell r="E1591">
            <v>0</v>
          </cell>
          <cell r="F1591">
            <v>0</v>
          </cell>
          <cell r="G1591">
            <v>133</v>
          </cell>
          <cell r="H1591">
            <v>122</v>
          </cell>
          <cell r="I1591">
            <v>0</v>
          </cell>
          <cell r="J1591">
            <v>0</v>
          </cell>
          <cell r="K1591">
            <v>0</v>
          </cell>
          <cell r="L1591">
            <v>0</v>
          </cell>
          <cell r="M1591">
            <v>0</v>
          </cell>
          <cell r="N1591">
            <v>0</v>
          </cell>
          <cell r="O1591">
            <v>0</v>
          </cell>
          <cell r="P1591">
            <v>0</v>
          </cell>
          <cell r="Q1591">
            <v>0</v>
          </cell>
          <cell r="R1591">
            <v>255</v>
          </cell>
        </row>
        <row r="1592">
          <cell r="B1592" t="str">
            <v>02950020</v>
          </cell>
          <cell r="C1592">
            <v>0</v>
          </cell>
          <cell r="D1592">
            <v>0</v>
          </cell>
          <cell r="E1592">
            <v>0</v>
          </cell>
          <cell r="F1592">
            <v>0</v>
          </cell>
          <cell r="G1592">
            <v>127</v>
          </cell>
          <cell r="H1592">
            <v>130</v>
          </cell>
          <cell r="I1592">
            <v>0</v>
          </cell>
          <cell r="J1592">
            <v>0</v>
          </cell>
          <cell r="K1592">
            <v>0</v>
          </cell>
          <cell r="L1592">
            <v>0</v>
          </cell>
          <cell r="M1592">
            <v>0</v>
          </cell>
          <cell r="N1592">
            <v>0</v>
          </cell>
          <cell r="O1592">
            <v>0</v>
          </cell>
          <cell r="P1592">
            <v>0</v>
          </cell>
          <cell r="Q1592">
            <v>0</v>
          </cell>
          <cell r="R1592">
            <v>257</v>
          </cell>
        </row>
        <row r="1593">
          <cell r="B1593" t="str">
            <v>02950505</v>
          </cell>
          <cell r="C1593">
            <v>0</v>
          </cell>
          <cell r="D1593">
            <v>0</v>
          </cell>
          <cell r="E1593">
            <v>0</v>
          </cell>
          <cell r="F1593">
            <v>0</v>
          </cell>
          <cell r="G1593">
            <v>0</v>
          </cell>
          <cell r="H1593">
            <v>0</v>
          </cell>
          <cell r="I1593">
            <v>0</v>
          </cell>
          <cell r="J1593">
            <v>0</v>
          </cell>
          <cell r="K1593">
            <v>0</v>
          </cell>
          <cell r="L1593">
            <v>0</v>
          </cell>
          <cell r="M1593">
            <v>243</v>
          </cell>
          <cell r="N1593">
            <v>235</v>
          </cell>
          <cell r="O1593">
            <v>245</v>
          </cell>
          <cell r="P1593">
            <v>251</v>
          </cell>
          <cell r="Q1593">
            <v>6</v>
          </cell>
          <cell r="R1593">
            <v>980</v>
          </cell>
        </row>
        <row r="1594">
          <cell r="B1594" t="str">
            <v>02960005</v>
          </cell>
          <cell r="C1594">
            <v>5</v>
          </cell>
          <cell r="D1594">
            <v>28</v>
          </cell>
          <cell r="E1594">
            <v>33</v>
          </cell>
          <cell r="F1594">
            <v>31</v>
          </cell>
          <cell r="G1594">
            <v>41</v>
          </cell>
          <cell r="H1594">
            <v>43</v>
          </cell>
          <cell r="I1594">
            <v>36</v>
          </cell>
          <cell r="J1594">
            <v>29</v>
          </cell>
          <cell r="K1594">
            <v>39</v>
          </cell>
          <cell r="L1594">
            <v>36</v>
          </cell>
          <cell r="M1594">
            <v>0</v>
          </cell>
          <cell r="N1594">
            <v>0</v>
          </cell>
          <cell r="O1594">
            <v>0</v>
          </cell>
          <cell r="P1594">
            <v>0</v>
          </cell>
          <cell r="Q1594">
            <v>0</v>
          </cell>
          <cell r="R1594">
            <v>321</v>
          </cell>
        </row>
        <row r="1595">
          <cell r="B1595" t="str">
            <v>02980005</v>
          </cell>
          <cell r="C1595">
            <v>0</v>
          </cell>
          <cell r="D1595">
            <v>0</v>
          </cell>
          <cell r="E1595">
            <v>0</v>
          </cell>
          <cell r="F1595">
            <v>0</v>
          </cell>
          <cell r="G1595">
            <v>0</v>
          </cell>
          <cell r="H1595">
            <v>76</v>
          </cell>
          <cell r="I1595">
            <v>79</v>
          </cell>
          <cell r="J1595">
            <v>89</v>
          </cell>
          <cell r="K1595">
            <v>0</v>
          </cell>
          <cell r="L1595">
            <v>0</v>
          </cell>
          <cell r="M1595">
            <v>0</v>
          </cell>
          <cell r="N1595">
            <v>0</v>
          </cell>
          <cell r="O1595">
            <v>0</v>
          </cell>
          <cell r="P1595">
            <v>0</v>
          </cell>
          <cell r="Q1595">
            <v>0</v>
          </cell>
          <cell r="R1595">
            <v>244</v>
          </cell>
        </row>
        <row r="1596">
          <cell r="B1596" t="str">
            <v>02980010</v>
          </cell>
          <cell r="C1596">
            <v>43</v>
          </cell>
          <cell r="D1596">
            <v>76</v>
          </cell>
          <cell r="E1596">
            <v>80</v>
          </cell>
          <cell r="F1596">
            <v>85</v>
          </cell>
          <cell r="G1596">
            <v>98</v>
          </cell>
          <cell r="H1596">
            <v>0</v>
          </cell>
          <cell r="I1596">
            <v>0</v>
          </cell>
          <cell r="J1596">
            <v>0</v>
          </cell>
          <cell r="K1596">
            <v>0</v>
          </cell>
          <cell r="L1596">
            <v>0</v>
          </cell>
          <cell r="M1596">
            <v>0</v>
          </cell>
          <cell r="N1596">
            <v>0</v>
          </cell>
          <cell r="O1596">
            <v>0</v>
          </cell>
          <cell r="P1596">
            <v>0</v>
          </cell>
          <cell r="Q1596">
            <v>0</v>
          </cell>
          <cell r="R1596">
            <v>382</v>
          </cell>
        </row>
        <row r="1597">
          <cell r="B1597" t="str">
            <v>08780605</v>
          </cell>
          <cell r="C1597">
            <v>0</v>
          </cell>
          <cell r="D1597">
            <v>0</v>
          </cell>
          <cell r="E1597">
            <v>0</v>
          </cell>
          <cell r="F1597">
            <v>0</v>
          </cell>
          <cell r="G1597">
            <v>0</v>
          </cell>
          <cell r="H1597">
            <v>0</v>
          </cell>
          <cell r="I1597">
            <v>0</v>
          </cell>
          <cell r="J1597">
            <v>0</v>
          </cell>
          <cell r="K1597">
            <v>0</v>
          </cell>
          <cell r="L1597">
            <v>0</v>
          </cell>
          <cell r="M1597">
            <v>284</v>
          </cell>
          <cell r="N1597">
            <v>277</v>
          </cell>
          <cell r="O1597">
            <v>225</v>
          </cell>
          <cell r="P1597">
            <v>237</v>
          </cell>
          <cell r="Q1597">
            <v>0</v>
          </cell>
          <cell r="R1597">
            <v>1023</v>
          </cell>
        </row>
        <row r="1598">
          <cell r="B1598" t="str">
            <v>07730020</v>
          </cell>
          <cell r="C1598">
            <v>23</v>
          </cell>
          <cell r="D1598">
            <v>42</v>
          </cell>
          <cell r="E1598">
            <v>56</v>
          </cell>
          <cell r="F1598">
            <v>55</v>
          </cell>
          <cell r="G1598">
            <v>61</v>
          </cell>
          <cell r="H1598">
            <v>53</v>
          </cell>
          <cell r="I1598">
            <v>74</v>
          </cell>
          <cell r="J1598">
            <v>76</v>
          </cell>
          <cell r="K1598">
            <v>0</v>
          </cell>
          <cell r="L1598">
            <v>0</v>
          </cell>
          <cell r="M1598">
            <v>0</v>
          </cell>
          <cell r="N1598">
            <v>0</v>
          </cell>
          <cell r="O1598">
            <v>0</v>
          </cell>
          <cell r="P1598">
            <v>0</v>
          </cell>
          <cell r="Q1598">
            <v>0</v>
          </cell>
          <cell r="R1598">
            <v>440</v>
          </cell>
        </row>
        <row r="1599">
          <cell r="B1599" t="str">
            <v>07730025</v>
          </cell>
          <cell r="C1599">
            <v>21</v>
          </cell>
          <cell r="D1599">
            <v>59</v>
          </cell>
          <cell r="E1599">
            <v>51</v>
          </cell>
          <cell r="F1599">
            <v>68</v>
          </cell>
          <cell r="G1599">
            <v>59</v>
          </cell>
          <cell r="H1599">
            <v>70</v>
          </cell>
          <cell r="I1599">
            <v>54</v>
          </cell>
          <cell r="J1599">
            <v>89</v>
          </cell>
          <cell r="K1599">
            <v>0</v>
          </cell>
          <cell r="L1599">
            <v>0</v>
          </cell>
          <cell r="M1599">
            <v>0</v>
          </cell>
          <cell r="N1599">
            <v>0</v>
          </cell>
          <cell r="O1599">
            <v>0</v>
          </cell>
          <cell r="P1599">
            <v>0</v>
          </cell>
          <cell r="Q1599">
            <v>0</v>
          </cell>
          <cell r="R1599">
            <v>471</v>
          </cell>
        </row>
        <row r="1600">
          <cell r="B1600" t="str">
            <v>07730015</v>
          </cell>
          <cell r="C1600">
            <v>33</v>
          </cell>
          <cell r="D1600">
            <v>70</v>
          </cell>
          <cell r="E1600">
            <v>57</v>
          </cell>
          <cell r="F1600">
            <v>62</v>
          </cell>
          <cell r="G1600">
            <v>79</v>
          </cell>
          <cell r="H1600">
            <v>75</v>
          </cell>
          <cell r="I1600">
            <v>62</v>
          </cell>
          <cell r="J1600">
            <v>56</v>
          </cell>
          <cell r="K1600">
            <v>0</v>
          </cell>
          <cell r="L1600">
            <v>0</v>
          </cell>
          <cell r="M1600">
            <v>0</v>
          </cell>
          <cell r="N1600">
            <v>0</v>
          </cell>
          <cell r="O1600">
            <v>0</v>
          </cell>
          <cell r="P1600">
            <v>0</v>
          </cell>
          <cell r="Q1600">
            <v>0</v>
          </cell>
          <cell r="R1600">
            <v>494</v>
          </cell>
        </row>
        <row r="1601">
          <cell r="B1601" t="str">
            <v>07730505</v>
          </cell>
          <cell r="C1601">
            <v>0</v>
          </cell>
          <cell r="D1601">
            <v>0</v>
          </cell>
          <cell r="E1601">
            <v>0</v>
          </cell>
          <cell r="F1601">
            <v>0</v>
          </cell>
          <cell r="G1601">
            <v>0</v>
          </cell>
          <cell r="H1601">
            <v>0</v>
          </cell>
          <cell r="I1601">
            <v>0</v>
          </cell>
          <cell r="J1601">
            <v>0</v>
          </cell>
          <cell r="K1601">
            <v>0</v>
          </cell>
          <cell r="L1601">
            <v>0</v>
          </cell>
          <cell r="M1601">
            <v>189</v>
          </cell>
          <cell r="N1601">
            <v>181</v>
          </cell>
          <cell r="O1601">
            <v>184</v>
          </cell>
          <cell r="P1601">
            <v>162</v>
          </cell>
          <cell r="Q1601">
            <v>0</v>
          </cell>
          <cell r="R1601">
            <v>716</v>
          </cell>
        </row>
        <row r="1602">
          <cell r="B1602" t="str">
            <v>07730405</v>
          </cell>
          <cell r="C1602">
            <v>0</v>
          </cell>
          <cell r="D1602">
            <v>0</v>
          </cell>
          <cell r="E1602">
            <v>0</v>
          </cell>
          <cell r="F1602">
            <v>0</v>
          </cell>
          <cell r="G1602">
            <v>0</v>
          </cell>
          <cell r="H1602">
            <v>0</v>
          </cell>
          <cell r="I1602">
            <v>0</v>
          </cell>
          <cell r="J1602">
            <v>0</v>
          </cell>
          <cell r="K1602">
            <v>193</v>
          </cell>
          <cell r="L1602">
            <v>201</v>
          </cell>
          <cell r="M1602">
            <v>0</v>
          </cell>
          <cell r="N1602">
            <v>0</v>
          </cell>
          <cell r="O1602">
            <v>0</v>
          </cell>
          <cell r="P1602">
            <v>0</v>
          </cell>
          <cell r="Q1602">
            <v>0</v>
          </cell>
          <cell r="R1602">
            <v>394</v>
          </cell>
        </row>
        <row r="1603">
          <cell r="B1603" t="str">
            <v>03000005</v>
          </cell>
          <cell r="C1603">
            <v>21</v>
          </cell>
          <cell r="D1603">
            <v>12</v>
          </cell>
          <cell r="E1603">
            <v>14</v>
          </cell>
          <cell r="F1603">
            <v>11</v>
          </cell>
          <cell r="G1603">
            <v>14</v>
          </cell>
          <cell r="H1603">
            <v>17</v>
          </cell>
          <cell r="I1603">
            <v>18</v>
          </cell>
          <cell r="J1603">
            <v>9</v>
          </cell>
          <cell r="K1603">
            <v>0</v>
          </cell>
          <cell r="L1603">
            <v>0</v>
          </cell>
          <cell r="M1603">
            <v>0</v>
          </cell>
          <cell r="N1603">
            <v>0</v>
          </cell>
          <cell r="O1603">
            <v>0</v>
          </cell>
          <cell r="P1603">
            <v>0</v>
          </cell>
          <cell r="Q1603">
            <v>0</v>
          </cell>
          <cell r="R1603">
            <v>116</v>
          </cell>
        </row>
        <row r="1604">
          <cell r="B1604" t="str">
            <v>03010020</v>
          </cell>
          <cell r="C1604">
            <v>67</v>
          </cell>
          <cell r="D1604">
            <v>121</v>
          </cell>
          <cell r="E1604">
            <v>127</v>
          </cell>
          <cell r="F1604">
            <v>103</v>
          </cell>
          <cell r="G1604">
            <v>138</v>
          </cell>
          <cell r="H1604">
            <v>115</v>
          </cell>
          <cell r="I1604">
            <v>116</v>
          </cell>
          <cell r="J1604">
            <v>0</v>
          </cell>
          <cell r="K1604">
            <v>0</v>
          </cell>
          <cell r="L1604">
            <v>0</v>
          </cell>
          <cell r="M1604">
            <v>0</v>
          </cell>
          <cell r="N1604">
            <v>0</v>
          </cell>
          <cell r="O1604">
            <v>0</v>
          </cell>
          <cell r="P1604">
            <v>0</v>
          </cell>
          <cell r="Q1604">
            <v>0</v>
          </cell>
          <cell r="R1604">
            <v>787</v>
          </cell>
        </row>
        <row r="1605">
          <cell r="B1605" t="str">
            <v>03010505</v>
          </cell>
          <cell r="C1605">
            <v>0</v>
          </cell>
          <cell r="D1605">
            <v>0</v>
          </cell>
          <cell r="E1605">
            <v>0</v>
          </cell>
          <cell r="F1605">
            <v>0</v>
          </cell>
          <cell r="G1605">
            <v>0</v>
          </cell>
          <cell r="H1605">
            <v>0</v>
          </cell>
          <cell r="I1605">
            <v>0</v>
          </cell>
          <cell r="J1605">
            <v>0</v>
          </cell>
          <cell r="K1605">
            <v>0</v>
          </cell>
          <cell r="L1605">
            <v>0</v>
          </cell>
          <cell r="M1605">
            <v>129</v>
          </cell>
          <cell r="N1605">
            <v>122</v>
          </cell>
          <cell r="O1605">
            <v>128</v>
          </cell>
          <cell r="P1605">
            <v>128</v>
          </cell>
          <cell r="Q1605">
            <v>0</v>
          </cell>
          <cell r="R1605">
            <v>507</v>
          </cell>
        </row>
        <row r="1606">
          <cell r="B1606" t="str">
            <v>03010305</v>
          </cell>
          <cell r="C1606">
            <v>0</v>
          </cell>
          <cell r="D1606">
            <v>0</v>
          </cell>
          <cell r="E1606">
            <v>0</v>
          </cell>
          <cell r="F1606">
            <v>0</v>
          </cell>
          <cell r="G1606">
            <v>0</v>
          </cell>
          <cell r="H1606">
            <v>0</v>
          </cell>
          <cell r="I1606">
            <v>0</v>
          </cell>
          <cell r="J1606">
            <v>135</v>
          </cell>
          <cell r="K1606">
            <v>148</v>
          </cell>
          <cell r="L1606">
            <v>136</v>
          </cell>
          <cell r="M1606">
            <v>0</v>
          </cell>
          <cell r="N1606">
            <v>0</v>
          </cell>
          <cell r="O1606">
            <v>0</v>
          </cell>
          <cell r="P1606">
            <v>0</v>
          </cell>
          <cell r="Q1606">
            <v>0</v>
          </cell>
          <cell r="R1606">
            <v>419</v>
          </cell>
        </row>
        <row r="1607">
          <cell r="B1607" t="str">
            <v>04800405</v>
          </cell>
          <cell r="C1607">
            <v>0</v>
          </cell>
          <cell r="D1607">
            <v>0</v>
          </cell>
          <cell r="E1607">
            <v>0</v>
          </cell>
          <cell r="F1607">
            <v>0</v>
          </cell>
          <cell r="G1607">
            <v>0</v>
          </cell>
          <cell r="H1607">
            <v>0</v>
          </cell>
          <cell r="I1607">
            <v>0</v>
          </cell>
          <cell r="J1607">
            <v>183</v>
          </cell>
          <cell r="K1607">
            <v>168</v>
          </cell>
          <cell r="L1607">
            <v>121</v>
          </cell>
          <cell r="M1607">
            <v>0</v>
          </cell>
          <cell r="N1607">
            <v>0</v>
          </cell>
          <cell r="O1607">
            <v>0</v>
          </cell>
          <cell r="P1607">
            <v>0</v>
          </cell>
          <cell r="Q1607">
            <v>0</v>
          </cell>
          <cell r="R1607">
            <v>472</v>
          </cell>
        </row>
        <row r="1608">
          <cell r="B1608" t="str">
            <v>35050405</v>
          </cell>
          <cell r="C1608">
            <v>52</v>
          </cell>
          <cell r="D1608">
            <v>65</v>
          </cell>
          <cell r="E1608">
            <v>72</v>
          </cell>
          <cell r="F1608">
            <v>70</v>
          </cell>
          <cell r="G1608">
            <v>97</v>
          </cell>
          <cell r="H1608">
            <v>99</v>
          </cell>
          <cell r="I1608">
            <v>89</v>
          </cell>
          <cell r="J1608">
            <v>77</v>
          </cell>
          <cell r="K1608">
            <v>73</v>
          </cell>
          <cell r="L1608">
            <v>50</v>
          </cell>
          <cell r="M1608">
            <v>0</v>
          </cell>
          <cell r="N1608">
            <v>0</v>
          </cell>
          <cell r="O1608">
            <v>0</v>
          </cell>
          <cell r="P1608">
            <v>0</v>
          </cell>
          <cell r="Q1608">
            <v>0</v>
          </cell>
          <cell r="R1608">
            <v>744</v>
          </cell>
        </row>
        <row r="1609">
          <cell r="B1609" t="str">
            <v>07740010</v>
          </cell>
          <cell r="C1609">
            <v>0</v>
          </cell>
          <cell r="D1609">
            <v>8</v>
          </cell>
          <cell r="E1609">
            <v>4</v>
          </cell>
          <cell r="F1609">
            <v>7</v>
          </cell>
          <cell r="G1609">
            <v>8</v>
          </cell>
          <cell r="H1609">
            <v>7</v>
          </cell>
          <cell r="I1609">
            <v>10</v>
          </cell>
          <cell r="J1609">
            <v>0</v>
          </cell>
          <cell r="K1609">
            <v>0</v>
          </cell>
          <cell r="L1609">
            <v>0</v>
          </cell>
          <cell r="M1609">
            <v>0</v>
          </cell>
          <cell r="N1609">
            <v>0</v>
          </cell>
          <cell r="O1609">
            <v>0</v>
          </cell>
          <cell r="P1609">
            <v>0</v>
          </cell>
          <cell r="Q1609">
            <v>0</v>
          </cell>
          <cell r="R1609">
            <v>44</v>
          </cell>
        </row>
        <row r="1610">
          <cell r="B1610" t="str">
            <v>07740020</v>
          </cell>
          <cell r="C1610">
            <v>9</v>
          </cell>
          <cell r="D1610">
            <v>31</v>
          </cell>
          <cell r="E1610">
            <v>39</v>
          </cell>
          <cell r="F1610">
            <v>38</v>
          </cell>
          <cell r="G1610">
            <v>40</v>
          </cell>
          <cell r="H1610">
            <v>34</v>
          </cell>
          <cell r="I1610">
            <v>35</v>
          </cell>
          <cell r="J1610">
            <v>57</v>
          </cell>
          <cell r="K1610">
            <v>46</v>
          </cell>
          <cell r="L1610">
            <v>20</v>
          </cell>
          <cell r="M1610">
            <v>0</v>
          </cell>
          <cell r="N1610">
            <v>0</v>
          </cell>
          <cell r="O1610">
            <v>0</v>
          </cell>
          <cell r="P1610">
            <v>0</v>
          </cell>
          <cell r="Q1610">
            <v>0</v>
          </cell>
          <cell r="R1610">
            <v>349</v>
          </cell>
        </row>
        <row r="1611">
          <cell r="B1611" t="str">
            <v>08790605</v>
          </cell>
          <cell r="C1611">
            <v>0</v>
          </cell>
          <cell r="D1611">
            <v>0</v>
          </cell>
          <cell r="E1611">
            <v>0</v>
          </cell>
          <cell r="F1611">
            <v>0</v>
          </cell>
          <cell r="G1611">
            <v>0</v>
          </cell>
          <cell r="H1611">
            <v>0</v>
          </cell>
          <cell r="I1611">
            <v>0</v>
          </cell>
          <cell r="J1611">
            <v>0</v>
          </cell>
          <cell r="K1611">
            <v>0</v>
          </cell>
          <cell r="L1611">
            <v>0</v>
          </cell>
          <cell r="M1611">
            <v>192</v>
          </cell>
          <cell r="N1611">
            <v>175</v>
          </cell>
          <cell r="O1611">
            <v>176</v>
          </cell>
          <cell r="P1611">
            <v>166</v>
          </cell>
          <cell r="Q1611">
            <v>0</v>
          </cell>
          <cell r="R1611">
            <v>709</v>
          </cell>
        </row>
        <row r="1612">
          <cell r="B1612" t="str">
            <v>03040515</v>
          </cell>
          <cell r="C1612">
            <v>0</v>
          </cell>
          <cell r="D1612">
            <v>0</v>
          </cell>
          <cell r="E1612">
            <v>0</v>
          </cell>
          <cell r="F1612">
            <v>0</v>
          </cell>
          <cell r="G1612">
            <v>0</v>
          </cell>
          <cell r="H1612">
            <v>0</v>
          </cell>
          <cell r="I1612">
            <v>0</v>
          </cell>
          <cell r="J1612">
            <v>0</v>
          </cell>
          <cell r="K1612">
            <v>0</v>
          </cell>
          <cell r="L1612">
            <v>0</v>
          </cell>
          <cell r="M1612">
            <v>0</v>
          </cell>
          <cell r="N1612">
            <v>5</v>
          </cell>
          <cell r="O1612">
            <v>10</v>
          </cell>
          <cell r="P1612">
            <v>31</v>
          </cell>
          <cell r="Q1612">
            <v>0</v>
          </cell>
          <cell r="R1612">
            <v>46</v>
          </cell>
        </row>
        <row r="1613">
          <cell r="B1613" t="str">
            <v>03040015</v>
          </cell>
          <cell r="C1613">
            <v>0</v>
          </cell>
          <cell r="D1613">
            <v>0</v>
          </cell>
          <cell r="E1613">
            <v>0</v>
          </cell>
          <cell r="F1613">
            <v>0</v>
          </cell>
          <cell r="G1613">
            <v>0</v>
          </cell>
          <cell r="H1613">
            <v>0</v>
          </cell>
          <cell r="I1613">
            <v>0</v>
          </cell>
          <cell r="J1613">
            <v>127</v>
          </cell>
          <cell r="K1613">
            <v>131</v>
          </cell>
          <cell r="L1613">
            <v>161</v>
          </cell>
          <cell r="M1613">
            <v>0</v>
          </cell>
          <cell r="N1613">
            <v>0</v>
          </cell>
          <cell r="O1613">
            <v>0</v>
          </cell>
          <cell r="P1613">
            <v>0</v>
          </cell>
          <cell r="Q1613">
            <v>0</v>
          </cell>
          <cell r="R1613">
            <v>419</v>
          </cell>
        </row>
        <row r="1614">
          <cell r="B1614" t="str">
            <v>03040005</v>
          </cell>
          <cell r="C1614">
            <v>88</v>
          </cell>
          <cell r="D1614">
            <v>124</v>
          </cell>
          <cell r="E1614">
            <v>127</v>
          </cell>
          <cell r="F1614">
            <v>138</v>
          </cell>
          <cell r="G1614">
            <v>0</v>
          </cell>
          <cell r="H1614">
            <v>0</v>
          </cell>
          <cell r="I1614">
            <v>0</v>
          </cell>
          <cell r="J1614">
            <v>0</v>
          </cell>
          <cell r="K1614">
            <v>0</v>
          </cell>
          <cell r="L1614">
            <v>0</v>
          </cell>
          <cell r="M1614">
            <v>0</v>
          </cell>
          <cell r="N1614">
            <v>0</v>
          </cell>
          <cell r="O1614">
            <v>0</v>
          </cell>
          <cell r="P1614">
            <v>0</v>
          </cell>
          <cell r="Q1614">
            <v>0</v>
          </cell>
          <cell r="R1614">
            <v>477</v>
          </cell>
        </row>
        <row r="1615">
          <cell r="B1615" t="str">
            <v>03040505</v>
          </cell>
          <cell r="C1615">
            <v>0</v>
          </cell>
          <cell r="D1615">
            <v>0</v>
          </cell>
          <cell r="E1615">
            <v>0</v>
          </cell>
          <cell r="F1615">
            <v>0</v>
          </cell>
          <cell r="G1615">
            <v>0</v>
          </cell>
          <cell r="H1615">
            <v>0</v>
          </cell>
          <cell r="I1615">
            <v>0</v>
          </cell>
          <cell r="J1615">
            <v>0</v>
          </cell>
          <cell r="K1615">
            <v>0</v>
          </cell>
          <cell r="L1615">
            <v>0</v>
          </cell>
          <cell r="M1615">
            <v>115</v>
          </cell>
          <cell r="N1615">
            <v>124</v>
          </cell>
          <cell r="O1615">
            <v>120</v>
          </cell>
          <cell r="P1615">
            <v>119</v>
          </cell>
          <cell r="Q1615">
            <v>4</v>
          </cell>
          <cell r="R1615">
            <v>482</v>
          </cell>
        </row>
        <row r="1616">
          <cell r="B1616" t="str">
            <v>03040020</v>
          </cell>
          <cell r="C1616">
            <v>0</v>
          </cell>
          <cell r="D1616">
            <v>0</v>
          </cell>
          <cell r="E1616">
            <v>0</v>
          </cell>
          <cell r="F1616">
            <v>0</v>
          </cell>
          <cell r="G1616">
            <v>126</v>
          </cell>
          <cell r="H1616">
            <v>141</v>
          </cell>
          <cell r="I1616">
            <v>144</v>
          </cell>
          <cell r="J1616">
            <v>0</v>
          </cell>
          <cell r="K1616">
            <v>0</v>
          </cell>
          <cell r="L1616">
            <v>0</v>
          </cell>
          <cell r="M1616">
            <v>0</v>
          </cell>
          <cell r="N1616">
            <v>0</v>
          </cell>
          <cell r="O1616">
            <v>0</v>
          </cell>
          <cell r="P1616">
            <v>0</v>
          </cell>
          <cell r="Q1616">
            <v>0</v>
          </cell>
          <cell r="R1616">
            <v>411</v>
          </cell>
        </row>
        <row r="1617">
          <cell r="B1617" t="str">
            <v>04980405</v>
          </cell>
          <cell r="C1617">
            <v>0</v>
          </cell>
          <cell r="D1617">
            <v>0</v>
          </cell>
          <cell r="E1617">
            <v>0</v>
          </cell>
          <cell r="F1617">
            <v>0</v>
          </cell>
          <cell r="G1617">
            <v>0</v>
          </cell>
          <cell r="H1617">
            <v>0</v>
          </cell>
          <cell r="I1617">
            <v>88</v>
          </cell>
          <cell r="J1617">
            <v>89</v>
          </cell>
          <cell r="K1617">
            <v>79</v>
          </cell>
          <cell r="L1617">
            <v>57</v>
          </cell>
          <cell r="M1617">
            <v>0</v>
          </cell>
          <cell r="N1617">
            <v>0</v>
          </cell>
          <cell r="O1617">
            <v>0</v>
          </cell>
          <cell r="P1617">
            <v>0</v>
          </cell>
          <cell r="Q1617">
            <v>0</v>
          </cell>
          <cell r="R1617">
            <v>313</v>
          </cell>
        </row>
        <row r="1618">
          <cell r="B1618" t="str">
            <v>07750310</v>
          </cell>
          <cell r="C1618">
            <v>0</v>
          </cell>
          <cell r="D1618">
            <v>0</v>
          </cell>
          <cell r="E1618">
            <v>0</v>
          </cell>
          <cell r="F1618">
            <v>0</v>
          </cell>
          <cell r="G1618">
            <v>0</v>
          </cell>
          <cell r="H1618">
            <v>0</v>
          </cell>
          <cell r="I1618">
            <v>0</v>
          </cell>
          <cell r="J1618">
            <v>137</v>
          </cell>
          <cell r="K1618">
            <v>120</v>
          </cell>
          <cell r="L1618">
            <v>145</v>
          </cell>
          <cell r="M1618">
            <v>0</v>
          </cell>
          <cell r="N1618">
            <v>0</v>
          </cell>
          <cell r="O1618">
            <v>0</v>
          </cell>
          <cell r="P1618">
            <v>0</v>
          </cell>
          <cell r="Q1618">
            <v>0</v>
          </cell>
          <cell r="R1618">
            <v>402</v>
          </cell>
        </row>
        <row r="1619">
          <cell r="B1619" t="str">
            <v>07750315</v>
          </cell>
          <cell r="C1619">
            <v>0</v>
          </cell>
          <cell r="D1619">
            <v>0</v>
          </cell>
          <cell r="E1619">
            <v>0</v>
          </cell>
          <cell r="F1619">
            <v>0</v>
          </cell>
          <cell r="G1619">
            <v>0</v>
          </cell>
          <cell r="H1619">
            <v>0</v>
          </cell>
          <cell r="I1619">
            <v>98</v>
          </cell>
          <cell r="J1619">
            <v>96</v>
          </cell>
          <cell r="K1619">
            <v>92</v>
          </cell>
          <cell r="L1619">
            <v>91</v>
          </cell>
          <cell r="M1619">
            <v>0</v>
          </cell>
          <cell r="N1619">
            <v>0</v>
          </cell>
          <cell r="O1619">
            <v>0</v>
          </cell>
          <cell r="P1619">
            <v>0</v>
          </cell>
          <cell r="Q1619">
            <v>0</v>
          </cell>
          <cell r="R1619">
            <v>377</v>
          </cell>
        </row>
        <row r="1620">
          <cell r="B1620" t="str">
            <v>07750018</v>
          </cell>
          <cell r="C1620">
            <v>0</v>
          </cell>
          <cell r="D1620">
            <v>64</v>
          </cell>
          <cell r="E1620">
            <v>75</v>
          </cell>
          <cell r="F1620">
            <v>70</v>
          </cell>
          <cell r="G1620">
            <v>62</v>
          </cell>
          <cell r="H1620">
            <v>88</v>
          </cell>
          <cell r="I1620">
            <v>97</v>
          </cell>
          <cell r="J1620">
            <v>0</v>
          </cell>
          <cell r="K1620">
            <v>0</v>
          </cell>
          <cell r="L1620">
            <v>0</v>
          </cell>
          <cell r="M1620">
            <v>0</v>
          </cell>
          <cell r="N1620">
            <v>0</v>
          </cell>
          <cell r="O1620">
            <v>0</v>
          </cell>
          <cell r="P1620">
            <v>0</v>
          </cell>
          <cell r="Q1620">
            <v>0</v>
          </cell>
          <cell r="R1620">
            <v>456</v>
          </cell>
        </row>
        <row r="1621">
          <cell r="B1621" t="str">
            <v>07750020</v>
          </cell>
          <cell r="C1621">
            <v>0</v>
          </cell>
          <cell r="D1621">
            <v>69</v>
          </cell>
          <cell r="E1621">
            <v>82</v>
          </cell>
          <cell r="F1621">
            <v>82</v>
          </cell>
          <cell r="G1621">
            <v>88</v>
          </cell>
          <cell r="H1621">
            <v>95</v>
          </cell>
          <cell r="I1621">
            <v>91</v>
          </cell>
          <cell r="J1621">
            <v>0</v>
          </cell>
          <cell r="K1621">
            <v>0</v>
          </cell>
          <cell r="L1621">
            <v>0</v>
          </cell>
          <cell r="M1621">
            <v>0</v>
          </cell>
          <cell r="N1621">
            <v>0</v>
          </cell>
          <cell r="O1621">
            <v>0</v>
          </cell>
          <cell r="P1621">
            <v>0</v>
          </cell>
          <cell r="Q1621">
            <v>0</v>
          </cell>
          <cell r="R1621">
            <v>507</v>
          </cell>
        </row>
        <row r="1622">
          <cell r="B1622" t="str">
            <v>07750001</v>
          </cell>
          <cell r="C1622">
            <v>150</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cell r="R1622">
            <v>150</v>
          </cell>
        </row>
        <row r="1623">
          <cell r="B1623" t="str">
            <v>07750060</v>
          </cell>
          <cell r="C1623">
            <v>0</v>
          </cell>
          <cell r="D1623">
            <v>0</v>
          </cell>
          <cell r="E1623">
            <v>0</v>
          </cell>
          <cell r="F1623">
            <v>0</v>
          </cell>
          <cell r="G1623">
            <v>111</v>
          </cell>
          <cell r="H1623">
            <v>131</v>
          </cell>
          <cell r="I1623">
            <v>118</v>
          </cell>
          <cell r="J1623">
            <v>0</v>
          </cell>
          <cell r="K1623">
            <v>0</v>
          </cell>
          <cell r="L1623">
            <v>0</v>
          </cell>
          <cell r="M1623">
            <v>0</v>
          </cell>
          <cell r="N1623">
            <v>0</v>
          </cell>
          <cell r="O1623">
            <v>0</v>
          </cell>
          <cell r="P1623">
            <v>0</v>
          </cell>
          <cell r="Q1623">
            <v>0</v>
          </cell>
          <cell r="R1623">
            <v>360</v>
          </cell>
        </row>
        <row r="1624">
          <cell r="B1624" t="str">
            <v>07750027</v>
          </cell>
          <cell r="C1624">
            <v>0</v>
          </cell>
          <cell r="D1624">
            <v>56</v>
          </cell>
          <cell r="E1624">
            <v>86</v>
          </cell>
          <cell r="F1624">
            <v>70</v>
          </cell>
          <cell r="G1624">
            <v>99</v>
          </cell>
          <cell r="H1624">
            <v>81</v>
          </cell>
          <cell r="I1624">
            <v>0</v>
          </cell>
          <cell r="J1624">
            <v>0</v>
          </cell>
          <cell r="K1624">
            <v>0</v>
          </cell>
          <cell r="L1624">
            <v>0</v>
          </cell>
          <cell r="M1624">
            <v>0</v>
          </cell>
          <cell r="N1624">
            <v>0</v>
          </cell>
          <cell r="O1624">
            <v>0</v>
          </cell>
          <cell r="P1624">
            <v>0</v>
          </cell>
          <cell r="Q1624">
            <v>0</v>
          </cell>
          <cell r="R1624">
            <v>392</v>
          </cell>
        </row>
        <row r="1625">
          <cell r="B1625" t="str">
            <v>07750032</v>
          </cell>
          <cell r="C1625">
            <v>0</v>
          </cell>
          <cell r="D1625">
            <v>71</v>
          </cell>
          <cell r="E1625">
            <v>76</v>
          </cell>
          <cell r="F1625">
            <v>83</v>
          </cell>
          <cell r="G1625">
            <v>85</v>
          </cell>
          <cell r="H1625">
            <v>85</v>
          </cell>
          <cell r="I1625">
            <v>92</v>
          </cell>
          <cell r="J1625">
            <v>0</v>
          </cell>
          <cell r="K1625">
            <v>0</v>
          </cell>
          <cell r="L1625">
            <v>0</v>
          </cell>
          <cell r="M1625">
            <v>0</v>
          </cell>
          <cell r="N1625">
            <v>0</v>
          </cell>
          <cell r="O1625">
            <v>0</v>
          </cell>
          <cell r="P1625">
            <v>0</v>
          </cell>
          <cell r="Q1625">
            <v>0</v>
          </cell>
          <cell r="R1625">
            <v>492</v>
          </cell>
        </row>
        <row r="1626">
          <cell r="B1626" t="str">
            <v>07750305</v>
          </cell>
          <cell r="C1626">
            <v>0</v>
          </cell>
          <cell r="D1626">
            <v>0</v>
          </cell>
          <cell r="E1626">
            <v>0</v>
          </cell>
          <cell r="F1626">
            <v>0</v>
          </cell>
          <cell r="G1626">
            <v>0</v>
          </cell>
          <cell r="H1626">
            <v>0</v>
          </cell>
          <cell r="I1626">
            <v>0</v>
          </cell>
          <cell r="J1626">
            <v>253</v>
          </cell>
          <cell r="K1626">
            <v>267</v>
          </cell>
          <cell r="L1626">
            <v>289</v>
          </cell>
          <cell r="M1626">
            <v>0</v>
          </cell>
          <cell r="N1626">
            <v>0</v>
          </cell>
          <cell r="O1626">
            <v>0</v>
          </cell>
          <cell r="P1626">
            <v>0</v>
          </cell>
          <cell r="Q1626">
            <v>0</v>
          </cell>
          <cell r="R1626">
            <v>809</v>
          </cell>
        </row>
        <row r="1627">
          <cell r="B1627" t="str">
            <v>07750005</v>
          </cell>
          <cell r="C1627">
            <v>0</v>
          </cell>
          <cell r="D1627">
            <v>95</v>
          </cell>
          <cell r="E1627">
            <v>132</v>
          </cell>
          <cell r="F1627">
            <v>96</v>
          </cell>
          <cell r="G1627">
            <v>0</v>
          </cell>
          <cell r="H1627">
            <v>0</v>
          </cell>
          <cell r="I1627">
            <v>0</v>
          </cell>
          <cell r="J1627">
            <v>0</v>
          </cell>
          <cell r="K1627">
            <v>0</v>
          </cell>
          <cell r="L1627">
            <v>0</v>
          </cell>
          <cell r="M1627">
            <v>0</v>
          </cell>
          <cell r="N1627">
            <v>0</v>
          </cell>
          <cell r="O1627">
            <v>0</v>
          </cell>
          <cell r="P1627">
            <v>0</v>
          </cell>
          <cell r="Q1627">
            <v>0</v>
          </cell>
          <cell r="R1627">
            <v>323</v>
          </cell>
        </row>
        <row r="1628">
          <cell r="B1628" t="str">
            <v>07750040</v>
          </cell>
          <cell r="C1628">
            <v>0</v>
          </cell>
          <cell r="D1628">
            <v>40</v>
          </cell>
          <cell r="E1628">
            <v>36</v>
          </cell>
          <cell r="F1628">
            <v>54</v>
          </cell>
          <cell r="G1628">
            <v>51</v>
          </cell>
          <cell r="H1628">
            <v>62</v>
          </cell>
          <cell r="I1628">
            <v>62</v>
          </cell>
          <cell r="J1628">
            <v>64</v>
          </cell>
          <cell r="K1628">
            <v>62</v>
          </cell>
          <cell r="L1628">
            <v>64</v>
          </cell>
          <cell r="M1628">
            <v>0</v>
          </cell>
          <cell r="N1628">
            <v>0</v>
          </cell>
          <cell r="O1628">
            <v>0</v>
          </cell>
          <cell r="P1628">
            <v>0</v>
          </cell>
          <cell r="Q1628">
            <v>0</v>
          </cell>
          <cell r="R1628">
            <v>495</v>
          </cell>
        </row>
        <row r="1629">
          <cell r="B1629" t="str">
            <v>07750045</v>
          </cell>
          <cell r="C1629">
            <v>0</v>
          </cell>
          <cell r="D1629">
            <v>41</v>
          </cell>
          <cell r="E1629">
            <v>35</v>
          </cell>
          <cell r="F1629">
            <v>48</v>
          </cell>
          <cell r="G1629">
            <v>41</v>
          </cell>
          <cell r="H1629">
            <v>40</v>
          </cell>
          <cell r="I1629">
            <v>49</v>
          </cell>
          <cell r="J1629">
            <v>47</v>
          </cell>
          <cell r="K1629">
            <v>44</v>
          </cell>
          <cell r="L1629">
            <v>50</v>
          </cell>
          <cell r="M1629">
            <v>0</v>
          </cell>
          <cell r="N1629">
            <v>0</v>
          </cell>
          <cell r="O1629">
            <v>0</v>
          </cell>
          <cell r="P1629">
            <v>0</v>
          </cell>
          <cell r="Q1629">
            <v>0</v>
          </cell>
          <cell r="R1629">
            <v>395</v>
          </cell>
        </row>
        <row r="1630">
          <cell r="B1630" t="str">
            <v>07750505</v>
          </cell>
          <cell r="C1630">
            <v>0</v>
          </cell>
          <cell r="D1630">
            <v>0</v>
          </cell>
          <cell r="E1630">
            <v>0</v>
          </cell>
          <cell r="F1630">
            <v>0</v>
          </cell>
          <cell r="G1630">
            <v>0</v>
          </cell>
          <cell r="H1630">
            <v>0</v>
          </cell>
          <cell r="I1630">
            <v>0</v>
          </cell>
          <cell r="J1630">
            <v>0</v>
          </cell>
          <cell r="K1630">
            <v>0</v>
          </cell>
          <cell r="L1630">
            <v>0</v>
          </cell>
          <cell r="M1630">
            <v>528</v>
          </cell>
          <cell r="N1630">
            <v>589</v>
          </cell>
          <cell r="O1630">
            <v>502</v>
          </cell>
          <cell r="P1630">
            <v>507</v>
          </cell>
          <cell r="Q1630">
            <v>14</v>
          </cell>
          <cell r="R1630">
            <v>2140</v>
          </cell>
        </row>
        <row r="1631">
          <cell r="B1631" t="str">
            <v>03050005</v>
          </cell>
          <cell r="C1631">
            <v>0</v>
          </cell>
          <cell r="D1631">
            <v>102</v>
          </cell>
          <cell r="E1631">
            <v>93</v>
          </cell>
          <cell r="F1631">
            <v>85</v>
          </cell>
          <cell r="G1631">
            <v>79</v>
          </cell>
          <cell r="H1631">
            <v>83</v>
          </cell>
          <cell r="I1631">
            <v>0</v>
          </cell>
          <cell r="J1631">
            <v>0</v>
          </cell>
          <cell r="K1631">
            <v>0</v>
          </cell>
          <cell r="L1631">
            <v>0</v>
          </cell>
          <cell r="M1631">
            <v>0</v>
          </cell>
          <cell r="N1631">
            <v>0</v>
          </cell>
          <cell r="O1631">
            <v>0</v>
          </cell>
          <cell r="P1631">
            <v>0</v>
          </cell>
          <cell r="Q1631">
            <v>0</v>
          </cell>
          <cell r="R1631">
            <v>442</v>
          </cell>
        </row>
        <row r="1632">
          <cell r="B1632" t="str">
            <v>03050001</v>
          </cell>
          <cell r="C1632">
            <v>129</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cell r="R1632">
            <v>129</v>
          </cell>
        </row>
        <row r="1633">
          <cell r="B1633" t="str">
            <v>03050310</v>
          </cell>
          <cell r="C1633">
            <v>0</v>
          </cell>
          <cell r="D1633">
            <v>0</v>
          </cell>
          <cell r="E1633">
            <v>0</v>
          </cell>
          <cell r="F1633">
            <v>0</v>
          </cell>
          <cell r="G1633">
            <v>0</v>
          </cell>
          <cell r="H1633">
            <v>0</v>
          </cell>
          <cell r="I1633">
            <v>244</v>
          </cell>
          <cell r="J1633">
            <v>257</v>
          </cell>
          <cell r="K1633">
            <v>290</v>
          </cell>
          <cell r="L1633">
            <v>294</v>
          </cell>
          <cell r="M1633">
            <v>0</v>
          </cell>
          <cell r="N1633">
            <v>0</v>
          </cell>
          <cell r="O1633">
            <v>0</v>
          </cell>
          <cell r="P1633">
            <v>0</v>
          </cell>
          <cell r="Q1633">
            <v>0</v>
          </cell>
          <cell r="R1633">
            <v>1085</v>
          </cell>
        </row>
        <row r="1634">
          <cell r="B1634" t="str">
            <v>03050020</v>
          </cell>
          <cell r="C1634">
            <v>0</v>
          </cell>
          <cell r="D1634">
            <v>44</v>
          </cell>
          <cell r="E1634">
            <v>43</v>
          </cell>
          <cell r="F1634">
            <v>49</v>
          </cell>
          <cell r="G1634">
            <v>46</v>
          </cell>
          <cell r="H1634">
            <v>41</v>
          </cell>
          <cell r="I1634">
            <v>0</v>
          </cell>
          <cell r="J1634">
            <v>0</v>
          </cell>
          <cell r="K1634">
            <v>0</v>
          </cell>
          <cell r="L1634">
            <v>0</v>
          </cell>
          <cell r="M1634">
            <v>0</v>
          </cell>
          <cell r="N1634">
            <v>0</v>
          </cell>
          <cell r="O1634">
            <v>0</v>
          </cell>
          <cell r="P1634">
            <v>0</v>
          </cell>
          <cell r="Q1634">
            <v>0</v>
          </cell>
          <cell r="R1634">
            <v>223</v>
          </cell>
        </row>
        <row r="1635">
          <cell r="B1635" t="str">
            <v>03050505</v>
          </cell>
          <cell r="C1635">
            <v>0</v>
          </cell>
          <cell r="D1635">
            <v>0</v>
          </cell>
          <cell r="E1635">
            <v>0</v>
          </cell>
          <cell r="F1635">
            <v>0</v>
          </cell>
          <cell r="G1635">
            <v>0</v>
          </cell>
          <cell r="H1635">
            <v>0</v>
          </cell>
          <cell r="I1635">
            <v>0</v>
          </cell>
          <cell r="J1635">
            <v>0</v>
          </cell>
          <cell r="K1635">
            <v>0</v>
          </cell>
          <cell r="L1635">
            <v>0</v>
          </cell>
          <cell r="M1635">
            <v>272</v>
          </cell>
          <cell r="N1635">
            <v>228</v>
          </cell>
          <cell r="O1635">
            <v>271</v>
          </cell>
          <cell r="P1635">
            <v>237</v>
          </cell>
          <cell r="Q1635">
            <v>8</v>
          </cell>
          <cell r="R1635">
            <v>1016</v>
          </cell>
        </row>
        <row r="1636">
          <cell r="B1636" t="str">
            <v>03050040</v>
          </cell>
          <cell r="C1636">
            <v>0</v>
          </cell>
          <cell r="D1636">
            <v>0</v>
          </cell>
          <cell r="E1636">
            <v>46</v>
          </cell>
          <cell r="F1636">
            <v>48</v>
          </cell>
          <cell r="G1636">
            <v>66</v>
          </cell>
          <cell r="H1636">
            <v>41</v>
          </cell>
          <cell r="I1636">
            <v>0</v>
          </cell>
          <cell r="J1636">
            <v>0</v>
          </cell>
          <cell r="K1636">
            <v>0</v>
          </cell>
          <cell r="L1636">
            <v>0</v>
          </cell>
          <cell r="M1636">
            <v>0</v>
          </cell>
          <cell r="N1636">
            <v>0</v>
          </cell>
          <cell r="O1636">
            <v>0</v>
          </cell>
          <cell r="P1636">
            <v>0</v>
          </cell>
          <cell r="Q1636">
            <v>0</v>
          </cell>
          <cell r="R1636">
            <v>201</v>
          </cell>
        </row>
        <row r="1637">
          <cell r="B1637" t="str">
            <v>03050015</v>
          </cell>
          <cell r="C1637">
            <v>0</v>
          </cell>
          <cell r="D1637">
            <v>119</v>
          </cell>
          <cell r="E1637">
            <v>81</v>
          </cell>
          <cell r="F1637">
            <v>79</v>
          </cell>
          <cell r="G1637">
            <v>70</v>
          </cell>
          <cell r="H1637">
            <v>93</v>
          </cell>
          <cell r="I1637">
            <v>0</v>
          </cell>
          <cell r="J1637">
            <v>0</v>
          </cell>
          <cell r="K1637">
            <v>0</v>
          </cell>
          <cell r="L1637">
            <v>0</v>
          </cell>
          <cell r="M1637">
            <v>0</v>
          </cell>
          <cell r="N1637">
            <v>0</v>
          </cell>
          <cell r="O1637">
            <v>0</v>
          </cell>
          <cell r="P1637">
            <v>0</v>
          </cell>
          <cell r="Q1637">
            <v>0</v>
          </cell>
          <cell r="R1637">
            <v>442</v>
          </cell>
        </row>
        <row r="1638">
          <cell r="B1638" t="str">
            <v>03060005</v>
          </cell>
          <cell r="C1638">
            <v>21</v>
          </cell>
          <cell r="D1638">
            <v>19</v>
          </cell>
          <cell r="E1638">
            <v>22</v>
          </cell>
          <cell r="F1638">
            <v>18</v>
          </cell>
          <cell r="G1638">
            <v>24</v>
          </cell>
          <cell r="H1638">
            <v>19</v>
          </cell>
          <cell r="I1638">
            <v>21</v>
          </cell>
          <cell r="J1638">
            <v>20</v>
          </cell>
          <cell r="K1638">
            <v>0</v>
          </cell>
          <cell r="L1638">
            <v>0</v>
          </cell>
          <cell r="M1638">
            <v>0</v>
          </cell>
          <cell r="N1638">
            <v>0</v>
          </cell>
          <cell r="O1638">
            <v>0</v>
          </cell>
          <cell r="P1638">
            <v>0</v>
          </cell>
          <cell r="Q1638">
            <v>0</v>
          </cell>
          <cell r="R1638">
            <v>164</v>
          </cell>
        </row>
        <row r="1639">
          <cell r="B1639" t="str">
            <v>03070305</v>
          </cell>
          <cell r="C1639">
            <v>0</v>
          </cell>
          <cell r="D1639">
            <v>0</v>
          </cell>
          <cell r="E1639">
            <v>0</v>
          </cell>
          <cell r="F1639">
            <v>0</v>
          </cell>
          <cell r="G1639">
            <v>0</v>
          </cell>
          <cell r="H1639">
            <v>0</v>
          </cell>
          <cell r="I1639">
            <v>0</v>
          </cell>
          <cell r="J1639">
            <v>162</v>
          </cell>
          <cell r="K1639">
            <v>156</v>
          </cell>
          <cell r="L1639">
            <v>162</v>
          </cell>
          <cell r="M1639">
            <v>0</v>
          </cell>
          <cell r="N1639">
            <v>0</v>
          </cell>
          <cell r="O1639">
            <v>0</v>
          </cell>
          <cell r="P1639">
            <v>0</v>
          </cell>
          <cell r="Q1639">
            <v>0</v>
          </cell>
          <cell r="R1639">
            <v>480</v>
          </cell>
        </row>
        <row r="1640">
          <cell r="B1640" t="str">
            <v>03070010</v>
          </cell>
          <cell r="C1640">
            <v>0</v>
          </cell>
          <cell r="D1640">
            <v>60</v>
          </cell>
          <cell r="E1640">
            <v>55</v>
          </cell>
          <cell r="F1640">
            <v>51</v>
          </cell>
          <cell r="G1640">
            <v>58</v>
          </cell>
          <cell r="H1640">
            <v>68</v>
          </cell>
          <cell r="I1640">
            <v>86</v>
          </cell>
          <cell r="J1640">
            <v>0</v>
          </cell>
          <cell r="K1640">
            <v>0</v>
          </cell>
          <cell r="L1640">
            <v>0</v>
          </cell>
          <cell r="M1640">
            <v>0</v>
          </cell>
          <cell r="N1640">
            <v>0</v>
          </cell>
          <cell r="O1640">
            <v>0</v>
          </cell>
          <cell r="P1640">
            <v>0</v>
          </cell>
          <cell r="Q1640">
            <v>0</v>
          </cell>
          <cell r="R1640">
            <v>378</v>
          </cell>
        </row>
        <row r="1641">
          <cell r="B1641" t="str">
            <v>03070002</v>
          </cell>
          <cell r="C1641">
            <v>82</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cell r="Q1641">
            <v>0</v>
          </cell>
          <cell r="R1641">
            <v>82</v>
          </cell>
        </row>
        <row r="1642">
          <cell r="B1642" t="str">
            <v>03070310</v>
          </cell>
          <cell r="C1642">
            <v>0</v>
          </cell>
          <cell r="D1642">
            <v>0</v>
          </cell>
          <cell r="E1642">
            <v>0</v>
          </cell>
          <cell r="F1642">
            <v>0</v>
          </cell>
          <cell r="G1642">
            <v>0</v>
          </cell>
          <cell r="H1642">
            <v>0</v>
          </cell>
          <cell r="I1642">
            <v>0</v>
          </cell>
          <cell r="J1642">
            <v>146</v>
          </cell>
          <cell r="K1642">
            <v>157</v>
          </cell>
          <cell r="L1642">
            <v>143</v>
          </cell>
          <cell r="M1642">
            <v>0</v>
          </cell>
          <cell r="N1642">
            <v>0</v>
          </cell>
          <cell r="O1642">
            <v>0</v>
          </cell>
          <cell r="P1642">
            <v>0</v>
          </cell>
          <cell r="Q1642">
            <v>0</v>
          </cell>
          <cell r="R1642">
            <v>446</v>
          </cell>
        </row>
        <row r="1643">
          <cell r="B1643" t="str">
            <v>03070005</v>
          </cell>
          <cell r="C1643">
            <v>0</v>
          </cell>
          <cell r="D1643">
            <v>72</v>
          </cell>
          <cell r="E1643">
            <v>68</v>
          </cell>
          <cell r="F1643">
            <v>63</v>
          </cell>
          <cell r="G1643">
            <v>64</v>
          </cell>
          <cell r="H1643">
            <v>84</v>
          </cell>
          <cell r="I1643">
            <v>77</v>
          </cell>
          <cell r="J1643">
            <v>0</v>
          </cell>
          <cell r="K1643">
            <v>0</v>
          </cell>
          <cell r="L1643">
            <v>0</v>
          </cell>
          <cell r="M1643">
            <v>0</v>
          </cell>
          <cell r="N1643">
            <v>0</v>
          </cell>
          <cell r="O1643">
            <v>0</v>
          </cell>
          <cell r="P1643">
            <v>0</v>
          </cell>
          <cell r="Q1643">
            <v>0</v>
          </cell>
          <cell r="R1643">
            <v>428</v>
          </cell>
        </row>
        <row r="1644">
          <cell r="B1644" t="str">
            <v>03070015</v>
          </cell>
          <cell r="C1644">
            <v>0</v>
          </cell>
          <cell r="D1644">
            <v>69</v>
          </cell>
          <cell r="E1644">
            <v>79</v>
          </cell>
          <cell r="F1644">
            <v>79</v>
          </cell>
          <cell r="G1644">
            <v>91</v>
          </cell>
          <cell r="H1644">
            <v>66</v>
          </cell>
          <cell r="I1644">
            <v>72</v>
          </cell>
          <cell r="J1644">
            <v>0</v>
          </cell>
          <cell r="K1644">
            <v>0</v>
          </cell>
          <cell r="L1644">
            <v>0</v>
          </cell>
          <cell r="M1644">
            <v>0</v>
          </cell>
          <cell r="N1644">
            <v>0</v>
          </cell>
          <cell r="O1644">
            <v>0</v>
          </cell>
          <cell r="P1644">
            <v>0</v>
          </cell>
          <cell r="Q1644">
            <v>0</v>
          </cell>
          <cell r="R1644">
            <v>456</v>
          </cell>
        </row>
        <row r="1645">
          <cell r="B1645" t="str">
            <v>03070018</v>
          </cell>
          <cell r="C1645">
            <v>0</v>
          </cell>
          <cell r="D1645">
            <v>78</v>
          </cell>
          <cell r="E1645">
            <v>50</v>
          </cell>
          <cell r="F1645">
            <v>79</v>
          </cell>
          <cell r="G1645">
            <v>77</v>
          </cell>
          <cell r="H1645">
            <v>66</v>
          </cell>
          <cell r="I1645">
            <v>92</v>
          </cell>
          <cell r="J1645">
            <v>0</v>
          </cell>
          <cell r="K1645">
            <v>0</v>
          </cell>
          <cell r="L1645">
            <v>0</v>
          </cell>
          <cell r="M1645">
            <v>0</v>
          </cell>
          <cell r="N1645">
            <v>0</v>
          </cell>
          <cell r="O1645">
            <v>0</v>
          </cell>
          <cell r="P1645">
            <v>0</v>
          </cell>
          <cell r="Q1645">
            <v>0</v>
          </cell>
          <cell r="R1645">
            <v>442</v>
          </cell>
        </row>
        <row r="1646">
          <cell r="B1646" t="str">
            <v>03070505</v>
          </cell>
          <cell r="C1646">
            <v>0</v>
          </cell>
          <cell r="D1646">
            <v>0</v>
          </cell>
          <cell r="E1646">
            <v>0</v>
          </cell>
          <cell r="F1646">
            <v>0</v>
          </cell>
          <cell r="G1646">
            <v>0</v>
          </cell>
          <cell r="H1646">
            <v>0</v>
          </cell>
          <cell r="I1646">
            <v>0</v>
          </cell>
          <cell r="J1646">
            <v>0</v>
          </cell>
          <cell r="K1646">
            <v>0</v>
          </cell>
          <cell r="L1646">
            <v>0</v>
          </cell>
          <cell r="M1646">
            <v>278</v>
          </cell>
          <cell r="N1646">
            <v>298</v>
          </cell>
          <cell r="O1646">
            <v>286</v>
          </cell>
          <cell r="P1646">
            <v>274</v>
          </cell>
          <cell r="Q1646">
            <v>7</v>
          </cell>
          <cell r="R1646">
            <v>1143</v>
          </cell>
        </row>
        <row r="1647">
          <cell r="B1647" t="str">
            <v>03080032</v>
          </cell>
          <cell r="C1647">
            <v>0</v>
          </cell>
          <cell r="D1647">
            <v>79</v>
          </cell>
          <cell r="E1647">
            <v>80</v>
          </cell>
          <cell r="F1647">
            <v>80</v>
          </cell>
          <cell r="G1647">
            <v>77</v>
          </cell>
          <cell r="H1647">
            <v>62</v>
          </cell>
          <cell r="I1647">
            <v>54</v>
          </cell>
          <cell r="J1647">
            <v>0</v>
          </cell>
          <cell r="K1647">
            <v>0</v>
          </cell>
          <cell r="L1647">
            <v>0</v>
          </cell>
          <cell r="M1647">
            <v>0</v>
          </cell>
          <cell r="N1647">
            <v>0</v>
          </cell>
          <cell r="O1647">
            <v>0</v>
          </cell>
          <cell r="P1647">
            <v>0</v>
          </cell>
          <cell r="Q1647">
            <v>0</v>
          </cell>
          <cell r="R1647">
            <v>432</v>
          </cell>
        </row>
        <row r="1648">
          <cell r="B1648" t="str">
            <v>03080065</v>
          </cell>
          <cell r="C1648">
            <v>0</v>
          </cell>
          <cell r="D1648">
            <v>73</v>
          </cell>
          <cell r="E1648">
            <v>77</v>
          </cell>
          <cell r="F1648">
            <v>64</v>
          </cell>
          <cell r="G1648">
            <v>87</v>
          </cell>
          <cell r="H1648">
            <v>80</v>
          </cell>
          <cell r="I1648">
            <v>64</v>
          </cell>
          <cell r="J1648">
            <v>0</v>
          </cell>
          <cell r="K1648">
            <v>0</v>
          </cell>
          <cell r="L1648">
            <v>0</v>
          </cell>
          <cell r="M1648">
            <v>0</v>
          </cell>
          <cell r="N1648">
            <v>0</v>
          </cell>
          <cell r="O1648">
            <v>0</v>
          </cell>
          <cell r="P1648">
            <v>0</v>
          </cell>
          <cell r="Q1648">
            <v>0</v>
          </cell>
          <cell r="R1648">
            <v>445</v>
          </cell>
        </row>
        <row r="1649">
          <cell r="B1649" t="str">
            <v>03080060</v>
          </cell>
          <cell r="C1649">
            <v>0</v>
          </cell>
          <cell r="D1649">
            <v>69</v>
          </cell>
          <cell r="E1649">
            <v>60</v>
          </cell>
          <cell r="F1649">
            <v>77</v>
          </cell>
          <cell r="G1649">
            <v>73</v>
          </cell>
          <cell r="H1649">
            <v>90</v>
          </cell>
          <cell r="I1649">
            <v>79</v>
          </cell>
          <cell r="J1649">
            <v>0</v>
          </cell>
          <cell r="K1649">
            <v>0</v>
          </cell>
          <cell r="L1649">
            <v>0</v>
          </cell>
          <cell r="M1649">
            <v>0</v>
          </cell>
          <cell r="N1649">
            <v>0</v>
          </cell>
          <cell r="O1649">
            <v>0</v>
          </cell>
          <cell r="P1649">
            <v>0</v>
          </cell>
          <cell r="Q1649">
            <v>0</v>
          </cell>
          <cell r="R1649">
            <v>448</v>
          </cell>
        </row>
        <row r="1650">
          <cell r="B1650" t="str">
            <v>03080404</v>
          </cell>
          <cell r="C1650">
            <v>0</v>
          </cell>
          <cell r="D1650">
            <v>0</v>
          </cell>
          <cell r="E1650">
            <v>0</v>
          </cell>
          <cell r="F1650">
            <v>0</v>
          </cell>
          <cell r="G1650">
            <v>0</v>
          </cell>
          <cell r="H1650">
            <v>0</v>
          </cell>
          <cell r="I1650">
            <v>0</v>
          </cell>
          <cell r="J1650">
            <v>169</v>
          </cell>
          <cell r="K1650">
            <v>159</v>
          </cell>
          <cell r="L1650">
            <v>177</v>
          </cell>
          <cell r="M1650">
            <v>0</v>
          </cell>
          <cell r="N1650">
            <v>0</v>
          </cell>
          <cell r="O1650">
            <v>0</v>
          </cell>
          <cell r="P1650">
            <v>0</v>
          </cell>
          <cell r="Q1650">
            <v>0</v>
          </cell>
          <cell r="R1650">
            <v>505</v>
          </cell>
        </row>
        <row r="1651">
          <cell r="B1651" t="str">
            <v>03080415</v>
          </cell>
          <cell r="C1651">
            <v>0</v>
          </cell>
          <cell r="D1651">
            <v>0</v>
          </cell>
          <cell r="E1651">
            <v>0</v>
          </cell>
          <cell r="F1651">
            <v>0</v>
          </cell>
          <cell r="G1651">
            <v>0</v>
          </cell>
          <cell r="H1651">
            <v>0</v>
          </cell>
          <cell r="I1651">
            <v>0</v>
          </cell>
          <cell r="J1651">
            <v>205</v>
          </cell>
          <cell r="K1651">
            <v>191</v>
          </cell>
          <cell r="L1651">
            <v>190</v>
          </cell>
          <cell r="M1651">
            <v>0</v>
          </cell>
          <cell r="N1651">
            <v>0</v>
          </cell>
          <cell r="O1651">
            <v>0</v>
          </cell>
          <cell r="P1651">
            <v>0</v>
          </cell>
          <cell r="Q1651">
            <v>0</v>
          </cell>
          <cell r="R1651">
            <v>586</v>
          </cell>
        </row>
        <row r="1652">
          <cell r="B1652" t="str">
            <v>03080040</v>
          </cell>
          <cell r="C1652">
            <v>100</v>
          </cell>
          <cell r="D1652">
            <v>65</v>
          </cell>
          <cell r="E1652">
            <v>87</v>
          </cell>
          <cell r="F1652">
            <v>72</v>
          </cell>
          <cell r="G1652">
            <v>73</v>
          </cell>
          <cell r="H1652">
            <v>61</v>
          </cell>
          <cell r="I1652">
            <v>65</v>
          </cell>
          <cell r="J1652">
            <v>0</v>
          </cell>
          <cell r="K1652">
            <v>0</v>
          </cell>
          <cell r="L1652">
            <v>0</v>
          </cell>
          <cell r="M1652">
            <v>0</v>
          </cell>
          <cell r="N1652">
            <v>0</v>
          </cell>
          <cell r="O1652">
            <v>0</v>
          </cell>
          <cell r="P1652">
            <v>0</v>
          </cell>
          <cell r="Q1652">
            <v>0</v>
          </cell>
          <cell r="R1652">
            <v>523</v>
          </cell>
        </row>
        <row r="1653">
          <cell r="B1653" t="str">
            <v>03080050</v>
          </cell>
          <cell r="C1653">
            <v>0</v>
          </cell>
          <cell r="D1653">
            <v>70</v>
          </cell>
          <cell r="E1653">
            <v>85</v>
          </cell>
          <cell r="F1653">
            <v>70</v>
          </cell>
          <cell r="G1653">
            <v>78</v>
          </cell>
          <cell r="H1653">
            <v>61</v>
          </cell>
          <cell r="I1653">
            <v>75</v>
          </cell>
          <cell r="J1653">
            <v>0</v>
          </cell>
          <cell r="K1653">
            <v>0</v>
          </cell>
          <cell r="L1653">
            <v>0</v>
          </cell>
          <cell r="M1653">
            <v>0</v>
          </cell>
          <cell r="N1653">
            <v>0</v>
          </cell>
          <cell r="O1653">
            <v>0</v>
          </cell>
          <cell r="P1653">
            <v>0</v>
          </cell>
          <cell r="Q1653">
            <v>0</v>
          </cell>
          <cell r="R1653">
            <v>439</v>
          </cell>
        </row>
        <row r="1654">
          <cell r="B1654" t="str">
            <v>03080001</v>
          </cell>
          <cell r="C1654">
            <v>0</v>
          </cell>
          <cell r="D1654">
            <v>40</v>
          </cell>
          <cell r="E1654">
            <v>0</v>
          </cell>
          <cell r="F1654">
            <v>0</v>
          </cell>
          <cell r="G1654">
            <v>0</v>
          </cell>
          <cell r="H1654">
            <v>0</v>
          </cell>
          <cell r="I1654">
            <v>0</v>
          </cell>
          <cell r="J1654">
            <v>0</v>
          </cell>
          <cell r="K1654">
            <v>0</v>
          </cell>
          <cell r="L1654">
            <v>0</v>
          </cell>
          <cell r="M1654">
            <v>0</v>
          </cell>
          <cell r="N1654">
            <v>0</v>
          </cell>
          <cell r="O1654">
            <v>0</v>
          </cell>
          <cell r="P1654">
            <v>0</v>
          </cell>
          <cell r="Q1654">
            <v>0</v>
          </cell>
          <cell r="R1654">
            <v>40</v>
          </cell>
        </row>
        <row r="1655">
          <cell r="B1655" t="str">
            <v>03080505</v>
          </cell>
          <cell r="C1655">
            <v>0</v>
          </cell>
          <cell r="D1655">
            <v>0</v>
          </cell>
          <cell r="E1655">
            <v>0</v>
          </cell>
          <cell r="F1655">
            <v>0</v>
          </cell>
          <cell r="G1655">
            <v>0</v>
          </cell>
          <cell r="H1655">
            <v>0</v>
          </cell>
          <cell r="I1655">
            <v>0</v>
          </cell>
          <cell r="J1655">
            <v>0</v>
          </cell>
          <cell r="K1655">
            <v>0</v>
          </cell>
          <cell r="L1655">
            <v>0</v>
          </cell>
          <cell r="M1655">
            <v>416</v>
          </cell>
          <cell r="N1655">
            <v>403</v>
          </cell>
          <cell r="O1655">
            <v>391</v>
          </cell>
          <cell r="P1655">
            <v>376</v>
          </cell>
          <cell r="Q1655">
            <v>0</v>
          </cell>
          <cell r="R1655">
            <v>1586</v>
          </cell>
        </row>
        <row r="1656">
          <cell r="B1656" t="str">
            <v>03080005</v>
          </cell>
          <cell r="C1656">
            <v>48</v>
          </cell>
          <cell r="D1656">
            <v>76</v>
          </cell>
          <cell r="E1656">
            <v>74</v>
          </cell>
          <cell r="F1656">
            <v>60</v>
          </cell>
          <cell r="G1656">
            <v>60</v>
          </cell>
          <cell r="H1656">
            <v>69</v>
          </cell>
          <cell r="I1656">
            <v>70</v>
          </cell>
          <cell r="J1656">
            <v>0</v>
          </cell>
          <cell r="K1656">
            <v>0</v>
          </cell>
          <cell r="L1656">
            <v>0</v>
          </cell>
          <cell r="M1656">
            <v>0</v>
          </cell>
          <cell r="N1656">
            <v>0</v>
          </cell>
          <cell r="O1656">
            <v>0</v>
          </cell>
          <cell r="P1656">
            <v>0</v>
          </cell>
          <cell r="Q1656">
            <v>0</v>
          </cell>
          <cell r="R1656">
            <v>457</v>
          </cell>
        </row>
        <row r="1657">
          <cell r="B1657" t="str">
            <v>03090020</v>
          </cell>
          <cell r="C1657">
            <v>44</v>
          </cell>
          <cell r="D1657">
            <v>96</v>
          </cell>
          <cell r="E1657">
            <v>90</v>
          </cell>
          <cell r="F1657">
            <v>92</v>
          </cell>
          <cell r="G1657">
            <v>92</v>
          </cell>
          <cell r="H1657">
            <v>0</v>
          </cell>
          <cell r="I1657">
            <v>0</v>
          </cell>
          <cell r="J1657">
            <v>0</v>
          </cell>
          <cell r="K1657">
            <v>0</v>
          </cell>
          <cell r="L1657">
            <v>0</v>
          </cell>
          <cell r="M1657">
            <v>0</v>
          </cell>
          <cell r="N1657">
            <v>0</v>
          </cell>
          <cell r="O1657">
            <v>0</v>
          </cell>
          <cell r="P1657">
            <v>0</v>
          </cell>
          <cell r="Q1657">
            <v>0</v>
          </cell>
          <cell r="R1657">
            <v>414</v>
          </cell>
        </row>
        <row r="1658">
          <cell r="B1658" t="str">
            <v>03090505</v>
          </cell>
          <cell r="C1658">
            <v>0</v>
          </cell>
          <cell r="D1658">
            <v>0</v>
          </cell>
          <cell r="E1658">
            <v>0</v>
          </cell>
          <cell r="F1658">
            <v>0</v>
          </cell>
          <cell r="G1658">
            <v>0</v>
          </cell>
          <cell r="H1658">
            <v>0</v>
          </cell>
          <cell r="I1658">
            <v>0</v>
          </cell>
          <cell r="J1658">
            <v>0</v>
          </cell>
          <cell r="K1658">
            <v>92</v>
          </cell>
          <cell r="L1658">
            <v>102</v>
          </cell>
          <cell r="M1658">
            <v>70</v>
          </cell>
          <cell r="N1658">
            <v>78</v>
          </cell>
          <cell r="O1658">
            <v>65</v>
          </cell>
          <cell r="P1658">
            <v>65</v>
          </cell>
          <cell r="Q1658">
            <v>3</v>
          </cell>
          <cell r="R1658">
            <v>475</v>
          </cell>
        </row>
        <row r="1659">
          <cell r="B1659" t="str">
            <v>03090305</v>
          </cell>
          <cell r="C1659">
            <v>0</v>
          </cell>
          <cell r="D1659">
            <v>0</v>
          </cell>
          <cell r="E1659">
            <v>0</v>
          </cell>
          <cell r="F1659">
            <v>0</v>
          </cell>
          <cell r="G1659">
            <v>0</v>
          </cell>
          <cell r="H1659">
            <v>119</v>
          </cell>
          <cell r="I1659">
            <v>119</v>
          </cell>
          <cell r="J1659">
            <v>99</v>
          </cell>
          <cell r="K1659">
            <v>0</v>
          </cell>
          <cell r="L1659">
            <v>0</v>
          </cell>
          <cell r="M1659">
            <v>0</v>
          </cell>
          <cell r="N1659">
            <v>0</v>
          </cell>
          <cell r="O1659">
            <v>0</v>
          </cell>
          <cell r="P1659">
            <v>0</v>
          </cell>
          <cell r="Q1659">
            <v>0</v>
          </cell>
          <cell r="R1659">
            <v>337</v>
          </cell>
        </row>
        <row r="1660">
          <cell r="B1660" t="str">
            <v>03100003</v>
          </cell>
          <cell r="C1660">
            <v>0</v>
          </cell>
          <cell r="D1660">
            <v>173</v>
          </cell>
          <cell r="E1660">
            <v>215</v>
          </cell>
          <cell r="F1660">
            <v>220</v>
          </cell>
          <cell r="G1660">
            <v>0</v>
          </cell>
          <cell r="H1660">
            <v>0</v>
          </cell>
          <cell r="I1660">
            <v>0</v>
          </cell>
          <cell r="J1660">
            <v>0</v>
          </cell>
          <cell r="K1660">
            <v>0</v>
          </cell>
          <cell r="L1660">
            <v>0</v>
          </cell>
          <cell r="M1660">
            <v>0</v>
          </cell>
          <cell r="N1660">
            <v>0</v>
          </cell>
          <cell r="O1660">
            <v>0</v>
          </cell>
          <cell r="P1660">
            <v>0</v>
          </cell>
          <cell r="Q1660">
            <v>0</v>
          </cell>
          <cell r="R1660">
            <v>608</v>
          </cell>
        </row>
        <row r="1661">
          <cell r="B1661" t="str">
            <v>03100017</v>
          </cell>
          <cell r="C1661">
            <v>93</v>
          </cell>
          <cell r="D1661">
            <v>0</v>
          </cell>
          <cell r="E1661">
            <v>0</v>
          </cell>
          <cell r="F1661">
            <v>0</v>
          </cell>
          <cell r="G1661">
            <v>216</v>
          </cell>
          <cell r="H1661">
            <v>198</v>
          </cell>
          <cell r="I1661">
            <v>0</v>
          </cell>
          <cell r="J1661">
            <v>0</v>
          </cell>
          <cell r="K1661">
            <v>0</v>
          </cell>
          <cell r="L1661">
            <v>0</v>
          </cell>
          <cell r="M1661">
            <v>0</v>
          </cell>
          <cell r="N1661">
            <v>0</v>
          </cell>
          <cell r="O1661">
            <v>0</v>
          </cell>
          <cell r="P1661">
            <v>0</v>
          </cell>
          <cell r="Q1661">
            <v>0</v>
          </cell>
          <cell r="R1661">
            <v>507</v>
          </cell>
        </row>
        <row r="1662">
          <cell r="B1662" t="str">
            <v>03100315</v>
          </cell>
          <cell r="C1662">
            <v>0</v>
          </cell>
          <cell r="D1662">
            <v>0</v>
          </cell>
          <cell r="E1662">
            <v>0</v>
          </cell>
          <cell r="F1662">
            <v>0</v>
          </cell>
          <cell r="G1662">
            <v>0</v>
          </cell>
          <cell r="H1662">
            <v>0</v>
          </cell>
          <cell r="I1662">
            <v>0</v>
          </cell>
          <cell r="J1662">
            <v>0</v>
          </cell>
          <cell r="K1662">
            <v>0</v>
          </cell>
          <cell r="L1662">
            <v>0</v>
          </cell>
          <cell r="M1662">
            <v>12</v>
          </cell>
          <cell r="N1662">
            <v>12</v>
          </cell>
          <cell r="O1662">
            <v>19</v>
          </cell>
          <cell r="P1662">
            <v>18</v>
          </cell>
          <cell r="Q1662">
            <v>0</v>
          </cell>
          <cell r="R1662">
            <v>61</v>
          </cell>
        </row>
        <row r="1663">
          <cell r="B1663" t="str">
            <v>03100305</v>
          </cell>
          <cell r="C1663">
            <v>0</v>
          </cell>
          <cell r="D1663">
            <v>0</v>
          </cell>
          <cell r="E1663">
            <v>0</v>
          </cell>
          <cell r="F1663">
            <v>0</v>
          </cell>
          <cell r="G1663">
            <v>0</v>
          </cell>
          <cell r="H1663">
            <v>0</v>
          </cell>
          <cell r="I1663">
            <v>190</v>
          </cell>
          <cell r="J1663">
            <v>204</v>
          </cell>
          <cell r="K1663">
            <v>191</v>
          </cell>
          <cell r="L1663">
            <v>182</v>
          </cell>
          <cell r="M1663">
            <v>0</v>
          </cell>
          <cell r="N1663">
            <v>0</v>
          </cell>
          <cell r="O1663">
            <v>0</v>
          </cell>
          <cell r="P1663">
            <v>0</v>
          </cell>
          <cell r="Q1663">
            <v>0</v>
          </cell>
          <cell r="R1663">
            <v>767</v>
          </cell>
        </row>
        <row r="1664">
          <cell r="B1664" t="str">
            <v>03100505</v>
          </cell>
          <cell r="C1664">
            <v>0</v>
          </cell>
          <cell r="D1664">
            <v>0</v>
          </cell>
          <cell r="E1664">
            <v>0</v>
          </cell>
          <cell r="F1664">
            <v>0</v>
          </cell>
          <cell r="G1664">
            <v>0</v>
          </cell>
          <cell r="H1664">
            <v>0</v>
          </cell>
          <cell r="I1664">
            <v>0</v>
          </cell>
          <cell r="J1664">
            <v>0</v>
          </cell>
          <cell r="K1664">
            <v>0</v>
          </cell>
          <cell r="L1664">
            <v>0</v>
          </cell>
          <cell r="M1664">
            <v>171</v>
          </cell>
          <cell r="N1664">
            <v>106</v>
          </cell>
          <cell r="O1664">
            <v>120</v>
          </cell>
          <cell r="P1664">
            <v>112</v>
          </cell>
          <cell r="Q1664">
            <v>9</v>
          </cell>
          <cell r="R1664">
            <v>518</v>
          </cell>
        </row>
        <row r="1665">
          <cell r="B1665" t="str">
            <v>03140015</v>
          </cell>
          <cell r="C1665">
            <v>9</v>
          </cell>
          <cell r="D1665">
            <v>51</v>
          </cell>
          <cell r="E1665">
            <v>42</v>
          </cell>
          <cell r="F1665">
            <v>53</v>
          </cell>
          <cell r="G1665">
            <v>47</v>
          </cell>
          <cell r="H1665">
            <v>42</v>
          </cell>
          <cell r="I1665">
            <v>52</v>
          </cell>
          <cell r="J1665">
            <v>0</v>
          </cell>
          <cell r="K1665">
            <v>0</v>
          </cell>
          <cell r="L1665">
            <v>0</v>
          </cell>
          <cell r="M1665">
            <v>0</v>
          </cell>
          <cell r="N1665">
            <v>0</v>
          </cell>
          <cell r="O1665">
            <v>0</v>
          </cell>
          <cell r="P1665">
            <v>0</v>
          </cell>
          <cell r="Q1665">
            <v>0</v>
          </cell>
          <cell r="R1665">
            <v>296</v>
          </cell>
        </row>
        <row r="1666">
          <cell r="B1666" t="str">
            <v>03140020</v>
          </cell>
          <cell r="C1666">
            <v>73</v>
          </cell>
          <cell r="D1666">
            <v>120</v>
          </cell>
          <cell r="E1666">
            <v>90</v>
          </cell>
          <cell r="F1666">
            <v>92</v>
          </cell>
          <cell r="G1666">
            <v>84</v>
          </cell>
          <cell r="H1666">
            <v>92</v>
          </cell>
          <cell r="I1666">
            <v>82</v>
          </cell>
          <cell r="J1666">
            <v>0</v>
          </cell>
          <cell r="K1666">
            <v>0</v>
          </cell>
          <cell r="L1666">
            <v>0</v>
          </cell>
          <cell r="M1666">
            <v>0</v>
          </cell>
          <cell r="N1666">
            <v>0</v>
          </cell>
          <cell r="O1666">
            <v>0</v>
          </cell>
          <cell r="P1666">
            <v>0</v>
          </cell>
          <cell r="Q1666">
            <v>0</v>
          </cell>
          <cell r="R1666">
            <v>633</v>
          </cell>
        </row>
        <row r="1667">
          <cell r="B1667" t="str">
            <v>03140025</v>
          </cell>
          <cell r="C1667">
            <v>18</v>
          </cell>
          <cell r="D1667">
            <v>89</v>
          </cell>
          <cell r="E1667">
            <v>71</v>
          </cell>
          <cell r="F1667">
            <v>72</v>
          </cell>
          <cell r="G1667">
            <v>64</v>
          </cell>
          <cell r="H1667">
            <v>63</v>
          </cell>
          <cell r="I1667">
            <v>55</v>
          </cell>
          <cell r="J1667">
            <v>0</v>
          </cell>
          <cell r="K1667">
            <v>0</v>
          </cell>
          <cell r="L1667">
            <v>0</v>
          </cell>
          <cell r="M1667">
            <v>0</v>
          </cell>
          <cell r="N1667">
            <v>0</v>
          </cell>
          <cell r="O1667">
            <v>0</v>
          </cell>
          <cell r="P1667">
            <v>0</v>
          </cell>
          <cell r="Q1667">
            <v>0</v>
          </cell>
          <cell r="R1667">
            <v>432</v>
          </cell>
        </row>
        <row r="1668">
          <cell r="B1668" t="str">
            <v>03140505</v>
          </cell>
          <cell r="C1668">
            <v>0</v>
          </cell>
          <cell r="D1668">
            <v>0</v>
          </cell>
          <cell r="E1668">
            <v>0</v>
          </cell>
          <cell r="F1668">
            <v>0</v>
          </cell>
          <cell r="G1668">
            <v>0</v>
          </cell>
          <cell r="H1668">
            <v>0</v>
          </cell>
          <cell r="I1668">
            <v>0</v>
          </cell>
          <cell r="J1668">
            <v>0</v>
          </cell>
          <cell r="K1668">
            <v>0</v>
          </cell>
          <cell r="L1668">
            <v>0</v>
          </cell>
          <cell r="M1668">
            <v>154</v>
          </cell>
          <cell r="N1668">
            <v>172</v>
          </cell>
          <cell r="O1668">
            <v>164</v>
          </cell>
          <cell r="P1668">
            <v>168</v>
          </cell>
          <cell r="Q1668">
            <v>4</v>
          </cell>
          <cell r="R1668">
            <v>662</v>
          </cell>
        </row>
        <row r="1669">
          <cell r="B1669" t="str">
            <v>03140305</v>
          </cell>
          <cell r="C1669">
            <v>0</v>
          </cell>
          <cell r="D1669">
            <v>0</v>
          </cell>
          <cell r="E1669">
            <v>0</v>
          </cell>
          <cell r="F1669">
            <v>0</v>
          </cell>
          <cell r="G1669">
            <v>0</v>
          </cell>
          <cell r="H1669">
            <v>0</v>
          </cell>
          <cell r="I1669">
            <v>0</v>
          </cell>
          <cell r="J1669">
            <v>194</v>
          </cell>
          <cell r="K1669">
            <v>163</v>
          </cell>
          <cell r="L1669">
            <v>212</v>
          </cell>
          <cell r="M1669">
            <v>0</v>
          </cell>
          <cell r="N1669">
            <v>0</v>
          </cell>
          <cell r="O1669">
            <v>0</v>
          </cell>
          <cell r="P1669">
            <v>0</v>
          </cell>
          <cell r="Q1669">
            <v>0</v>
          </cell>
          <cell r="R1669">
            <v>569</v>
          </cell>
        </row>
        <row r="1670">
          <cell r="B1670" t="str">
            <v>03150005</v>
          </cell>
          <cell r="C1670">
            <v>0</v>
          </cell>
          <cell r="D1670">
            <v>90</v>
          </cell>
          <cell r="E1670">
            <v>84</v>
          </cell>
          <cell r="F1670">
            <v>82</v>
          </cell>
          <cell r="G1670">
            <v>87</v>
          </cell>
          <cell r="H1670">
            <v>101</v>
          </cell>
          <cell r="I1670">
            <v>95</v>
          </cell>
          <cell r="J1670">
            <v>0</v>
          </cell>
          <cell r="K1670">
            <v>0</v>
          </cell>
          <cell r="L1670">
            <v>0</v>
          </cell>
          <cell r="M1670">
            <v>0</v>
          </cell>
          <cell r="N1670">
            <v>0</v>
          </cell>
          <cell r="O1670">
            <v>0</v>
          </cell>
          <cell r="P1670">
            <v>0</v>
          </cell>
          <cell r="Q1670">
            <v>0</v>
          </cell>
          <cell r="R1670">
            <v>539</v>
          </cell>
        </row>
        <row r="1671">
          <cell r="B1671" t="str">
            <v>03150015</v>
          </cell>
          <cell r="C1671">
            <v>0</v>
          </cell>
          <cell r="D1671">
            <v>58</v>
          </cell>
          <cell r="E1671">
            <v>57</v>
          </cell>
          <cell r="F1671">
            <v>66</v>
          </cell>
          <cell r="G1671">
            <v>59</v>
          </cell>
          <cell r="H1671">
            <v>73</v>
          </cell>
          <cell r="I1671">
            <v>73</v>
          </cell>
          <cell r="J1671">
            <v>0</v>
          </cell>
          <cell r="K1671">
            <v>0</v>
          </cell>
          <cell r="L1671">
            <v>0</v>
          </cell>
          <cell r="M1671">
            <v>0</v>
          </cell>
          <cell r="N1671">
            <v>0</v>
          </cell>
          <cell r="O1671">
            <v>0</v>
          </cell>
          <cell r="P1671">
            <v>0</v>
          </cell>
          <cell r="Q1671">
            <v>0</v>
          </cell>
          <cell r="R1671">
            <v>386</v>
          </cell>
        </row>
        <row r="1672">
          <cell r="B1672" t="str">
            <v>03150020</v>
          </cell>
          <cell r="C1672">
            <v>0</v>
          </cell>
          <cell r="D1672">
            <v>36</v>
          </cell>
          <cell r="E1672">
            <v>41</v>
          </cell>
          <cell r="F1672">
            <v>42</v>
          </cell>
          <cell r="G1672">
            <v>37</v>
          </cell>
          <cell r="H1672">
            <v>53</v>
          </cell>
          <cell r="I1672">
            <v>48</v>
          </cell>
          <cell r="J1672">
            <v>0</v>
          </cell>
          <cell r="K1672">
            <v>0</v>
          </cell>
          <cell r="L1672">
            <v>0</v>
          </cell>
          <cell r="M1672">
            <v>0</v>
          </cell>
          <cell r="N1672">
            <v>0</v>
          </cell>
          <cell r="O1672">
            <v>0</v>
          </cell>
          <cell r="P1672">
            <v>0</v>
          </cell>
          <cell r="Q1672">
            <v>0</v>
          </cell>
          <cell r="R1672">
            <v>257</v>
          </cell>
        </row>
        <row r="1673">
          <cell r="B1673" t="str">
            <v>03150505</v>
          </cell>
          <cell r="C1673">
            <v>0</v>
          </cell>
          <cell r="D1673">
            <v>0</v>
          </cell>
          <cell r="E1673">
            <v>0</v>
          </cell>
          <cell r="F1673">
            <v>0</v>
          </cell>
          <cell r="G1673">
            <v>0</v>
          </cell>
          <cell r="H1673">
            <v>0</v>
          </cell>
          <cell r="I1673">
            <v>0</v>
          </cell>
          <cell r="J1673">
            <v>0</v>
          </cell>
          <cell r="K1673">
            <v>0</v>
          </cell>
          <cell r="L1673">
            <v>0</v>
          </cell>
          <cell r="M1673">
            <v>214</v>
          </cell>
          <cell r="N1673">
            <v>204</v>
          </cell>
          <cell r="O1673">
            <v>219</v>
          </cell>
          <cell r="P1673">
            <v>191</v>
          </cell>
          <cell r="Q1673">
            <v>0</v>
          </cell>
          <cell r="R1673">
            <v>828</v>
          </cell>
        </row>
        <row r="1674">
          <cell r="B1674" t="str">
            <v>03150305</v>
          </cell>
          <cell r="C1674">
            <v>0</v>
          </cell>
          <cell r="D1674">
            <v>0</v>
          </cell>
          <cell r="E1674">
            <v>0</v>
          </cell>
          <cell r="F1674">
            <v>0</v>
          </cell>
          <cell r="G1674">
            <v>0</v>
          </cell>
          <cell r="H1674">
            <v>0</v>
          </cell>
          <cell r="I1674">
            <v>0</v>
          </cell>
          <cell r="J1674">
            <v>207</v>
          </cell>
          <cell r="K1674">
            <v>197</v>
          </cell>
          <cell r="L1674">
            <v>232</v>
          </cell>
          <cell r="M1674">
            <v>0</v>
          </cell>
          <cell r="N1674">
            <v>0</v>
          </cell>
          <cell r="O1674">
            <v>0</v>
          </cell>
          <cell r="P1674">
            <v>0</v>
          </cell>
          <cell r="Q1674">
            <v>0</v>
          </cell>
          <cell r="R1674">
            <v>636</v>
          </cell>
        </row>
        <row r="1675">
          <cell r="B1675" t="str">
            <v>03160505</v>
          </cell>
          <cell r="C1675">
            <v>0</v>
          </cell>
          <cell r="D1675">
            <v>0</v>
          </cell>
          <cell r="E1675">
            <v>0</v>
          </cell>
          <cell r="F1675">
            <v>0</v>
          </cell>
          <cell r="G1675">
            <v>0</v>
          </cell>
          <cell r="H1675">
            <v>0</v>
          </cell>
          <cell r="I1675">
            <v>0</v>
          </cell>
          <cell r="J1675">
            <v>0</v>
          </cell>
          <cell r="K1675">
            <v>0</v>
          </cell>
          <cell r="L1675">
            <v>0</v>
          </cell>
          <cell r="M1675">
            <v>101</v>
          </cell>
          <cell r="N1675">
            <v>136</v>
          </cell>
          <cell r="O1675">
            <v>113</v>
          </cell>
          <cell r="P1675">
            <v>88</v>
          </cell>
          <cell r="Q1675">
            <v>5</v>
          </cell>
          <cell r="R1675">
            <v>443</v>
          </cell>
        </row>
        <row r="1676">
          <cell r="B1676" t="str">
            <v>03160015</v>
          </cell>
          <cell r="C1676">
            <v>53</v>
          </cell>
          <cell r="D1676">
            <v>149</v>
          </cell>
          <cell r="E1676">
            <v>163</v>
          </cell>
          <cell r="F1676">
            <v>168</v>
          </cell>
          <cell r="G1676">
            <v>156</v>
          </cell>
          <cell r="H1676">
            <v>156</v>
          </cell>
          <cell r="I1676">
            <v>0</v>
          </cell>
          <cell r="J1676">
            <v>0</v>
          </cell>
          <cell r="K1676">
            <v>0</v>
          </cell>
          <cell r="L1676">
            <v>0</v>
          </cell>
          <cell r="M1676">
            <v>0</v>
          </cell>
          <cell r="N1676">
            <v>0</v>
          </cell>
          <cell r="O1676">
            <v>0</v>
          </cell>
          <cell r="P1676">
            <v>0</v>
          </cell>
          <cell r="Q1676">
            <v>0</v>
          </cell>
          <cell r="R1676">
            <v>845</v>
          </cell>
        </row>
        <row r="1677">
          <cell r="B1677" t="str">
            <v>03160315</v>
          </cell>
          <cell r="C1677">
            <v>0</v>
          </cell>
          <cell r="D1677">
            <v>0</v>
          </cell>
          <cell r="E1677">
            <v>0</v>
          </cell>
          <cell r="F1677">
            <v>0</v>
          </cell>
          <cell r="G1677">
            <v>0</v>
          </cell>
          <cell r="H1677">
            <v>0</v>
          </cell>
          <cell r="I1677">
            <v>133</v>
          </cell>
          <cell r="J1677">
            <v>146</v>
          </cell>
          <cell r="K1677">
            <v>153</v>
          </cell>
          <cell r="L1677">
            <v>134</v>
          </cell>
          <cell r="M1677">
            <v>0</v>
          </cell>
          <cell r="N1677">
            <v>0</v>
          </cell>
          <cell r="O1677">
            <v>0</v>
          </cell>
          <cell r="P1677">
            <v>0</v>
          </cell>
          <cell r="Q1677">
            <v>0</v>
          </cell>
          <cell r="R1677">
            <v>566</v>
          </cell>
        </row>
        <row r="1678">
          <cell r="B1678" t="str">
            <v>03170050</v>
          </cell>
          <cell r="C1678">
            <v>0</v>
          </cell>
          <cell r="D1678">
            <v>38</v>
          </cell>
          <cell r="E1678">
            <v>22</v>
          </cell>
          <cell r="F1678">
            <v>43</v>
          </cell>
          <cell r="G1678">
            <v>46</v>
          </cell>
          <cell r="H1678">
            <v>38</v>
          </cell>
          <cell r="I1678">
            <v>35</v>
          </cell>
          <cell r="J1678">
            <v>0</v>
          </cell>
          <cell r="K1678">
            <v>0</v>
          </cell>
          <cell r="L1678">
            <v>0</v>
          </cell>
          <cell r="M1678">
            <v>0</v>
          </cell>
          <cell r="N1678">
            <v>0</v>
          </cell>
          <cell r="O1678">
            <v>0</v>
          </cell>
          <cell r="P1678">
            <v>0</v>
          </cell>
          <cell r="Q1678">
            <v>0</v>
          </cell>
          <cell r="R1678">
            <v>222</v>
          </cell>
        </row>
        <row r="1679">
          <cell r="B1679" t="str">
            <v>03170025</v>
          </cell>
          <cell r="C1679">
            <v>0</v>
          </cell>
          <cell r="D1679">
            <v>40</v>
          </cell>
          <cell r="E1679">
            <v>40</v>
          </cell>
          <cell r="F1679">
            <v>44</v>
          </cell>
          <cell r="G1679">
            <v>46</v>
          </cell>
          <cell r="H1679">
            <v>40</v>
          </cell>
          <cell r="I1679">
            <v>41</v>
          </cell>
          <cell r="J1679">
            <v>0</v>
          </cell>
          <cell r="K1679">
            <v>0</v>
          </cell>
          <cell r="L1679">
            <v>0</v>
          </cell>
          <cell r="M1679">
            <v>0</v>
          </cell>
          <cell r="N1679">
            <v>0</v>
          </cell>
          <cell r="O1679">
            <v>0</v>
          </cell>
          <cell r="P1679">
            <v>0</v>
          </cell>
          <cell r="Q1679">
            <v>0</v>
          </cell>
          <cell r="R1679">
            <v>251</v>
          </cell>
        </row>
        <row r="1680">
          <cell r="B1680" t="str">
            <v>03170020</v>
          </cell>
          <cell r="C1680">
            <v>0</v>
          </cell>
          <cell r="D1680">
            <v>39</v>
          </cell>
          <cell r="E1680">
            <v>53</v>
          </cell>
          <cell r="F1680">
            <v>44</v>
          </cell>
          <cell r="G1680">
            <v>55</v>
          </cell>
          <cell r="H1680">
            <v>58</v>
          </cell>
          <cell r="I1680">
            <v>59</v>
          </cell>
          <cell r="J1680">
            <v>0</v>
          </cell>
          <cell r="K1680">
            <v>0</v>
          </cell>
          <cell r="L1680">
            <v>0</v>
          </cell>
          <cell r="M1680">
            <v>0</v>
          </cell>
          <cell r="N1680">
            <v>0</v>
          </cell>
          <cell r="O1680">
            <v>0</v>
          </cell>
          <cell r="P1680">
            <v>0</v>
          </cell>
          <cell r="Q1680">
            <v>0</v>
          </cell>
          <cell r="R1680">
            <v>308</v>
          </cell>
        </row>
        <row r="1681">
          <cell r="B1681" t="str">
            <v>03170015</v>
          </cell>
          <cell r="C1681">
            <v>106</v>
          </cell>
          <cell r="D1681">
            <v>55</v>
          </cell>
          <cell r="E1681">
            <v>44</v>
          </cell>
          <cell r="F1681">
            <v>57</v>
          </cell>
          <cell r="G1681">
            <v>61</v>
          </cell>
          <cell r="H1681">
            <v>57</v>
          </cell>
          <cell r="I1681">
            <v>61</v>
          </cell>
          <cell r="J1681">
            <v>0</v>
          </cell>
          <cell r="K1681">
            <v>0</v>
          </cell>
          <cell r="L1681">
            <v>0</v>
          </cell>
          <cell r="M1681">
            <v>0</v>
          </cell>
          <cell r="N1681">
            <v>0</v>
          </cell>
          <cell r="O1681">
            <v>0</v>
          </cell>
          <cell r="P1681">
            <v>0</v>
          </cell>
          <cell r="Q1681">
            <v>0</v>
          </cell>
          <cell r="R1681">
            <v>441</v>
          </cell>
        </row>
        <row r="1682">
          <cell r="B1682" t="str">
            <v>03170005</v>
          </cell>
          <cell r="C1682">
            <v>0</v>
          </cell>
          <cell r="D1682">
            <v>54</v>
          </cell>
          <cell r="E1682">
            <v>61</v>
          </cell>
          <cell r="F1682">
            <v>58</v>
          </cell>
          <cell r="G1682">
            <v>71</v>
          </cell>
          <cell r="H1682">
            <v>68</v>
          </cell>
          <cell r="I1682">
            <v>67</v>
          </cell>
          <cell r="J1682">
            <v>0</v>
          </cell>
          <cell r="K1682">
            <v>0</v>
          </cell>
          <cell r="L1682">
            <v>0</v>
          </cell>
          <cell r="M1682">
            <v>0</v>
          </cell>
          <cell r="N1682">
            <v>0</v>
          </cell>
          <cell r="O1682">
            <v>0</v>
          </cell>
          <cell r="P1682">
            <v>0</v>
          </cell>
          <cell r="Q1682">
            <v>0</v>
          </cell>
          <cell r="R1682">
            <v>379</v>
          </cell>
        </row>
        <row r="1683">
          <cell r="B1683" t="str">
            <v>03170045</v>
          </cell>
          <cell r="C1683">
            <v>0</v>
          </cell>
          <cell r="D1683">
            <v>53</v>
          </cell>
          <cell r="E1683">
            <v>58</v>
          </cell>
          <cell r="F1683">
            <v>63</v>
          </cell>
          <cell r="G1683">
            <v>67</v>
          </cell>
          <cell r="H1683">
            <v>67</v>
          </cell>
          <cell r="I1683">
            <v>60</v>
          </cell>
          <cell r="J1683">
            <v>0</v>
          </cell>
          <cell r="K1683">
            <v>0</v>
          </cell>
          <cell r="L1683">
            <v>0</v>
          </cell>
          <cell r="M1683">
            <v>0</v>
          </cell>
          <cell r="N1683">
            <v>0</v>
          </cell>
          <cell r="O1683">
            <v>0</v>
          </cell>
          <cell r="P1683">
            <v>0</v>
          </cell>
          <cell r="Q1683">
            <v>0</v>
          </cell>
          <cell r="R1683">
            <v>368</v>
          </cell>
        </row>
        <row r="1684">
          <cell r="B1684" t="str">
            <v>03170048</v>
          </cell>
          <cell r="C1684">
            <v>0</v>
          </cell>
          <cell r="D1684">
            <v>66</v>
          </cell>
          <cell r="E1684">
            <v>65</v>
          </cell>
          <cell r="F1684">
            <v>66</v>
          </cell>
          <cell r="G1684">
            <v>67</v>
          </cell>
          <cell r="H1684">
            <v>65</v>
          </cell>
          <cell r="I1684">
            <v>63</v>
          </cell>
          <cell r="J1684">
            <v>0</v>
          </cell>
          <cell r="K1684">
            <v>0</v>
          </cell>
          <cell r="L1684">
            <v>0</v>
          </cell>
          <cell r="M1684">
            <v>0</v>
          </cell>
          <cell r="N1684">
            <v>0</v>
          </cell>
          <cell r="O1684">
            <v>0</v>
          </cell>
          <cell r="P1684">
            <v>0</v>
          </cell>
          <cell r="Q1684">
            <v>0</v>
          </cell>
          <cell r="R1684">
            <v>392</v>
          </cell>
        </row>
        <row r="1685">
          <cell r="B1685" t="str">
            <v>03170305</v>
          </cell>
          <cell r="C1685">
            <v>0</v>
          </cell>
          <cell r="D1685">
            <v>0</v>
          </cell>
          <cell r="E1685">
            <v>0</v>
          </cell>
          <cell r="F1685">
            <v>0</v>
          </cell>
          <cell r="G1685">
            <v>0</v>
          </cell>
          <cell r="H1685">
            <v>0</v>
          </cell>
          <cell r="I1685">
            <v>0</v>
          </cell>
          <cell r="J1685">
            <v>392</v>
          </cell>
          <cell r="K1685">
            <v>350</v>
          </cell>
          <cell r="L1685">
            <v>403</v>
          </cell>
          <cell r="M1685">
            <v>0</v>
          </cell>
          <cell r="N1685">
            <v>0</v>
          </cell>
          <cell r="O1685">
            <v>0</v>
          </cell>
          <cell r="P1685">
            <v>0</v>
          </cell>
          <cell r="Q1685">
            <v>0</v>
          </cell>
          <cell r="R1685">
            <v>1145</v>
          </cell>
        </row>
        <row r="1686">
          <cell r="B1686" t="str">
            <v>03170505</v>
          </cell>
          <cell r="C1686">
            <v>0</v>
          </cell>
          <cell r="D1686">
            <v>0</v>
          </cell>
          <cell r="E1686">
            <v>0</v>
          </cell>
          <cell r="F1686">
            <v>0</v>
          </cell>
          <cell r="G1686">
            <v>0</v>
          </cell>
          <cell r="H1686">
            <v>0</v>
          </cell>
          <cell r="I1686">
            <v>0</v>
          </cell>
          <cell r="J1686">
            <v>0</v>
          </cell>
          <cell r="K1686">
            <v>0</v>
          </cell>
          <cell r="L1686">
            <v>0</v>
          </cell>
          <cell r="M1686">
            <v>375</v>
          </cell>
          <cell r="N1686">
            <v>383</v>
          </cell>
          <cell r="O1686">
            <v>399</v>
          </cell>
          <cell r="P1686">
            <v>355</v>
          </cell>
          <cell r="Q1686">
            <v>0</v>
          </cell>
          <cell r="R1686">
            <v>1512</v>
          </cell>
        </row>
        <row r="1687">
          <cell r="B1687" t="str">
            <v>03180005</v>
          </cell>
          <cell r="C1687">
            <v>12</v>
          </cell>
          <cell r="D1687">
            <v>18</v>
          </cell>
          <cell r="E1687">
            <v>18</v>
          </cell>
          <cell r="F1687">
            <v>15</v>
          </cell>
          <cell r="G1687">
            <v>9</v>
          </cell>
          <cell r="H1687">
            <v>31</v>
          </cell>
          <cell r="I1687">
            <v>10</v>
          </cell>
          <cell r="J1687">
            <v>0</v>
          </cell>
          <cell r="K1687">
            <v>0</v>
          </cell>
          <cell r="L1687">
            <v>0</v>
          </cell>
          <cell r="M1687">
            <v>0</v>
          </cell>
          <cell r="N1687">
            <v>0</v>
          </cell>
          <cell r="O1687">
            <v>0</v>
          </cell>
          <cell r="P1687">
            <v>0</v>
          </cell>
          <cell r="Q1687">
            <v>0</v>
          </cell>
          <cell r="R1687">
            <v>113</v>
          </cell>
        </row>
        <row r="1688">
          <cell r="B1688" t="str">
            <v>03220005</v>
          </cell>
          <cell r="C1688">
            <v>26</v>
          </cell>
          <cell r="D1688">
            <v>58</v>
          </cell>
          <cell r="E1688">
            <v>62</v>
          </cell>
          <cell r="F1688">
            <v>55</v>
          </cell>
          <cell r="G1688">
            <v>68</v>
          </cell>
          <cell r="H1688">
            <v>67</v>
          </cell>
          <cell r="I1688">
            <v>66</v>
          </cell>
          <cell r="J1688">
            <v>0</v>
          </cell>
          <cell r="K1688">
            <v>0</v>
          </cell>
          <cell r="L1688">
            <v>0</v>
          </cell>
          <cell r="M1688">
            <v>0</v>
          </cell>
          <cell r="N1688">
            <v>0</v>
          </cell>
          <cell r="O1688">
            <v>0</v>
          </cell>
          <cell r="P1688">
            <v>0</v>
          </cell>
          <cell r="Q1688">
            <v>0</v>
          </cell>
          <cell r="R1688">
            <v>402</v>
          </cell>
        </row>
        <row r="1689">
          <cell r="B1689" t="str">
            <v>03220505</v>
          </cell>
          <cell r="C1689">
            <v>0</v>
          </cell>
          <cell r="D1689">
            <v>0</v>
          </cell>
          <cell r="E1689">
            <v>0</v>
          </cell>
          <cell r="F1689">
            <v>0</v>
          </cell>
          <cell r="G1689">
            <v>0</v>
          </cell>
          <cell r="H1689">
            <v>0</v>
          </cell>
          <cell r="I1689">
            <v>0</v>
          </cell>
          <cell r="J1689">
            <v>82</v>
          </cell>
          <cell r="K1689">
            <v>95</v>
          </cell>
          <cell r="L1689">
            <v>84</v>
          </cell>
          <cell r="M1689">
            <v>65</v>
          </cell>
          <cell r="N1689">
            <v>60</v>
          </cell>
          <cell r="O1689">
            <v>66</v>
          </cell>
          <cell r="P1689">
            <v>61</v>
          </cell>
          <cell r="Q1689">
            <v>0</v>
          </cell>
          <cell r="R1689">
            <v>513</v>
          </cell>
        </row>
        <row r="1690">
          <cell r="B1690" t="str">
            <v>03230305</v>
          </cell>
          <cell r="C1690">
            <v>0</v>
          </cell>
          <cell r="D1690">
            <v>0</v>
          </cell>
          <cell r="E1690">
            <v>0</v>
          </cell>
          <cell r="F1690">
            <v>0</v>
          </cell>
          <cell r="G1690">
            <v>0</v>
          </cell>
          <cell r="H1690">
            <v>92</v>
          </cell>
          <cell r="I1690">
            <v>85</v>
          </cell>
          <cell r="J1690">
            <v>93</v>
          </cell>
          <cell r="K1690">
            <v>0</v>
          </cell>
          <cell r="L1690">
            <v>0</v>
          </cell>
          <cell r="M1690">
            <v>0</v>
          </cell>
          <cell r="N1690">
            <v>0</v>
          </cell>
          <cell r="O1690">
            <v>0</v>
          </cell>
          <cell r="P1690">
            <v>0</v>
          </cell>
          <cell r="Q1690">
            <v>0</v>
          </cell>
          <cell r="R1690">
            <v>270</v>
          </cell>
        </row>
        <row r="1691">
          <cell r="B1691" t="str">
            <v>03230003</v>
          </cell>
          <cell r="C1691">
            <v>0</v>
          </cell>
          <cell r="D1691">
            <v>0</v>
          </cell>
          <cell r="E1691">
            <v>82</v>
          </cell>
          <cell r="F1691">
            <v>81</v>
          </cell>
          <cell r="G1691">
            <v>94</v>
          </cell>
          <cell r="H1691">
            <v>0</v>
          </cell>
          <cell r="I1691">
            <v>0</v>
          </cell>
          <cell r="J1691">
            <v>0</v>
          </cell>
          <cell r="K1691">
            <v>0</v>
          </cell>
          <cell r="L1691">
            <v>0</v>
          </cell>
          <cell r="M1691">
            <v>0</v>
          </cell>
          <cell r="N1691">
            <v>0</v>
          </cell>
          <cell r="O1691">
            <v>0</v>
          </cell>
          <cell r="P1691">
            <v>0</v>
          </cell>
          <cell r="Q1691">
            <v>0</v>
          </cell>
          <cell r="R1691">
            <v>257</v>
          </cell>
        </row>
        <row r="1692">
          <cell r="B1692" t="str">
            <v>03230005</v>
          </cell>
          <cell r="C1692">
            <v>59</v>
          </cell>
          <cell r="D1692">
            <v>82</v>
          </cell>
          <cell r="E1692">
            <v>0</v>
          </cell>
          <cell r="F1692">
            <v>0</v>
          </cell>
          <cell r="G1692">
            <v>0</v>
          </cell>
          <cell r="H1692">
            <v>0</v>
          </cell>
          <cell r="I1692">
            <v>0</v>
          </cell>
          <cell r="J1692">
            <v>0</v>
          </cell>
          <cell r="K1692">
            <v>0</v>
          </cell>
          <cell r="L1692">
            <v>0</v>
          </cell>
          <cell r="M1692">
            <v>0</v>
          </cell>
          <cell r="N1692">
            <v>0</v>
          </cell>
          <cell r="O1692">
            <v>0</v>
          </cell>
          <cell r="P1692">
            <v>0</v>
          </cell>
          <cell r="Q1692">
            <v>0</v>
          </cell>
          <cell r="R1692">
            <v>141</v>
          </cell>
        </row>
        <row r="1693">
          <cell r="B1693" t="str">
            <v>03230505</v>
          </cell>
          <cell r="C1693">
            <v>0</v>
          </cell>
          <cell r="D1693">
            <v>0</v>
          </cell>
          <cell r="E1693">
            <v>0</v>
          </cell>
          <cell r="F1693">
            <v>0</v>
          </cell>
          <cell r="G1693">
            <v>0</v>
          </cell>
          <cell r="H1693">
            <v>0</v>
          </cell>
          <cell r="I1693">
            <v>0</v>
          </cell>
          <cell r="J1693">
            <v>0</v>
          </cell>
          <cell r="K1693">
            <v>113</v>
          </cell>
          <cell r="L1693">
            <v>105</v>
          </cell>
          <cell r="M1693">
            <v>102</v>
          </cell>
          <cell r="N1693">
            <v>106</v>
          </cell>
          <cell r="O1693">
            <v>94</v>
          </cell>
          <cell r="P1693">
            <v>99</v>
          </cell>
          <cell r="Q1693">
            <v>0</v>
          </cell>
          <cell r="R1693">
            <v>619</v>
          </cell>
        </row>
        <row r="1694">
          <cell r="B1694" t="str">
            <v>03320515</v>
          </cell>
          <cell r="C1694">
            <v>0</v>
          </cell>
          <cell r="D1694">
            <v>0</v>
          </cell>
          <cell r="E1694">
            <v>0</v>
          </cell>
          <cell r="F1694">
            <v>0</v>
          </cell>
          <cell r="G1694">
            <v>0</v>
          </cell>
          <cell r="H1694">
            <v>0</v>
          </cell>
          <cell r="I1694">
            <v>0</v>
          </cell>
          <cell r="J1694">
            <v>0</v>
          </cell>
          <cell r="K1694">
            <v>0</v>
          </cell>
          <cell r="L1694">
            <v>0</v>
          </cell>
          <cell r="M1694">
            <v>0</v>
          </cell>
          <cell r="N1694">
            <v>1</v>
          </cell>
          <cell r="O1694">
            <v>0</v>
          </cell>
          <cell r="P1694">
            <v>13</v>
          </cell>
          <cell r="Q1694">
            <v>0</v>
          </cell>
          <cell r="R1694">
            <v>14</v>
          </cell>
        </row>
        <row r="1695">
          <cell r="B1695" t="str">
            <v>03320001</v>
          </cell>
          <cell r="C1695">
            <v>120</v>
          </cell>
          <cell r="D1695">
            <v>0</v>
          </cell>
          <cell r="E1695">
            <v>0</v>
          </cell>
          <cell r="F1695">
            <v>0</v>
          </cell>
          <cell r="G1695">
            <v>0</v>
          </cell>
          <cell r="H1695">
            <v>0</v>
          </cell>
          <cell r="I1695">
            <v>0</v>
          </cell>
          <cell r="J1695">
            <v>0</v>
          </cell>
          <cell r="K1695">
            <v>0</v>
          </cell>
          <cell r="L1695">
            <v>0</v>
          </cell>
          <cell r="M1695">
            <v>0</v>
          </cell>
          <cell r="N1695">
            <v>0</v>
          </cell>
          <cell r="O1695">
            <v>0</v>
          </cell>
          <cell r="P1695">
            <v>0</v>
          </cell>
          <cell r="Q1695">
            <v>0</v>
          </cell>
          <cell r="R1695">
            <v>120</v>
          </cell>
        </row>
        <row r="1696">
          <cell r="B1696" t="str">
            <v>03320005</v>
          </cell>
          <cell r="C1696">
            <v>0</v>
          </cell>
          <cell r="D1696">
            <v>226</v>
          </cell>
          <cell r="E1696">
            <v>0</v>
          </cell>
          <cell r="F1696">
            <v>0</v>
          </cell>
          <cell r="G1696">
            <v>0</v>
          </cell>
          <cell r="H1696">
            <v>0</v>
          </cell>
          <cell r="I1696">
            <v>0</v>
          </cell>
          <cell r="J1696">
            <v>0</v>
          </cell>
          <cell r="K1696">
            <v>0</v>
          </cell>
          <cell r="L1696">
            <v>0</v>
          </cell>
          <cell r="M1696">
            <v>0</v>
          </cell>
          <cell r="N1696">
            <v>0</v>
          </cell>
          <cell r="O1696">
            <v>0</v>
          </cell>
          <cell r="P1696">
            <v>0</v>
          </cell>
          <cell r="Q1696">
            <v>0</v>
          </cell>
          <cell r="R1696">
            <v>226</v>
          </cell>
        </row>
        <row r="1697">
          <cell r="B1697" t="str">
            <v>03320010</v>
          </cell>
          <cell r="C1697">
            <v>0</v>
          </cell>
          <cell r="D1697">
            <v>2</v>
          </cell>
          <cell r="E1697">
            <v>82</v>
          </cell>
          <cell r="F1697">
            <v>81</v>
          </cell>
          <cell r="G1697">
            <v>107</v>
          </cell>
          <cell r="H1697">
            <v>91</v>
          </cell>
          <cell r="I1697">
            <v>99</v>
          </cell>
          <cell r="J1697">
            <v>0</v>
          </cell>
          <cell r="K1697">
            <v>0</v>
          </cell>
          <cell r="L1697">
            <v>0</v>
          </cell>
          <cell r="M1697">
            <v>0</v>
          </cell>
          <cell r="N1697">
            <v>0</v>
          </cell>
          <cell r="O1697">
            <v>0</v>
          </cell>
          <cell r="P1697">
            <v>0</v>
          </cell>
          <cell r="Q1697">
            <v>0</v>
          </cell>
          <cell r="R1697">
            <v>462</v>
          </cell>
        </row>
        <row r="1698">
          <cell r="B1698" t="str">
            <v>03320025</v>
          </cell>
          <cell r="C1698">
            <v>0</v>
          </cell>
          <cell r="D1698">
            <v>0</v>
          </cell>
          <cell r="E1698">
            <v>44</v>
          </cell>
          <cell r="F1698">
            <v>50</v>
          </cell>
          <cell r="G1698">
            <v>41</v>
          </cell>
          <cell r="H1698">
            <v>63</v>
          </cell>
          <cell r="I1698">
            <v>38</v>
          </cell>
          <cell r="J1698">
            <v>0</v>
          </cell>
          <cell r="K1698">
            <v>0</v>
          </cell>
          <cell r="L1698">
            <v>0</v>
          </cell>
          <cell r="M1698">
            <v>0</v>
          </cell>
          <cell r="N1698">
            <v>0</v>
          </cell>
          <cell r="O1698">
            <v>0</v>
          </cell>
          <cell r="P1698">
            <v>0</v>
          </cell>
          <cell r="Q1698">
            <v>0</v>
          </cell>
          <cell r="R1698">
            <v>236</v>
          </cell>
        </row>
        <row r="1699">
          <cell r="B1699" t="str">
            <v>03320030</v>
          </cell>
          <cell r="C1699">
            <v>0</v>
          </cell>
          <cell r="D1699">
            <v>0</v>
          </cell>
          <cell r="E1699">
            <v>33</v>
          </cell>
          <cell r="F1699">
            <v>30</v>
          </cell>
          <cell r="G1699">
            <v>36</v>
          </cell>
          <cell r="H1699">
            <v>30</v>
          </cell>
          <cell r="I1699">
            <v>34</v>
          </cell>
          <cell r="J1699">
            <v>0</v>
          </cell>
          <cell r="K1699">
            <v>0</v>
          </cell>
          <cell r="L1699">
            <v>0</v>
          </cell>
          <cell r="M1699">
            <v>0</v>
          </cell>
          <cell r="N1699">
            <v>0</v>
          </cell>
          <cell r="O1699">
            <v>0</v>
          </cell>
          <cell r="P1699">
            <v>0</v>
          </cell>
          <cell r="Q1699">
            <v>0</v>
          </cell>
          <cell r="R1699">
            <v>163</v>
          </cell>
        </row>
        <row r="1700">
          <cell r="B1700" t="str">
            <v>03320007</v>
          </cell>
          <cell r="C1700">
            <v>0</v>
          </cell>
          <cell r="D1700">
            <v>61</v>
          </cell>
          <cell r="E1700">
            <v>112</v>
          </cell>
          <cell r="F1700">
            <v>108</v>
          </cell>
          <cell r="G1700">
            <v>91</v>
          </cell>
          <cell r="H1700">
            <v>77</v>
          </cell>
          <cell r="I1700">
            <v>66</v>
          </cell>
          <cell r="J1700">
            <v>0</v>
          </cell>
          <cell r="K1700">
            <v>0</v>
          </cell>
          <cell r="L1700">
            <v>0</v>
          </cell>
          <cell r="M1700">
            <v>0</v>
          </cell>
          <cell r="N1700">
            <v>0</v>
          </cell>
          <cell r="O1700">
            <v>0</v>
          </cell>
          <cell r="P1700">
            <v>0</v>
          </cell>
          <cell r="Q1700">
            <v>0</v>
          </cell>
          <cell r="R1700">
            <v>515</v>
          </cell>
        </row>
        <row r="1701">
          <cell r="B1701" t="str">
            <v>03320040</v>
          </cell>
          <cell r="C1701">
            <v>0</v>
          </cell>
          <cell r="D1701">
            <v>0</v>
          </cell>
          <cell r="E1701">
            <v>39</v>
          </cell>
          <cell r="F1701">
            <v>47</v>
          </cell>
          <cell r="G1701">
            <v>42</v>
          </cell>
          <cell r="H1701">
            <v>44</v>
          </cell>
          <cell r="I1701">
            <v>55</v>
          </cell>
          <cell r="J1701">
            <v>0</v>
          </cell>
          <cell r="K1701">
            <v>0</v>
          </cell>
          <cell r="L1701">
            <v>0</v>
          </cell>
          <cell r="M1701">
            <v>0</v>
          </cell>
          <cell r="N1701">
            <v>0</v>
          </cell>
          <cell r="O1701">
            <v>0</v>
          </cell>
          <cell r="P1701">
            <v>0</v>
          </cell>
          <cell r="Q1701">
            <v>0</v>
          </cell>
          <cell r="R1701">
            <v>227</v>
          </cell>
        </row>
        <row r="1702">
          <cell r="B1702" t="str">
            <v>03320505</v>
          </cell>
          <cell r="C1702">
            <v>0</v>
          </cell>
          <cell r="D1702">
            <v>0</v>
          </cell>
          <cell r="E1702">
            <v>0</v>
          </cell>
          <cell r="F1702">
            <v>0</v>
          </cell>
          <cell r="G1702">
            <v>0</v>
          </cell>
          <cell r="H1702">
            <v>0</v>
          </cell>
          <cell r="I1702">
            <v>0</v>
          </cell>
          <cell r="J1702">
            <v>0</v>
          </cell>
          <cell r="K1702">
            <v>0</v>
          </cell>
          <cell r="L1702">
            <v>0</v>
          </cell>
          <cell r="M1702">
            <v>321</v>
          </cell>
          <cell r="N1702">
            <v>301</v>
          </cell>
          <cell r="O1702">
            <v>300</v>
          </cell>
          <cell r="P1702">
            <v>282</v>
          </cell>
          <cell r="Q1702">
            <v>15</v>
          </cell>
          <cell r="R1702">
            <v>1219</v>
          </cell>
        </row>
        <row r="1703">
          <cell r="B1703" t="str">
            <v>03320305</v>
          </cell>
          <cell r="C1703">
            <v>0</v>
          </cell>
          <cell r="D1703">
            <v>0</v>
          </cell>
          <cell r="E1703">
            <v>0</v>
          </cell>
          <cell r="F1703">
            <v>0</v>
          </cell>
          <cell r="G1703">
            <v>0</v>
          </cell>
          <cell r="H1703">
            <v>0</v>
          </cell>
          <cell r="I1703">
            <v>0</v>
          </cell>
          <cell r="J1703">
            <v>316</v>
          </cell>
          <cell r="K1703">
            <v>286</v>
          </cell>
          <cell r="L1703">
            <v>310</v>
          </cell>
          <cell r="M1703">
            <v>0</v>
          </cell>
          <cell r="N1703">
            <v>0</v>
          </cell>
          <cell r="O1703">
            <v>0</v>
          </cell>
          <cell r="P1703">
            <v>0</v>
          </cell>
          <cell r="Q1703">
            <v>0</v>
          </cell>
          <cell r="R1703">
            <v>912</v>
          </cell>
        </row>
        <row r="1704">
          <cell r="B1704" t="str">
            <v>03210010</v>
          </cell>
          <cell r="C1704">
            <v>0</v>
          </cell>
          <cell r="D1704">
            <v>85</v>
          </cell>
          <cell r="E1704">
            <v>79</v>
          </cell>
          <cell r="F1704">
            <v>91</v>
          </cell>
          <cell r="G1704">
            <v>86</v>
          </cell>
          <cell r="H1704">
            <v>0</v>
          </cell>
          <cell r="I1704">
            <v>0</v>
          </cell>
          <cell r="J1704">
            <v>0</v>
          </cell>
          <cell r="K1704">
            <v>0</v>
          </cell>
          <cell r="L1704">
            <v>0</v>
          </cell>
          <cell r="M1704">
            <v>0</v>
          </cell>
          <cell r="N1704">
            <v>0</v>
          </cell>
          <cell r="O1704">
            <v>0</v>
          </cell>
          <cell r="P1704">
            <v>0</v>
          </cell>
          <cell r="Q1704">
            <v>0</v>
          </cell>
          <cell r="R1704">
            <v>341</v>
          </cell>
        </row>
        <row r="1705">
          <cell r="B1705" t="str">
            <v>03210025</v>
          </cell>
          <cell r="C1705">
            <v>102</v>
          </cell>
          <cell r="D1705">
            <v>95</v>
          </cell>
          <cell r="E1705">
            <v>94</v>
          </cell>
          <cell r="F1705">
            <v>95</v>
          </cell>
          <cell r="G1705">
            <v>100</v>
          </cell>
          <cell r="H1705">
            <v>0</v>
          </cell>
          <cell r="I1705">
            <v>0</v>
          </cell>
          <cell r="J1705">
            <v>0</v>
          </cell>
          <cell r="K1705">
            <v>0</v>
          </cell>
          <cell r="L1705">
            <v>0</v>
          </cell>
          <cell r="M1705">
            <v>0</v>
          </cell>
          <cell r="N1705">
            <v>0</v>
          </cell>
          <cell r="O1705">
            <v>0</v>
          </cell>
          <cell r="P1705">
            <v>0</v>
          </cell>
          <cell r="Q1705">
            <v>0</v>
          </cell>
          <cell r="R1705">
            <v>486</v>
          </cell>
        </row>
        <row r="1706">
          <cell r="B1706" t="str">
            <v>03210005</v>
          </cell>
          <cell r="C1706">
            <v>0</v>
          </cell>
          <cell r="D1706">
            <v>111</v>
          </cell>
          <cell r="E1706">
            <v>97</v>
          </cell>
          <cell r="F1706">
            <v>98</v>
          </cell>
          <cell r="G1706">
            <v>94</v>
          </cell>
          <cell r="H1706">
            <v>0</v>
          </cell>
          <cell r="I1706">
            <v>0</v>
          </cell>
          <cell r="J1706">
            <v>0</v>
          </cell>
          <cell r="K1706">
            <v>0</v>
          </cell>
          <cell r="L1706">
            <v>0</v>
          </cell>
          <cell r="M1706">
            <v>0</v>
          </cell>
          <cell r="N1706">
            <v>0</v>
          </cell>
          <cell r="O1706">
            <v>0</v>
          </cell>
          <cell r="P1706">
            <v>0</v>
          </cell>
          <cell r="Q1706">
            <v>0</v>
          </cell>
          <cell r="R1706">
            <v>400</v>
          </cell>
        </row>
        <row r="1707">
          <cell r="B1707" t="str">
            <v>03210045</v>
          </cell>
          <cell r="C1707">
            <v>0</v>
          </cell>
          <cell r="D1707">
            <v>0</v>
          </cell>
          <cell r="E1707">
            <v>0</v>
          </cell>
          <cell r="F1707">
            <v>0</v>
          </cell>
          <cell r="G1707">
            <v>0</v>
          </cell>
          <cell r="H1707">
            <v>308</v>
          </cell>
          <cell r="I1707">
            <v>302</v>
          </cell>
          <cell r="J1707">
            <v>279</v>
          </cell>
          <cell r="K1707">
            <v>0</v>
          </cell>
          <cell r="L1707">
            <v>0</v>
          </cell>
          <cell r="M1707">
            <v>0</v>
          </cell>
          <cell r="N1707">
            <v>0</v>
          </cell>
          <cell r="O1707">
            <v>0</v>
          </cell>
          <cell r="P1707">
            <v>0</v>
          </cell>
          <cell r="Q1707">
            <v>0</v>
          </cell>
          <cell r="R1707">
            <v>889</v>
          </cell>
        </row>
        <row r="1708">
          <cell r="B1708" t="str">
            <v>03210305</v>
          </cell>
          <cell r="C1708">
            <v>0</v>
          </cell>
          <cell r="D1708">
            <v>0</v>
          </cell>
          <cell r="E1708">
            <v>0</v>
          </cell>
          <cell r="F1708">
            <v>0</v>
          </cell>
          <cell r="G1708">
            <v>0</v>
          </cell>
          <cell r="H1708">
            <v>0</v>
          </cell>
          <cell r="I1708">
            <v>0</v>
          </cell>
          <cell r="J1708">
            <v>0</v>
          </cell>
          <cell r="K1708">
            <v>315</v>
          </cell>
          <cell r="L1708">
            <v>321</v>
          </cell>
          <cell r="M1708">
            <v>0</v>
          </cell>
          <cell r="N1708">
            <v>0</v>
          </cell>
          <cell r="O1708">
            <v>0</v>
          </cell>
          <cell r="P1708">
            <v>0</v>
          </cell>
          <cell r="Q1708">
            <v>0</v>
          </cell>
          <cell r="R1708">
            <v>636</v>
          </cell>
        </row>
        <row r="1709">
          <cell r="B1709" t="str">
            <v>03210505</v>
          </cell>
          <cell r="C1709">
            <v>0</v>
          </cell>
          <cell r="D1709">
            <v>0</v>
          </cell>
          <cell r="E1709">
            <v>0</v>
          </cell>
          <cell r="F1709">
            <v>0</v>
          </cell>
          <cell r="G1709">
            <v>0</v>
          </cell>
          <cell r="H1709">
            <v>0</v>
          </cell>
          <cell r="I1709">
            <v>0</v>
          </cell>
          <cell r="J1709">
            <v>0</v>
          </cell>
          <cell r="K1709">
            <v>0</v>
          </cell>
          <cell r="L1709">
            <v>0</v>
          </cell>
          <cell r="M1709">
            <v>266</v>
          </cell>
          <cell r="N1709">
            <v>267</v>
          </cell>
          <cell r="O1709">
            <v>271</v>
          </cell>
          <cell r="P1709">
            <v>245</v>
          </cell>
          <cell r="Q1709">
            <v>4</v>
          </cell>
          <cell r="R1709">
            <v>1053</v>
          </cell>
        </row>
        <row r="1710">
          <cell r="B1710" t="str">
            <v>03250020</v>
          </cell>
          <cell r="C1710">
            <v>0</v>
          </cell>
          <cell r="D1710">
            <v>40</v>
          </cell>
          <cell r="E1710">
            <v>38</v>
          </cell>
          <cell r="F1710">
            <v>25</v>
          </cell>
          <cell r="G1710">
            <v>38</v>
          </cell>
          <cell r="H1710">
            <v>43</v>
          </cell>
          <cell r="I1710">
            <v>34</v>
          </cell>
          <cell r="J1710">
            <v>0</v>
          </cell>
          <cell r="K1710">
            <v>0</v>
          </cell>
          <cell r="L1710">
            <v>0</v>
          </cell>
          <cell r="M1710">
            <v>0</v>
          </cell>
          <cell r="N1710">
            <v>0</v>
          </cell>
          <cell r="O1710">
            <v>0</v>
          </cell>
          <cell r="P1710">
            <v>0</v>
          </cell>
          <cell r="Q1710">
            <v>0</v>
          </cell>
          <cell r="R1710">
            <v>218</v>
          </cell>
        </row>
        <row r="1711">
          <cell r="B1711" t="str">
            <v>03250003</v>
          </cell>
          <cell r="C1711">
            <v>175</v>
          </cell>
          <cell r="D1711">
            <v>0</v>
          </cell>
          <cell r="E1711">
            <v>0</v>
          </cell>
          <cell r="F1711">
            <v>0</v>
          </cell>
          <cell r="G1711">
            <v>0</v>
          </cell>
          <cell r="H1711">
            <v>0</v>
          </cell>
          <cell r="I1711">
            <v>0</v>
          </cell>
          <cell r="J1711">
            <v>0</v>
          </cell>
          <cell r="K1711">
            <v>0</v>
          </cell>
          <cell r="L1711">
            <v>0</v>
          </cell>
          <cell r="M1711">
            <v>0</v>
          </cell>
          <cell r="N1711">
            <v>0</v>
          </cell>
          <cell r="O1711">
            <v>0</v>
          </cell>
          <cell r="P1711">
            <v>0</v>
          </cell>
          <cell r="Q1711">
            <v>0</v>
          </cell>
          <cell r="R1711">
            <v>175</v>
          </cell>
        </row>
        <row r="1712">
          <cell r="B1712" t="str">
            <v>03250015</v>
          </cell>
          <cell r="C1712">
            <v>0</v>
          </cell>
          <cell r="D1712">
            <v>43</v>
          </cell>
          <cell r="E1712">
            <v>45</v>
          </cell>
          <cell r="F1712">
            <v>38</v>
          </cell>
          <cell r="G1712">
            <v>45</v>
          </cell>
          <cell r="H1712">
            <v>34</v>
          </cell>
          <cell r="I1712">
            <v>46</v>
          </cell>
          <cell r="J1712">
            <v>0</v>
          </cell>
          <cell r="K1712">
            <v>0</v>
          </cell>
          <cell r="L1712">
            <v>0</v>
          </cell>
          <cell r="M1712">
            <v>0</v>
          </cell>
          <cell r="N1712">
            <v>0</v>
          </cell>
          <cell r="O1712">
            <v>0</v>
          </cell>
          <cell r="P1712">
            <v>0</v>
          </cell>
          <cell r="Q1712">
            <v>0</v>
          </cell>
          <cell r="R1712">
            <v>251</v>
          </cell>
        </row>
        <row r="1713">
          <cell r="B1713" t="str">
            <v>03250025</v>
          </cell>
          <cell r="C1713">
            <v>0</v>
          </cell>
          <cell r="D1713">
            <v>53</v>
          </cell>
          <cell r="E1713">
            <v>64</v>
          </cell>
          <cell r="F1713">
            <v>72</v>
          </cell>
          <cell r="G1713">
            <v>68</v>
          </cell>
          <cell r="H1713">
            <v>65</v>
          </cell>
          <cell r="I1713">
            <v>74</v>
          </cell>
          <cell r="J1713">
            <v>0</v>
          </cell>
          <cell r="K1713">
            <v>0</v>
          </cell>
          <cell r="L1713">
            <v>0</v>
          </cell>
          <cell r="M1713">
            <v>0</v>
          </cell>
          <cell r="N1713">
            <v>0</v>
          </cell>
          <cell r="O1713">
            <v>0</v>
          </cell>
          <cell r="P1713">
            <v>0</v>
          </cell>
          <cell r="Q1713">
            <v>0</v>
          </cell>
          <cell r="R1713">
            <v>396</v>
          </cell>
        </row>
        <row r="1714">
          <cell r="B1714" t="str">
            <v>03250033</v>
          </cell>
          <cell r="C1714">
            <v>0</v>
          </cell>
          <cell r="D1714">
            <v>56</v>
          </cell>
          <cell r="E1714">
            <v>62</v>
          </cell>
          <cell r="F1714">
            <v>53</v>
          </cell>
          <cell r="G1714">
            <v>64</v>
          </cell>
          <cell r="H1714">
            <v>72</v>
          </cell>
          <cell r="I1714">
            <v>87</v>
          </cell>
          <cell r="J1714">
            <v>0</v>
          </cell>
          <cell r="K1714">
            <v>0</v>
          </cell>
          <cell r="L1714">
            <v>0</v>
          </cell>
          <cell r="M1714">
            <v>0</v>
          </cell>
          <cell r="N1714">
            <v>0</v>
          </cell>
          <cell r="O1714">
            <v>0</v>
          </cell>
          <cell r="P1714">
            <v>0</v>
          </cell>
          <cell r="Q1714">
            <v>0</v>
          </cell>
          <cell r="R1714">
            <v>394</v>
          </cell>
        </row>
        <row r="1715">
          <cell r="B1715" t="str">
            <v>03250305</v>
          </cell>
          <cell r="C1715">
            <v>0</v>
          </cell>
          <cell r="D1715">
            <v>0</v>
          </cell>
          <cell r="E1715">
            <v>0</v>
          </cell>
          <cell r="F1715">
            <v>0</v>
          </cell>
          <cell r="G1715">
            <v>0</v>
          </cell>
          <cell r="H1715">
            <v>0</v>
          </cell>
          <cell r="I1715">
            <v>0</v>
          </cell>
          <cell r="J1715">
            <v>203</v>
          </cell>
          <cell r="K1715">
            <v>227</v>
          </cell>
          <cell r="L1715">
            <v>210</v>
          </cell>
          <cell r="M1715">
            <v>0</v>
          </cell>
          <cell r="N1715">
            <v>0</v>
          </cell>
          <cell r="O1715">
            <v>0</v>
          </cell>
          <cell r="P1715">
            <v>0</v>
          </cell>
          <cell r="Q1715">
            <v>0</v>
          </cell>
          <cell r="R1715">
            <v>640</v>
          </cell>
        </row>
        <row r="1716">
          <cell r="B1716" t="str">
            <v>03250036</v>
          </cell>
          <cell r="C1716">
            <v>0</v>
          </cell>
          <cell r="D1716">
            <v>69</v>
          </cell>
          <cell r="E1716">
            <v>71</v>
          </cell>
          <cell r="F1716">
            <v>74</v>
          </cell>
          <cell r="G1716">
            <v>71</v>
          </cell>
          <cell r="H1716">
            <v>74</v>
          </cell>
          <cell r="I1716">
            <v>74</v>
          </cell>
          <cell r="J1716">
            <v>0</v>
          </cell>
          <cell r="K1716">
            <v>0</v>
          </cell>
          <cell r="L1716">
            <v>0</v>
          </cell>
          <cell r="M1716">
            <v>0</v>
          </cell>
          <cell r="N1716">
            <v>0</v>
          </cell>
          <cell r="O1716">
            <v>0</v>
          </cell>
          <cell r="P1716">
            <v>0</v>
          </cell>
          <cell r="Q1716">
            <v>0</v>
          </cell>
          <cell r="R1716">
            <v>433</v>
          </cell>
        </row>
        <row r="1717">
          <cell r="B1717" t="str">
            <v>03250055</v>
          </cell>
          <cell r="C1717">
            <v>0</v>
          </cell>
          <cell r="D1717">
            <v>26</v>
          </cell>
          <cell r="E1717">
            <v>22</v>
          </cell>
          <cell r="F1717">
            <v>33</v>
          </cell>
          <cell r="G1717">
            <v>44</v>
          </cell>
          <cell r="H1717">
            <v>33</v>
          </cell>
          <cell r="I1717">
            <v>26</v>
          </cell>
          <cell r="J1717">
            <v>0</v>
          </cell>
          <cell r="K1717">
            <v>0</v>
          </cell>
          <cell r="L1717">
            <v>0</v>
          </cell>
          <cell r="M1717">
            <v>0</v>
          </cell>
          <cell r="N1717">
            <v>0</v>
          </cell>
          <cell r="O1717">
            <v>0</v>
          </cell>
          <cell r="P1717">
            <v>0</v>
          </cell>
          <cell r="Q1717">
            <v>0</v>
          </cell>
          <cell r="R1717">
            <v>184</v>
          </cell>
        </row>
        <row r="1718">
          <cell r="B1718" t="str">
            <v>03250310</v>
          </cell>
          <cell r="C1718">
            <v>0</v>
          </cell>
          <cell r="D1718">
            <v>0</v>
          </cell>
          <cell r="E1718">
            <v>0</v>
          </cell>
          <cell r="F1718">
            <v>0</v>
          </cell>
          <cell r="G1718">
            <v>0</v>
          </cell>
          <cell r="H1718">
            <v>0</v>
          </cell>
          <cell r="I1718">
            <v>0</v>
          </cell>
          <cell r="J1718">
            <v>193</v>
          </cell>
          <cell r="K1718">
            <v>200</v>
          </cell>
          <cell r="L1718">
            <v>197</v>
          </cell>
          <cell r="M1718">
            <v>0</v>
          </cell>
          <cell r="N1718">
            <v>0</v>
          </cell>
          <cell r="O1718">
            <v>0</v>
          </cell>
          <cell r="P1718">
            <v>0</v>
          </cell>
          <cell r="Q1718">
            <v>0</v>
          </cell>
          <cell r="R1718">
            <v>590</v>
          </cell>
        </row>
        <row r="1719">
          <cell r="B1719" t="str">
            <v>03250040</v>
          </cell>
          <cell r="C1719">
            <v>0</v>
          </cell>
          <cell r="D1719">
            <v>82</v>
          </cell>
          <cell r="E1719">
            <v>68</v>
          </cell>
          <cell r="F1719">
            <v>69</v>
          </cell>
          <cell r="G1719">
            <v>75</v>
          </cell>
          <cell r="H1719">
            <v>72</v>
          </cell>
          <cell r="I1719">
            <v>87</v>
          </cell>
          <cell r="J1719">
            <v>0</v>
          </cell>
          <cell r="K1719">
            <v>0</v>
          </cell>
          <cell r="L1719">
            <v>0</v>
          </cell>
          <cell r="M1719">
            <v>0</v>
          </cell>
          <cell r="N1719">
            <v>0</v>
          </cell>
          <cell r="O1719">
            <v>0</v>
          </cell>
          <cell r="P1719">
            <v>0</v>
          </cell>
          <cell r="Q1719">
            <v>0</v>
          </cell>
          <cell r="R1719">
            <v>453</v>
          </cell>
        </row>
        <row r="1720">
          <cell r="B1720" t="str">
            <v>03250505</v>
          </cell>
          <cell r="C1720">
            <v>0</v>
          </cell>
          <cell r="D1720">
            <v>0</v>
          </cell>
          <cell r="E1720">
            <v>0</v>
          </cell>
          <cell r="F1720">
            <v>0</v>
          </cell>
          <cell r="G1720">
            <v>0</v>
          </cell>
          <cell r="H1720">
            <v>0</v>
          </cell>
          <cell r="I1720">
            <v>0</v>
          </cell>
          <cell r="J1720">
            <v>0</v>
          </cell>
          <cell r="K1720">
            <v>0</v>
          </cell>
          <cell r="L1720">
            <v>0</v>
          </cell>
          <cell r="M1720">
            <v>319</v>
          </cell>
          <cell r="N1720">
            <v>290</v>
          </cell>
          <cell r="O1720">
            <v>322</v>
          </cell>
          <cell r="P1720">
            <v>303</v>
          </cell>
          <cell r="Q1720">
            <v>35</v>
          </cell>
          <cell r="R1720">
            <v>1269</v>
          </cell>
        </row>
        <row r="1721">
          <cell r="B1721" t="str">
            <v>03250605</v>
          </cell>
          <cell r="C1721">
            <v>0</v>
          </cell>
          <cell r="D1721">
            <v>0</v>
          </cell>
          <cell r="E1721">
            <v>0</v>
          </cell>
          <cell r="F1721">
            <v>0</v>
          </cell>
          <cell r="G1721">
            <v>0</v>
          </cell>
          <cell r="H1721">
            <v>0</v>
          </cell>
          <cell r="I1721">
            <v>0</v>
          </cell>
          <cell r="J1721">
            <v>0</v>
          </cell>
          <cell r="K1721">
            <v>0</v>
          </cell>
          <cell r="L1721">
            <v>0</v>
          </cell>
          <cell r="M1721">
            <v>156</v>
          </cell>
          <cell r="N1721">
            <v>139</v>
          </cell>
          <cell r="O1721">
            <v>143</v>
          </cell>
          <cell r="P1721">
            <v>102</v>
          </cell>
          <cell r="Q1721">
            <v>0</v>
          </cell>
          <cell r="R1721">
            <v>540</v>
          </cell>
        </row>
        <row r="1722">
          <cell r="B1722" t="str">
            <v>03260004</v>
          </cell>
          <cell r="C1722">
            <v>0</v>
          </cell>
          <cell r="D1722">
            <v>0</v>
          </cell>
          <cell r="E1722">
            <v>0</v>
          </cell>
          <cell r="F1722">
            <v>0</v>
          </cell>
          <cell r="G1722">
            <v>115</v>
          </cell>
          <cell r="H1722">
            <v>118</v>
          </cell>
          <cell r="I1722">
            <v>123</v>
          </cell>
          <cell r="J1722">
            <v>0</v>
          </cell>
          <cell r="K1722">
            <v>0</v>
          </cell>
          <cell r="L1722">
            <v>0</v>
          </cell>
          <cell r="M1722">
            <v>0</v>
          </cell>
          <cell r="N1722">
            <v>0</v>
          </cell>
          <cell r="O1722">
            <v>0</v>
          </cell>
          <cell r="P1722">
            <v>0</v>
          </cell>
          <cell r="Q1722">
            <v>0</v>
          </cell>
          <cell r="R1722">
            <v>356</v>
          </cell>
        </row>
        <row r="1723">
          <cell r="B1723" t="str">
            <v>03260310</v>
          </cell>
          <cell r="C1723">
            <v>0</v>
          </cell>
          <cell r="D1723">
            <v>0</v>
          </cell>
          <cell r="E1723">
            <v>0</v>
          </cell>
          <cell r="F1723">
            <v>0</v>
          </cell>
          <cell r="G1723">
            <v>0</v>
          </cell>
          <cell r="H1723">
            <v>0</v>
          </cell>
          <cell r="I1723">
            <v>0</v>
          </cell>
          <cell r="J1723">
            <v>191</v>
          </cell>
          <cell r="K1723">
            <v>214</v>
          </cell>
          <cell r="L1723">
            <v>209</v>
          </cell>
          <cell r="M1723">
            <v>0</v>
          </cell>
          <cell r="N1723">
            <v>0</v>
          </cell>
          <cell r="O1723">
            <v>0</v>
          </cell>
          <cell r="P1723">
            <v>0</v>
          </cell>
          <cell r="Q1723">
            <v>0</v>
          </cell>
          <cell r="R1723">
            <v>614</v>
          </cell>
        </row>
        <row r="1724">
          <cell r="B1724" t="str">
            <v>03260025</v>
          </cell>
          <cell r="C1724">
            <v>0</v>
          </cell>
          <cell r="D1724">
            <v>74</v>
          </cell>
          <cell r="E1724">
            <v>105</v>
          </cell>
          <cell r="F1724">
            <v>92</v>
          </cell>
          <cell r="G1724">
            <v>0</v>
          </cell>
          <cell r="H1724">
            <v>0</v>
          </cell>
          <cell r="I1724">
            <v>0</v>
          </cell>
          <cell r="J1724">
            <v>0</v>
          </cell>
          <cell r="K1724">
            <v>0</v>
          </cell>
          <cell r="L1724">
            <v>0</v>
          </cell>
          <cell r="M1724">
            <v>0</v>
          </cell>
          <cell r="N1724">
            <v>0</v>
          </cell>
          <cell r="O1724">
            <v>0</v>
          </cell>
          <cell r="P1724">
            <v>0</v>
          </cell>
          <cell r="Q1724">
            <v>0</v>
          </cell>
          <cell r="R1724">
            <v>271</v>
          </cell>
        </row>
        <row r="1725">
          <cell r="B1725" t="str">
            <v>03260007</v>
          </cell>
          <cell r="C1725">
            <v>0</v>
          </cell>
          <cell r="D1725">
            <v>0</v>
          </cell>
          <cell r="E1725">
            <v>0</v>
          </cell>
          <cell r="F1725">
            <v>0</v>
          </cell>
          <cell r="G1725">
            <v>104</v>
          </cell>
          <cell r="H1725">
            <v>124</v>
          </cell>
          <cell r="I1725">
            <v>129</v>
          </cell>
          <cell r="J1725">
            <v>0</v>
          </cell>
          <cell r="K1725">
            <v>0</v>
          </cell>
          <cell r="L1725">
            <v>0</v>
          </cell>
          <cell r="M1725">
            <v>0</v>
          </cell>
          <cell r="N1725">
            <v>0</v>
          </cell>
          <cell r="O1725">
            <v>0</v>
          </cell>
          <cell r="P1725">
            <v>0</v>
          </cell>
          <cell r="Q1725">
            <v>0</v>
          </cell>
          <cell r="R1725">
            <v>357</v>
          </cell>
        </row>
        <row r="1726">
          <cell r="B1726" t="str">
            <v>03260045</v>
          </cell>
          <cell r="C1726">
            <v>0</v>
          </cell>
          <cell r="D1726">
            <v>0</v>
          </cell>
          <cell r="E1726">
            <v>0</v>
          </cell>
          <cell r="F1726">
            <v>0</v>
          </cell>
          <cell r="G1726">
            <v>100</v>
          </cell>
          <cell r="H1726">
            <v>115</v>
          </cell>
          <cell r="I1726">
            <v>121</v>
          </cell>
          <cell r="J1726">
            <v>0</v>
          </cell>
          <cell r="K1726">
            <v>0</v>
          </cell>
          <cell r="L1726">
            <v>0</v>
          </cell>
          <cell r="M1726">
            <v>0</v>
          </cell>
          <cell r="N1726">
            <v>0</v>
          </cell>
          <cell r="O1726">
            <v>0</v>
          </cell>
          <cell r="P1726">
            <v>0</v>
          </cell>
          <cell r="Q1726">
            <v>0</v>
          </cell>
          <cell r="R1726">
            <v>336</v>
          </cell>
        </row>
        <row r="1727">
          <cell r="B1727" t="str">
            <v>03260013</v>
          </cell>
          <cell r="C1727">
            <v>119</v>
          </cell>
          <cell r="D1727">
            <v>0</v>
          </cell>
          <cell r="E1727">
            <v>0</v>
          </cell>
          <cell r="F1727">
            <v>0</v>
          </cell>
          <cell r="G1727">
            <v>0</v>
          </cell>
          <cell r="H1727">
            <v>0</v>
          </cell>
          <cell r="I1727">
            <v>0</v>
          </cell>
          <cell r="J1727">
            <v>0</v>
          </cell>
          <cell r="K1727">
            <v>0</v>
          </cell>
          <cell r="L1727">
            <v>0</v>
          </cell>
          <cell r="M1727">
            <v>0</v>
          </cell>
          <cell r="N1727">
            <v>0</v>
          </cell>
          <cell r="O1727">
            <v>0</v>
          </cell>
          <cell r="P1727">
            <v>0</v>
          </cell>
          <cell r="Q1727">
            <v>0</v>
          </cell>
          <cell r="R1727">
            <v>119</v>
          </cell>
        </row>
        <row r="1728">
          <cell r="B1728" t="str">
            <v>03260015</v>
          </cell>
          <cell r="C1728">
            <v>0</v>
          </cell>
          <cell r="D1728">
            <v>90</v>
          </cell>
          <cell r="E1728">
            <v>143</v>
          </cell>
          <cell r="F1728">
            <v>128</v>
          </cell>
          <cell r="G1728">
            <v>0</v>
          </cell>
          <cell r="H1728">
            <v>0</v>
          </cell>
          <cell r="I1728">
            <v>0</v>
          </cell>
          <cell r="J1728">
            <v>0</v>
          </cell>
          <cell r="K1728">
            <v>0</v>
          </cell>
          <cell r="L1728">
            <v>0</v>
          </cell>
          <cell r="M1728">
            <v>0</v>
          </cell>
          <cell r="N1728">
            <v>0</v>
          </cell>
          <cell r="O1728">
            <v>0</v>
          </cell>
          <cell r="P1728">
            <v>0</v>
          </cell>
          <cell r="Q1728">
            <v>0</v>
          </cell>
          <cell r="R1728">
            <v>361</v>
          </cell>
        </row>
        <row r="1729">
          <cell r="B1729" t="str">
            <v>03260055</v>
          </cell>
          <cell r="C1729">
            <v>0</v>
          </cell>
          <cell r="D1729">
            <v>95</v>
          </cell>
          <cell r="E1729">
            <v>119</v>
          </cell>
          <cell r="F1729">
            <v>121</v>
          </cell>
          <cell r="G1729">
            <v>0</v>
          </cell>
          <cell r="H1729">
            <v>0</v>
          </cell>
          <cell r="I1729">
            <v>0</v>
          </cell>
          <cell r="J1729">
            <v>0</v>
          </cell>
          <cell r="K1729">
            <v>0</v>
          </cell>
          <cell r="L1729">
            <v>0</v>
          </cell>
          <cell r="M1729">
            <v>0</v>
          </cell>
          <cell r="N1729">
            <v>0</v>
          </cell>
          <cell r="O1729">
            <v>0</v>
          </cell>
          <cell r="P1729">
            <v>0</v>
          </cell>
          <cell r="Q1729">
            <v>0</v>
          </cell>
          <cell r="R1729">
            <v>335</v>
          </cell>
        </row>
        <row r="1730">
          <cell r="B1730" t="str">
            <v>03260330</v>
          </cell>
          <cell r="C1730">
            <v>0</v>
          </cell>
          <cell r="D1730">
            <v>0</v>
          </cell>
          <cell r="E1730">
            <v>0</v>
          </cell>
          <cell r="F1730">
            <v>0</v>
          </cell>
          <cell r="G1730">
            <v>0</v>
          </cell>
          <cell r="H1730">
            <v>0</v>
          </cell>
          <cell r="I1730">
            <v>0</v>
          </cell>
          <cell r="J1730">
            <v>251</v>
          </cell>
          <cell r="K1730">
            <v>186</v>
          </cell>
          <cell r="L1730">
            <v>254</v>
          </cell>
          <cell r="M1730">
            <v>0</v>
          </cell>
          <cell r="N1730">
            <v>0</v>
          </cell>
          <cell r="O1730">
            <v>0</v>
          </cell>
          <cell r="P1730">
            <v>0</v>
          </cell>
          <cell r="Q1730">
            <v>0</v>
          </cell>
          <cell r="R1730">
            <v>691</v>
          </cell>
        </row>
        <row r="1731">
          <cell r="B1731" t="str">
            <v>03260505</v>
          </cell>
          <cell r="C1731">
            <v>0</v>
          </cell>
          <cell r="D1731">
            <v>0</v>
          </cell>
          <cell r="E1731">
            <v>0</v>
          </cell>
          <cell r="F1731">
            <v>0</v>
          </cell>
          <cell r="G1731">
            <v>0</v>
          </cell>
          <cell r="H1731">
            <v>0</v>
          </cell>
          <cell r="I1731">
            <v>0</v>
          </cell>
          <cell r="J1731">
            <v>0</v>
          </cell>
          <cell r="K1731">
            <v>0</v>
          </cell>
          <cell r="L1731">
            <v>0</v>
          </cell>
          <cell r="M1731">
            <v>430</v>
          </cell>
          <cell r="N1731">
            <v>455</v>
          </cell>
          <cell r="O1731">
            <v>393</v>
          </cell>
          <cell r="P1731">
            <v>398</v>
          </cell>
          <cell r="Q1731">
            <v>4</v>
          </cell>
          <cell r="R1731">
            <v>1680</v>
          </cell>
        </row>
        <row r="1732">
          <cell r="B1732" t="str">
            <v>03270005</v>
          </cell>
          <cell r="C1732">
            <v>14</v>
          </cell>
          <cell r="D1732">
            <v>14</v>
          </cell>
          <cell r="E1732">
            <v>17</v>
          </cell>
          <cell r="F1732">
            <v>18</v>
          </cell>
          <cell r="G1732">
            <v>17</v>
          </cell>
          <cell r="H1732">
            <v>15</v>
          </cell>
          <cell r="I1732">
            <v>18</v>
          </cell>
          <cell r="J1732">
            <v>17</v>
          </cell>
          <cell r="K1732">
            <v>0</v>
          </cell>
          <cell r="L1732">
            <v>0</v>
          </cell>
          <cell r="M1732">
            <v>0</v>
          </cell>
          <cell r="N1732">
            <v>0</v>
          </cell>
          <cell r="O1732">
            <v>0</v>
          </cell>
          <cell r="P1732">
            <v>0</v>
          </cell>
          <cell r="Q1732">
            <v>0</v>
          </cell>
          <cell r="R1732">
            <v>130</v>
          </cell>
        </row>
        <row r="1733">
          <cell r="B1733" t="str">
            <v>03300010</v>
          </cell>
          <cell r="C1733">
            <v>21</v>
          </cell>
          <cell r="D1733">
            <v>56</v>
          </cell>
          <cell r="E1733">
            <v>74</v>
          </cell>
          <cell r="F1733">
            <v>77</v>
          </cell>
          <cell r="G1733">
            <v>57</v>
          </cell>
          <cell r="H1733">
            <v>0</v>
          </cell>
          <cell r="I1733">
            <v>0</v>
          </cell>
          <cell r="J1733">
            <v>0</v>
          </cell>
          <cell r="K1733">
            <v>0</v>
          </cell>
          <cell r="L1733">
            <v>0</v>
          </cell>
          <cell r="M1733">
            <v>0</v>
          </cell>
          <cell r="N1733">
            <v>0</v>
          </cell>
          <cell r="O1733">
            <v>0</v>
          </cell>
          <cell r="P1733">
            <v>0</v>
          </cell>
          <cell r="Q1733">
            <v>0</v>
          </cell>
          <cell r="R1733">
            <v>285</v>
          </cell>
        </row>
        <row r="1734">
          <cell r="B1734" t="str">
            <v>03300012</v>
          </cell>
          <cell r="C1734">
            <v>0</v>
          </cell>
          <cell r="D1734">
            <v>0</v>
          </cell>
          <cell r="E1734">
            <v>0</v>
          </cell>
          <cell r="F1734">
            <v>0</v>
          </cell>
          <cell r="G1734">
            <v>0</v>
          </cell>
          <cell r="H1734">
            <v>190</v>
          </cell>
          <cell r="I1734">
            <v>157</v>
          </cell>
          <cell r="J1734">
            <v>0</v>
          </cell>
          <cell r="K1734">
            <v>0</v>
          </cell>
          <cell r="L1734">
            <v>0</v>
          </cell>
          <cell r="M1734">
            <v>0</v>
          </cell>
          <cell r="N1734">
            <v>0</v>
          </cell>
          <cell r="O1734">
            <v>0</v>
          </cell>
          <cell r="P1734">
            <v>0</v>
          </cell>
          <cell r="Q1734">
            <v>0</v>
          </cell>
          <cell r="R1734">
            <v>347</v>
          </cell>
        </row>
        <row r="1735">
          <cell r="B1735" t="str">
            <v>03300505</v>
          </cell>
          <cell r="C1735">
            <v>0</v>
          </cell>
          <cell r="D1735">
            <v>0</v>
          </cell>
          <cell r="E1735">
            <v>0</v>
          </cell>
          <cell r="F1735">
            <v>0</v>
          </cell>
          <cell r="G1735">
            <v>0</v>
          </cell>
          <cell r="H1735">
            <v>0</v>
          </cell>
          <cell r="I1735">
            <v>0</v>
          </cell>
          <cell r="J1735">
            <v>0</v>
          </cell>
          <cell r="K1735">
            <v>0</v>
          </cell>
          <cell r="L1735">
            <v>0</v>
          </cell>
          <cell r="M1735">
            <v>171</v>
          </cell>
          <cell r="N1735">
            <v>202</v>
          </cell>
          <cell r="O1735">
            <v>146</v>
          </cell>
          <cell r="P1735">
            <v>186</v>
          </cell>
          <cell r="Q1735">
            <v>1</v>
          </cell>
          <cell r="R1735">
            <v>706</v>
          </cell>
        </row>
        <row r="1736">
          <cell r="B1736" t="str">
            <v>03300305</v>
          </cell>
          <cell r="C1736">
            <v>0</v>
          </cell>
          <cell r="D1736">
            <v>0</v>
          </cell>
          <cell r="E1736">
            <v>0</v>
          </cell>
          <cell r="F1736">
            <v>0</v>
          </cell>
          <cell r="G1736">
            <v>0</v>
          </cell>
          <cell r="H1736">
            <v>0</v>
          </cell>
          <cell r="I1736">
            <v>0</v>
          </cell>
          <cell r="J1736">
            <v>165</v>
          </cell>
          <cell r="K1736">
            <v>168</v>
          </cell>
          <cell r="L1736">
            <v>181</v>
          </cell>
          <cell r="M1736">
            <v>0</v>
          </cell>
          <cell r="N1736">
            <v>0</v>
          </cell>
          <cell r="O1736">
            <v>0</v>
          </cell>
          <cell r="P1736">
            <v>0</v>
          </cell>
          <cell r="Q1736">
            <v>0</v>
          </cell>
          <cell r="R1736">
            <v>514</v>
          </cell>
        </row>
        <row r="1737">
          <cell r="B1737" t="str">
            <v>03300015</v>
          </cell>
          <cell r="C1737">
            <v>21</v>
          </cell>
          <cell r="D1737">
            <v>71</v>
          </cell>
          <cell r="E1737">
            <v>59</v>
          </cell>
          <cell r="F1737">
            <v>76</v>
          </cell>
          <cell r="G1737">
            <v>75</v>
          </cell>
          <cell r="H1737">
            <v>0</v>
          </cell>
          <cell r="I1737">
            <v>0</v>
          </cell>
          <cell r="J1737">
            <v>0</v>
          </cell>
          <cell r="K1737">
            <v>0</v>
          </cell>
          <cell r="L1737">
            <v>0</v>
          </cell>
          <cell r="M1737">
            <v>0</v>
          </cell>
          <cell r="N1737">
            <v>0</v>
          </cell>
          <cell r="O1737">
            <v>0</v>
          </cell>
          <cell r="P1737">
            <v>0</v>
          </cell>
          <cell r="Q1737">
            <v>0</v>
          </cell>
          <cell r="R1737">
            <v>302</v>
          </cell>
        </row>
        <row r="1738">
          <cell r="B1738" t="str">
            <v>03310015</v>
          </cell>
          <cell r="C1738">
            <v>45</v>
          </cell>
          <cell r="D1738">
            <v>104</v>
          </cell>
          <cell r="E1738">
            <v>114</v>
          </cell>
          <cell r="F1738">
            <v>120</v>
          </cell>
          <cell r="G1738">
            <v>0</v>
          </cell>
          <cell r="H1738">
            <v>0</v>
          </cell>
          <cell r="I1738">
            <v>0</v>
          </cell>
          <cell r="J1738">
            <v>0</v>
          </cell>
          <cell r="K1738">
            <v>0</v>
          </cell>
          <cell r="L1738">
            <v>0</v>
          </cell>
          <cell r="M1738">
            <v>0</v>
          </cell>
          <cell r="N1738">
            <v>0</v>
          </cell>
          <cell r="O1738">
            <v>0</v>
          </cell>
          <cell r="P1738">
            <v>0</v>
          </cell>
          <cell r="Q1738">
            <v>0</v>
          </cell>
          <cell r="R1738">
            <v>383</v>
          </cell>
        </row>
        <row r="1739">
          <cell r="B1739" t="str">
            <v>03310030</v>
          </cell>
          <cell r="C1739">
            <v>0</v>
          </cell>
          <cell r="D1739">
            <v>0</v>
          </cell>
          <cell r="E1739">
            <v>0</v>
          </cell>
          <cell r="F1739">
            <v>0</v>
          </cell>
          <cell r="G1739">
            <v>111</v>
          </cell>
          <cell r="H1739">
            <v>120</v>
          </cell>
          <cell r="I1739">
            <v>147</v>
          </cell>
          <cell r="J1739">
            <v>113</v>
          </cell>
          <cell r="K1739">
            <v>0</v>
          </cell>
          <cell r="L1739">
            <v>0</v>
          </cell>
          <cell r="M1739">
            <v>0</v>
          </cell>
          <cell r="N1739">
            <v>0</v>
          </cell>
          <cell r="O1739">
            <v>0</v>
          </cell>
          <cell r="P1739">
            <v>0</v>
          </cell>
          <cell r="Q1739">
            <v>0</v>
          </cell>
          <cell r="R1739">
            <v>491</v>
          </cell>
        </row>
        <row r="1740">
          <cell r="B1740" t="str">
            <v>03310515</v>
          </cell>
          <cell r="C1740">
            <v>0</v>
          </cell>
          <cell r="D1740">
            <v>0</v>
          </cell>
          <cell r="E1740">
            <v>0</v>
          </cell>
          <cell r="F1740">
            <v>0</v>
          </cell>
          <cell r="G1740">
            <v>0</v>
          </cell>
          <cell r="H1740">
            <v>0</v>
          </cell>
          <cell r="I1740">
            <v>0</v>
          </cell>
          <cell r="J1740">
            <v>0</v>
          </cell>
          <cell r="K1740">
            <v>124</v>
          </cell>
          <cell r="L1740">
            <v>138</v>
          </cell>
          <cell r="M1740">
            <v>60</v>
          </cell>
          <cell r="N1740">
            <v>99</v>
          </cell>
          <cell r="O1740">
            <v>69</v>
          </cell>
          <cell r="P1740">
            <v>86</v>
          </cell>
          <cell r="Q1740">
            <v>0</v>
          </cell>
          <cell r="R1740">
            <v>576</v>
          </cell>
        </row>
        <row r="1741">
          <cell r="B1741" t="str">
            <v>03350010</v>
          </cell>
          <cell r="C1741">
            <v>0</v>
          </cell>
          <cell r="D1741">
            <v>23</v>
          </cell>
          <cell r="E1741">
            <v>30</v>
          </cell>
          <cell r="F1741">
            <v>42</v>
          </cell>
          <cell r="G1741">
            <v>31</v>
          </cell>
          <cell r="H1741">
            <v>49</v>
          </cell>
          <cell r="I1741">
            <v>48</v>
          </cell>
          <cell r="J1741">
            <v>0</v>
          </cell>
          <cell r="K1741">
            <v>0</v>
          </cell>
          <cell r="L1741">
            <v>0</v>
          </cell>
          <cell r="M1741">
            <v>0</v>
          </cell>
          <cell r="N1741">
            <v>0</v>
          </cell>
          <cell r="O1741">
            <v>0</v>
          </cell>
          <cell r="P1741">
            <v>0</v>
          </cell>
          <cell r="Q1741">
            <v>0</v>
          </cell>
          <cell r="R1741">
            <v>223</v>
          </cell>
        </row>
        <row r="1742">
          <cell r="B1742" t="str">
            <v>03350012</v>
          </cell>
          <cell r="C1742">
            <v>0</v>
          </cell>
          <cell r="D1742">
            <v>39</v>
          </cell>
          <cell r="E1742">
            <v>42</v>
          </cell>
          <cell r="F1742">
            <v>36</v>
          </cell>
          <cell r="G1742">
            <v>44</v>
          </cell>
          <cell r="H1742">
            <v>31</v>
          </cell>
          <cell r="I1742">
            <v>52</v>
          </cell>
          <cell r="J1742">
            <v>0</v>
          </cell>
          <cell r="K1742">
            <v>0</v>
          </cell>
          <cell r="L1742">
            <v>0</v>
          </cell>
          <cell r="M1742">
            <v>0</v>
          </cell>
          <cell r="N1742">
            <v>0</v>
          </cell>
          <cell r="O1742">
            <v>0</v>
          </cell>
          <cell r="P1742">
            <v>0</v>
          </cell>
          <cell r="Q1742">
            <v>0</v>
          </cell>
          <cell r="R1742">
            <v>244</v>
          </cell>
        </row>
        <row r="1743">
          <cell r="B1743" t="str">
            <v>03350305</v>
          </cell>
          <cell r="C1743">
            <v>0</v>
          </cell>
          <cell r="D1743">
            <v>0</v>
          </cell>
          <cell r="E1743">
            <v>0</v>
          </cell>
          <cell r="F1743">
            <v>0</v>
          </cell>
          <cell r="G1743">
            <v>0</v>
          </cell>
          <cell r="H1743">
            <v>0</v>
          </cell>
          <cell r="I1743">
            <v>0</v>
          </cell>
          <cell r="J1743">
            <v>273</v>
          </cell>
          <cell r="K1743">
            <v>262</v>
          </cell>
          <cell r="L1743">
            <v>260</v>
          </cell>
          <cell r="M1743">
            <v>0</v>
          </cell>
          <cell r="N1743">
            <v>0</v>
          </cell>
          <cell r="O1743">
            <v>0</v>
          </cell>
          <cell r="P1743">
            <v>0</v>
          </cell>
          <cell r="Q1743">
            <v>0</v>
          </cell>
          <cell r="R1743">
            <v>795</v>
          </cell>
        </row>
        <row r="1744">
          <cell r="B1744" t="str">
            <v>03350017</v>
          </cell>
          <cell r="C1744">
            <v>0</v>
          </cell>
          <cell r="D1744">
            <v>39</v>
          </cell>
          <cell r="E1744">
            <v>46</v>
          </cell>
          <cell r="F1744">
            <v>44</v>
          </cell>
          <cell r="G1744">
            <v>54</v>
          </cell>
          <cell r="H1744">
            <v>50</v>
          </cell>
          <cell r="I1744">
            <v>60</v>
          </cell>
          <cell r="J1744">
            <v>0</v>
          </cell>
          <cell r="K1744">
            <v>0</v>
          </cell>
          <cell r="L1744">
            <v>0</v>
          </cell>
          <cell r="M1744">
            <v>0</v>
          </cell>
          <cell r="N1744">
            <v>0</v>
          </cell>
          <cell r="O1744">
            <v>0</v>
          </cell>
          <cell r="P1744">
            <v>0</v>
          </cell>
          <cell r="Q1744">
            <v>0</v>
          </cell>
          <cell r="R1744">
            <v>293</v>
          </cell>
        </row>
        <row r="1745">
          <cell r="B1745" t="str">
            <v>03350015</v>
          </cell>
          <cell r="C1745">
            <v>0</v>
          </cell>
          <cell r="D1745">
            <v>30</v>
          </cell>
          <cell r="E1745">
            <v>36</v>
          </cell>
          <cell r="F1745">
            <v>40</v>
          </cell>
          <cell r="G1745">
            <v>42</v>
          </cell>
          <cell r="H1745">
            <v>27</v>
          </cell>
          <cell r="I1745">
            <v>47</v>
          </cell>
          <cell r="J1745">
            <v>0</v>
          </cell>
          <cell r="K1745">
            <v>0</v>
          </cell>
          <cell r="L1745">
            <v>0</v>
          </cell>
          <cell r="M1745">
            <v>0</v>
          </cell>
          <cell r="N1745">
            <v>0</v>
          </cell>
          <cell r="O1745">
            <v>0</v>
          </cell>
          <cell r="P1745">
            <v>0</v>
          </cell>
          <cell r="Q1745">
            <v>0</v>
          </cell>
          <cell r="R1745">
            <v>222</v>
          </cell>
        </row>
        <row r="1746">
          <cell r="B1746" t="str">
            <v>03350505</v>
          </cell>
          <cell r="C1746">
            <v>0</v>
          </cell>
          <cell r="D1746">
            <v>0</v>
          </cell>
          <cell r="E1746">
            <v>0</v>
          </cell>
          <cell r="F1746">
            <v>0</v>
          </cell>
          <cell r="G1746">
            <v>0</v>
          </cell>
          <cell r="H1746">
            <v>0</v>
          </cell>
          <cell r="I1746">
            <v>0</v>
          </cell>
          <cell r="J1746">
            <v>0</v>
          </cell>
          <cell r="K1746">
            <v>0</v>
          </cell>
          <cell r="L1746">
            <v>0</v>
          </cell>
          <cell r="M1746">
            <v>237</v>
          </cell>
          <cell r="N1746">
            <v>260</v>
          </cell>
          <cell r="O1746">
            <v>248</v>
          </cell>
          <cell r="P1746">
            <v>254</v>
          </cell>
          <cell r="Q1746">
            <v>0</v>
          </cell>
          <cell r="R1746">
            <v>999</v>
          </cell>
        </row>
        <row r="1747">
          <cell r="B1747" t="str">
            <v>03350050</v>
          </cell>
          <cell r="C1747">
            <v>42</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cell r="Q1747">
            <v>0</v>
          </cell>
          <cell r="R1747">
            <v>42</v>
          </cell>
        </row>
        <row r="1748">
          <cell r="B1748" t="str">
            <v>03350025</v>
          </cell>
          <cell r="C1748">
            <v>0</v>
          </cell>
          <cell r="D1748">
            <v>46</v>
          </cell>
          <cell r="E1748">
            <v>53</v>
          </cell>
          <cell r="F1748">
            <v>71</v>
          </cell>
          <cell r="G1748">
            <v>52</v>
          </cell>
          <cell r="H1748">
            <v>65</v>
          </cell>
          <cell r="I1748">
            <v>57</v>
          </cell>
          <cell r="J1748">
            <v>0</v>
          </cell>
          <cell r="K1748">
            <v>0</v>
          </cell>
          <cell r="L1748">
            <v>0</v>
          </cell>
          <cell r="M1748">
            <v>0</v>
          </cell>
          <cell r="N1748">
            <v>0</v>
          </cell>
          <cell r="O1748">
            <v>0</v>
          </cell>
          <cell r="P1748">
            <v>0</v>
          </cell>
          <cell r="Q1748">
            <v>0</v>
          </cell>
          <cell r="R1748">
            <v>344</v>
          </cell>
        </row>
        <row r="1749">
          <cell r="B1749" t="str">
            <v>03360310</v>
          </cell>
          <cell r="C1749">
            <v>0</v>
          </cell>
          <cell r="D1749">
            <v>0</v>
          </cell>
          <cell r="E1749">
            <v>0</v>
          </cell>
          <cell r="F1749">
            <v>0</v>
          </cell>
          <cell r="G1749">
            <v>0</v>
          </cell>
          <cell r="H1749">
            <v>0</v>
          </cell>
          <cell r="I1749">
            <v>481</v>
          </cell>
          <cell r="J1749">
            <v>458</v>
          </cell>
          <cell r="K1749">
            <v>0</v>
          </cell>
          <cell r="L1749">
            <v>0</v>
          </cell>
          <cell r="M1749">
            <v>0</v>
          </cell>
          <cell r="N1749">
            <v>0</v>
          </cell>
          <cell r="O1749">
            <v>0</v>
          </cell>
          <cell r="P1749">
            <v>0</v>
          </cell>
          <cell r="Q1749">
            <v>0</v>
          </cell>
          <cell r="R1749">
            <v>939</v>
          </cell>
        </row>
        <row r="1750">
          <cell r="B1750" t="str">
            <v>03360005</v>
          </cell>
          <cell r="C1750">
            <v>0</v>
          </cell>
          <cell r="D1750">
            <v>61</v>
          </cell>
          <cell r="E1750">
            <v>53</v>
          </cell>
          <cell r="F1750">
            <v>60</v>
          </cell>
          <cell r="G1750">
            <v>80</v>
          </cell>
          <cell r="H1750">
            <v>63</v>
          </cell>
          <cell r="I1750">
            <v>0</v>
          </cell>
          <cell r="J1750">
            <v>0</v>
          </cell>
          <cell r="K1750">
            <v>0</v>
          </cell>
          <cell r="L1750">
            <v>0</v>
          </cell>
          <cell r="M1750">
            <v>0</v>
          </cell>
          <cell r="N1750">
            <v>0</v>
          </cell>
          <cell r="O1750">
            <v>0</v>
          </cell>
          <cell r="P1750">
            <v>0</v>
          </cell>
          <cell r="Q1750">
            <v>0</v>
          </cell>
          <cell r="R1750">
            <v>317</v>
          </cell>
        </row>
        <row r="1751">
          <cell r="B1751" t="str">
            <v>03360050</v>
          </cell>
          <cell r="C1751">
            <v>0</v>
          </cell>
          <cell r="D1751">
            <v>22</v>
          </cell>
          <cell r="E1751">
            <v>51</v>
          </cell>
          <cell r="F1751">
            <v>50</v>
          </cell>
          <cell r="G1751">
            <v>55</v>
          </cell>
          <cell r="H1751">
            <v>62</v>
          </cell>
          <cell r="I1751">
            <v>0</v>
          </cell>
          <cell r="J1751">
            <v>0</v>
          </cell>
          <cell r="K1751">
            <v>0</v>
          </cell>
          <cell r="L1751">
            <v>0</v>
          </cell>
          <cell r="M1751">
            <v>0</v>
          </cell>
          <cell r="N1751">
            <v>0</v>
          </cell>
          <cell r="O1751">
            <v>0</v>
          </cell>
          <cell r="P1751">
            <v>0</v>
          </cell>
          <cell r="Q1751">
            <v>0</v>
          </cell>
          <cell r="R1751">
            <v>240</v>
          </cell>
        </row>
        <row r="1752">
          <cell r="B1752" t="str">
            <v>03360003</v>
          </cell>
          <cell r="C1752">
            <v>199</v>
          </cell>
          <cell r="D1752">
            <v>0</v>
          </cell>
          <cell r="E1752">
            <v>0</v>
          </cell>
          <cell r="F1752">
            <v>0</v>
          </cell>
          <cell r="G1752">
            <v>0</v>
          </cell>
          <cell r="H1752">
            <v>0</v>
          </cell>
          <cell r="I1752">
            <v>0</v>
          </cell>
          <cell r="J1752">
            <v>0</v>
          </cell>
          <cell r="K1752">
            <v>0</v>
          </cell>
          <cell r="L1752">
            <v>0</v>
          </cell>
          <cell r="M1752">
            <v>0</v>
          </cell>
          <cell r="N1752">
            <v>0</v>
          </cell>
          <cell r="O1752">
            <v>0</v>
          </cell>
          <cell r="P1752">
            <v>0</v>
          </cell>
          <cell r="Q1752">
            <v>0</v>
          </cell>
          <cell r="R1752">
            <v>199</v>
          </cell>
        </row>
        <row r="1753">
          <cell r="B1753" t="str">
            <v>03360065</v>
          </cell>
          <cell r="C1753">
            <v>0</v>
          </cell>
          <cell r="D1753">
            <v>49</v>
          </cell>
          <cell r="E1753">
            <v>43</v>
          </cell>
          <cell r="F1753">
            <v>49</v>
          </cell>
          <cell r="G1753">
            <v>34</v>
          </cell>
          <cell r="H1753">
            <v>45</v>
          </cell>
          <cell r="I1753">
            <v>0</v>
          </cell>
          <cell r="J1753">
            <v>0</v>
          </cell>
          <cell r="K1753">
            <v>0</v>
          </cell>
          <cell r="L1753">
            <v>0</v>
          </cell>
          <cell r="M1753">
            <v>0</v>
          </cell>
          <cell r="N1753">
            <v>0</v>
          </cell>
          <cell r="O1753">
            <v>0</v>
          </cell>
          <cell r="P1753">
            <v>0</v>
          </cell>
          <cell r="Q1753">
            <v>0</v>
          </cell>
          <cell r="R1753">
            <v>220</v>
          </cell>
        </row>
        <row r="1754">
          <cell r="B1754" t="str">
            <v>03360020</v>
          </cell>
          <cell r="C1754">
            <v>0</v>
          </cell>
          <cell r="D1754">
            <v>0</v>
          </cell>
          <cell r="E1754">
            <v>0</v>
          </cell>
          <cell r="F1754">
            <v>0</v>
          </cell>
          <cell r="G1754">
            <v>0</v>
          </cell>
          <cell r="H1754">
            <v>0</v>
          </cell>
          <cell r="I1754">
            <v>3</v>
          </cell>
          <cell r="J1754">
            <v>3</v>
          </cell>
          <cell r="K1754">
            <v>479</v>
          </cell>
          <cell r="L1754">
            <v>431</v>
          </cell>
          <cell r="M1754">
            <v>0</v>
          </cell>
          <cell r="N1754">
            <v>0</v>
          </cell>
          <cell r="O1754">
            <v>0</v>
          </cell>
          <cell r="P1754">
            <v>0</v>
          </cell>
          <cell r="Q1754">
            <v>0</v>
          </cell>
          <cell r="R1754">
            <v>916</v>
          </cell>
        </row>
        <row r="1755">
          <cell r="B1755" t="str">
            <v>03360085</v>
          </cell>
          <cell r="C1755">
            <v>0</v>
          </cell>
          <cell r="D1755">
            <v>56</v>
          </cell>
          <cell r="E1755">
            <v>61</v>
          </cell>
          <cell r="F1755">
            <v>60</v>
          </cell>
          <cell r="G1755">
            <v>49</v>
          </cell>
          <cell r="H1755">
            <v>56</v>
          </cell>
          <cell r="I1755">
            <v>0</v>
          </cell>
          <cell r="J1755">
            <v>0</v>
          </cell>
          <cell r="K1755">
            <v>0</v>
          </cell>
          <cell r="L1755">
            <v>0</v>
          </cell>
          <cell r="M1755">
            <v>0</v>
          </cell>
          <cell r="N1755">
            <v>0</v>
          </cell>
          <cell r="O1755">
            <v>0</v>
          </cell>
          <cell r="P1755">
            <v>0</v>
          </cell>
          <cell r="Q1755">
            <v>0</v>
          </cell>
          <cell r="R1755">
            <v>282</v>
          </cell>
        </row>
        <row r="1756">
          <cell r="B1756" t="str">
            <v>03360060</v>
          </cell>
          <cell r="C1756">
            <v>0</v>
          </cell>
          <cell r="D1756">
            <v>45</v>
          </cell>
          <cell r="E1756">
            <v>44</v>
          </cell>
          <cell r="F1756">
            <v>41</v>
          </cell>
          <cell r="G1756">
            <v>55</v>
          </cell>
          <cell r="H1756">
            <v>46</v>
          </cell>
          <cell r="I1756">
            <v>0</v>
          </cell>
          <cell r="J1756">
            <v>0</v>
          </cell>
          <cell r="K1756">
            <v>0</v>
          </cell>
          <cell r="L1756">
            <v>0</v>
          </cell>
          <cell r="M1756">
            <v>0</v>
          </cell>
          <cell r="N1756">
            <v>0</v>
          </cell>
          <cell r="O1756">
            <v>0</v>
          </cell>
          <cell r="P1756">
            <v>0</v>
          </cell>
          <cell r="Q1756">
            <v>0</v>
          </cell>
          <cell r="R1756">
            <v>231</v>
          </cell>
        </row>
        <row r="1757">
          <cell r="B1757" t="str">
            <v>03360105</v>
          </cell>
          <cell r="C1757">
            <v>0</v>
          </cell>
          <cell r="D1757">
            <v>60</v>
          </cell>
          <cell r="E1757">
            <v>78</v>
          </cell>
          <cell r="F1757">
            <v>68</v>
          </cell>
          <cell r="G1757">
            <v>77</v>
          </cell>
          <cell r="H1757">
            <v>62</v>
          </cell>
          <cell r="I1757">
            <v>0</v>
          </cell>
          <cell r="J1757">
            <v>0</v>
          </cell>
          <cell r="K1757">
            <v>0</v>
          </cell>
          <cell r="L1757">
            <v>0</v>
          </cell>
          <cell r="M1757">
            <v>0</v>
          </cell>
          <cell r="N1757">
            <v>0</v>
          </cell>
          <cell r="O1757">
            <v>0</v>
          </cell>
          <cell r="P1757">
            <v>0</v>
          </cell>
          <cell r="Q1757">
            <v>0</v>
          </cell>
          <cell r="R1757">
            <v>345</v>
          </cell>
        </row>
        <row r="1758">
          <cell r="B1758" t="str">
            <v>03360110</v>
          </cell>
          <cell r="C1758">
            <v>0</v>
          </cell>
          <cell r="D1758">
            <v>48</v>
          </cell>
          <cell r="E1758">
            <v>61</v>
          </cell>
          <cell r="F1758">
            <v>66</v>
          </cell>
          <cell r="G1758">
            <v>61</v>
          </cell>
          <cell r="H1758">
            <v>58</v>
          </cell>
          <cell r="I1758">
            <v>0</v>
          </cell>
          <cell r="J1758">
            <v>0</v>
          </cell>
          <cell r="K1758">
            <v>0</v>
          </cell>
          <cell r="L1758">
            <v>0</v>
          </cell>
          <cell r="M1758">
            <v>0</v>
          </cell>
          <cell r="N1758">
            <v>0</v>
          </cell>
          <cell r="O1758">
            <v>0</v>
          </cell>
          <cell r="P1758">
            <v>0</v>
          </cell>
          <cell r="Q1758">
            <v>0</v>
          </cell>
          <cell r="R1758">
            <v>294</v>
          </cell>
        </row>
        <row r="1759">
          <cell r="B1759" t="str">
            <v>03360505</v>
          </cell>
          <cell r="C1759">
            <v>0</v>
          </cell>
          <cell r="D1759">
            <v>0</v>
          </cell>
          <cell r="E1759">
            <v>0</v>
          </cell>
          <cell r="F1759">
            <v>0</v>
          </cell>
          <cell r="G1759">
            <v>0</v>
          </cell>
          <cell r="H1759">
            <v>0</v>
          </cell>
          <cell r="I1759">
            <v>0</v>
          </cell>
          <cell r="J1759">
            <v>0</v>
          </cell>
          <cell r="K1759">
            <v>0</v>
          </cell>
          <cell r="L1759">
            <v>0</v>
          </cell>
          <cell r="M1759">
            <v>581</v>
          </cell>
          <cell r="N1759">
            <v>468</v>
          </cell>
          <cell r="O1759">
            <v>462</v>
          </cell>
          <cell r="P1759">
            <v>436</v>
          </cell>
          <cell r="Q1759">
            <v>6</v>
          </cell>
          <cell r="R1759">
            <v>1953</v>
          </cell>
        </row>
        <row r="1760">
          <cell r="B1760" t="str">
            <v>03360080</v>
          </cell>
          <cell r="C1760">
            <v>0</v>
          </cell>
          <cell r="D1760">
            <v>64</v>
          </cell>
          <cell r="E1760">
            <v>70</v>
          </cell>
          <cell r="F1760">
            <v>64</v>
          </cell>
          <cell r="G1760">
            <v>74</v>
          </cell>
          <cell r="H1760">
            <v>81</v>
          </cell>
          <cell r="I1760">
            <v>0</v>
          </cell>
          <cell r="J1760">
            <v>0</v>
          </cell>
          <cell r="K1760">
            <v>0</v>
          </cell>
          <cell r="L1760">
            <v>0</v>
          </cell>
          <cell r="M1760">
            <v>0</v>
          </cell>
          <cell r="N1760">
            <v>0</v>
          </cell>
          <cell r="O1760">
            <v>0</v>
          </cell>
          <cell r="P1760">
            <v>0</v>
          </cell>
          <cell r="Q1760">
            <v>0</v>
          </cell>
          <cell r="R1760">
            <v>353</v>
          </cell>
        </row>
        <row r="1761">
          <cell r="B1761" t="str">
            <v>03370005</v>
          </cell>
          <cell r="C1761">
            <v>12</v>
          </cell>
          <cell r="D1761">
            <v>15</v>
          </cell>
          <cell r="E1761">
            <v>12</v>
          </cell>
          <cell r="F1761">
            <v>16</v>
          </cell>
          <cell r="G1761">
            <v>16</v>
          </cell>
          <cell r="H1761">
            <v>18</v>
          </cell>
          <cell r="I1761">
            <v>20</v>
          </cell>
          <cell r="J1761">
            <v>20</v>
          </cell>
          <cell r="K1761">
            <v>0</v>
          </cell>
          <cell r="L1761">
            <v>0</v>
          </cell>
          <cell r="M1761">
            <v>0</v>
          </cell>
          <cell r="N1761">
            <v>0</v>
          </cell>
          <cell r="O1761">
            <v>0</v>
          </cell>
          <cell r="P1761">
            <v>0</v>
          </cell>
          <cell r="Q1761">
            <v>0</v>
          </cell>
          <cell r="R1761">
            <v>129</v>
          </cell>
        </row>
        <row r="1762">
          <cell r="B1762" t="str">
            <v>07800315</v>
          </cell>
          <cell r="C1762">
            <v>0</v>
          </cell>
          <cell r="D1762">
            <v>0</v>
          </cell>
          <cell r="E1762">
            <v>0</v>
          </cell>
          <cell r="F1762">
            <v>0</v>
          </cell>
          <cell r="G1762">
            <v>0</v>
          </cell>
          <cell r="H1762">
            <v>0</v>
          </cell>
          <cell r="I1762">
            <v>0</v>
          </cell>
          <cell r="J1762">
            <v>136</v>
          </cell>
          <cell r="K1762">
            <v>135</v>
          </cell>
          <cell r="L1762">
            <v>131</v>
          </cell>
          <cell r="M1762">
            <v>0</v>
          </cell>
          <cell r="N1762">
            <v>0</v>
          </cell>
          <cell r="O1762">
            <v>0</v>
          </cell>
          <cell r="P1762">
            <v>0</v>
          </cell>
          <cell r="Q1762">
            <v>0</v>
          </cell>
          <cell r="R1762">
            <v>402</v>
          </cell>
        </row>
        <row r="1763">
          <cell r="B1763" t="str">
            <v>07800035</v>
          </cell>
          <cell r="C1763">
            <v>0</v>
          </cell>
          <cell r="D1763">
            <v>0</v>
          </cell>
          <cell r="E1763">
            <v>0</v>
          </cell>
          <cell r="F1763">
            <v>0</v>
          </cell>
          <cell r="G1763">
            <v>98</v>
          </cell>
          <cell r="H1763">
            <v>111</v>
          </cell>
          <cell r="I1763">
            <v>134</v>
          </cell>
          <cell r="J1763">
            <v>0</v>
          </cell>
          <cell r="K1763">
            <v>0</v>
          </cell>
          <cell r="L1763">
            <v>0</v>
          </cell>
          <cell r="M1763">
            <v>0</v>
          </cell>
          <cell r="N1763">
            <v>0</v>
          </cell>
          <cell r="O1763">
            <v>0</v>
          </cell>
          <cell r="P1763">
            <v>0</v>
          </cell>
          <cell r="Q1763">
            <v>0</v>
          </cell>
          <cell r="R1763">
            <v>343</v>
          </cell>
        </row>
        <row r="1764">
          <cell r="B1764" t="str">
            <v>07800030</v>
          </cell>
          <cell r="C1764">
            <v>0</v>
          </cell>
          <cell r="D1764">
            <v>75</v>
          </cell>
          <cell r="E1764">
            <v>70</v>
          </cell>
          <cell r="F1764">
            <v>79</v>
          </cell>
          <cell r="G1764">
            <v>85</v>
          </cell>
          <cell r="H1764">
            <v>93</v>
          </cell>
          <cell r="I1764">
            <v>93</v>
          </cell>
          <cell r="J1764">
            <v>0</v>
          </cell>
          <cell r="K1764">
            <v>0</v>
          </cell>
          <cell r="L1764">
            <v>0</v>
          </cell>
          <cell r="M1764">
            <v>0</v>
          </cell>
          <cell r="N1764">
            <v>0</v>
          </cell>
          <cell r="O1764">
            <v>0</v>
          </cell>
          <cell r="P1764">
            <v>0</v>
          </cell>
          <cell r="Q1764">
            <v>0</v>
          </cell>
          <cell r="R1764">
            <v>495</v>
          </cell>
        </row>
        <row r="1765">
          <cell r="B1765" t="str">
            <v>07800010</v>
          </cell>
          <cell r="C1765">
            <v>0</v>
          </cell>
          <cell r="D1765">
            <v>82</v>
          </cell>
          <cell r="E1765">
            <v>90</v>
          </cell>
          <cell r="F1765">
            <v>86</v>
          </cell>
          <cell r="G1765">
            <v>106</v>
          </cell>
          <cell r="H1765">
            <v>110</v>
          </cell>
          <cell r="I1765">
            <v>87</v>
          </cell>
          <cell r="J1765">
            <v>0</v>
          </cell>
          <cell r="K1765">
            <v>0</v>
          </cell>
          <cell r="L1765">
            <v>0</v>
          </cell>
          <cell r="M1765">
            <v>0</v>
          </cell>
          <cell r="N1765">
            <v>0</v>
          </cell>
          <cell r="O1765">
            <v>0</v>
          </cell>
          <cell r="P1765">
            <v>0</v>
          </cell>
          <cell r="Q1765">
            <v>0</v>
          </cell>
          <cell r="R1765">
            <v>561</v>
          </cell>
        </row>
        <row r="1766">
          <cell r="B1766" t="str">
            <v>07800025</v>
          </cell>
          <cell r="C1766">
            <v>113</v>
          </cell>
          <cell r="D1766">
            <v>97</v>
          </cell>
          <cell r="E1766">
            <v>113</v>
          </cell>
          <cell r="F1766">
            <v>107</v>
          </cell>
          <cell r="G1766">
            <v>0</v>
          </cell>
          <cell r="H1766">
            <v>0</v>
          </cell>
          <cell r="I1766">
            <v>0</v>
          </cell>
          <cell r="J1766">
            <v>0</v>
          </cell>
          <cell r="K1766">
            <v>0</v>
          </cell>
          <cell r="L1766">
            <v>0</v>
          </cell>
          <cell r="M1766">
            <v>0</v>
          </cell>
          <cell r="N1766">
            <v>0</v>
          </cell>
          <cell r="O1766">
            <v>0</v>
          </cell>
          <cell r="P1766">
            <v>0</v>
          </cell>
          <cell r="Q1766">
            <v>0</v>
          </cell>
          <cell r="R1766">
            <v>430</v>
          </cell>
        </row>
        <row r="1767">
          <cell r="B1767" t="str">
            <v>07800505</v>
          </cell>
          <cell r="C1767">
            <v>0</v>
          </cell>
          <cell r="D1767">
            <v>0</v>
          </cell>
          <cell r="E1767">
            <v>0</v>
          </cell>
          <cell r="F1767">
            <v>0</v>
          </cell>
          <cell r="G1767">
            <v>0</v>
          </cell>
          <cell r="H1767">
            <v>0</v>
          </cell>
          <cell r="I1767">
            <v>0</v>
          </cell>
          <cell r="J1767">
            <v>0</v>
          </cell>
          <cell r="K1767">
            <v>0</v>
          </cell>
          <cell r="L1767">
            <v>0</v>
          </cell>
          <cell r="M1767">
            <v>271</v>
          </cell>
          <cell r="N1767">
            <v>291</v>
          </cell>
          <cell r="O1767">
            <v>299</v>
          </cell>
          <cell r="P1767">
            <v>297</v>
          </cell>
          <cell r="Q1767">
            <v>12</v>
          </cell>
          <cell r="R1767">
            <v>1170</v>
          </cell>
        </row>
        <row r="1768">
          <cell r="B1768" t="str">
            <v>07800310</v>
          </cell>
          <cell r="C1768">
            <v>0</v>
          </cell>
          <cell r="D1768">
            <v>0</v>
          </cell>
          <cell r="E1768">
            <v>0</v>
          </cell>
          <cell r="F1768">
            <v>0</v>
          </cell>
          <cell r="G1768">
            <v>0</v>
          </cell>
          <cell r="H1768">
            <v>0</v>
          </cell>
          <cell r="I1768">
            <v>0</v>
          </cell>
          <cell r="J1768">
            <v>196</v>
          </cell>
          <cell r="K1768">
            <v>195</v>
          </cell>
          <cell r="L1768">
            <v>208</v>
          </cell>
          <cell r="M1768">
            <v>0</v>
          </cell>
          <cell r="N1768">
            <v>0</v>
          </cell>
          <cell r="O1768">
            <v>0</v>
          </cell>
          <cell r="P1768">
            <v>0</v>
          </cell>
          <cell r="Q1768">
            <v>0</v>
          </cell>
          <cell r="R1768">
            <v>599</v>
          </cell>
        </row>
        <row r="1769">
          <cell r="B1769" t="str">
            <v>08850605</v>
          </cell>
          <cell r="C1769">
            <v>0</v>
          </cell>
          <cell r="D1769">
            <v>0</v>
          </cell>
          <cell r="E1769">
            <v>0</v>
          </cell>
          <cell r="F1769">
            <v>0</v>
          </cell>
          <cell r="G1769">
            <v>0</v>
          </cell>
          <cell r="H1769">
            <v>0</v>
          </cell>
          <cell r="I1769">
            <v>0</v>
          </cell>
          <cell r="J1769">
            <v>0</v>
          </cell>
          <cell r="K1769">
            <v>0</v>
          </cell>
          <cell r="L1769">
            <v>0</v>
          </cell>
          <cell r="M1769">
            <v>318</v>
          </cell>
          <cell r="N1769">
            <v>338</v>
          </cell>
          <cell r="O1769">
            <v>316</v>
          </cell>
          <cell r="P1769">
            <v>338</v>
          </cell>
          <cell r="Q1769">
            <v>0</v>
          </cell>
          <cell r="R1769">
            <v>1310</v>
          </cell>
        </row>
        <row r="1770">
          <cell r="B1770" t="str">
            <v>03400020</v>
          </cell>
          <cell r="C1770">
            <v>11</v>
          </cell>
          <cell r="D1770">
            <v>16</v>
          </cell>
          <cell r="E1770">
            <v>21</v>
          </cell>
          <cell r="F1770">
            <v>16</v>
          </cell>
          <cell r="G1770">
            <v>22</v>
          </cell>
          <cell r="H1770">
            <v>20</v>
          </cell>
          <cell r="I1770">
            <v>27</v>
          </cell>
          <cell r="J1770">
            <v>25</v>
          </cell>
          <cell r="K1770">
            <v>0</v>
          </cell>
          <cell r="L1770">
            <v>0</v>
          </cell>
          <cell r="M1770">
            <v>0</v>
          </cell>
          <cell r="N1770">
            <v>0</v>
          </cell>
          <cell r="O1770">
            <v>0</v>
          </cell>
          <cell r="P1770">
            <v>0</v>
          </cell>
          <cell r="Q1770">
            <v>0</v>
          </cell>
          <cell r="R1770">
            <v>158</v>
          </cell>
        </row>
        <row r="1771">
          <cell r="B1771" t="str">
            <v>03410010</v>
          </cell>
          <cell r="C1771">
            <v>29</v>
          </cell>
          <cell r="D1771">
            <v>47</v>
          </cell>
          <cell r="E1771">
            <v>74</v>
          </cell>
          <cell r="F1771">
            <v>60</v>
          </cell>
          <cell r="G1771">
            <v>54</v>
          </cell>
          <cell r="H1771">
            <v>56</v>
          </cell>
          <cell r="I1771">
            <v>71</v>
          </cell>
          <cell r="J1771">
            <v>59</v>
          </cell>
          <cell r="K1771">
            <v>0</v>
          </cell>
          <cell r="L1771">
            <v>0</v>
          </cell>
          <cell r="M1771">
            <v>0</v>
          </cell>
          <cell r="N1771">
            <v>0</v>
          </cell>
          <cell r="O1771">
            <v>0</v>
          </cell>
          <cell r="P1771">
            <v>0</v>
          </cell>
          <cell r="Q1771">
            <v>0</v>
          </cell>
          <cell r="R1771">
            <v>450</v>
          </cell>
        </row>
        <row r="1772">
          <cell r="B1772" t="str">
            <v>03420005</v>
          </cell>
          <cell r="C1772">
            <v>41</v>
          </cell>
          <cell r="D1772">
            <v>117</v>
          </cell>
          <cell r="E1772">
            <v>0</v>
          </cell>
          <cell r="F1772">
            <v>0</v>
          </cell>
          <cell r="G1772">
            <v>0</v>
          </cell>
          <cell r="H1772">
            <v>0</v>
          </cell>
          <cell r="I1772">
            <v>0</v>
          </cell>
          <cell r="J1772">
            <v>0</v>
          </cell>
          <cell r="K1772">
            <v>0</v>
          </cell>
          <cell r="L1772">
            <v>0</v>
          </cell>
          <cell r="M1772">
            <v>0</v>
          </cell>
          <cell r="N1772">
            <v>0</v>
          </cell>
          <cell r="O1772">
            <v>0</v>
          </cell>
          <cell r="P1772">
            <v>0</v>
          </cell>
          <cell r="Q1772">
            <v>0</v>
          </cell>
          <cell r="R1772">
            <v>158</v>
          </cell>
        </row>
        <row r="1773">
          <cell r="B1773" t="str">
            <v>03420060</v>
          </cell>
          <cell r="C1773">
            <v>0</v>
          </cell>
          <cell r="D1773">
            <v>0</v>
          </cell>
          <cell r="E1773">
            <v>0</v>
          </cell>
          <cell r="F1773">
            <v>0</v>
          </cell>
          <cell r="G1773">
            <v>0</v>
          </cell>
          <cell r="H1773">
            <v>133</v>
          </cell>
          <cell r="I1773">
            <v>137</v>
          </cell>
          <cell r="J1773">
            <v>0</v>
          </cell>
          <cell r="K1773">
            <v>0</v>
          </cell>
          <cell r="L1773">
            <v>0</v>
          </cell>
          <cell r="M1773">
            <v>0</v>
          </cell>
          <cell r="N1773">
            <v>0</v>
          </cell>
          <cell r="O1773">
            <v>0</v>
          </cell>
          <cell r="P1773">
            <v>0</v>
          </cell>
          <cell r="Q1773">
            <v>0</v>
          </cell>
          <cell r="R1773">
            <v>270</v>
          </cell>
        </row>
        <row r="1774">
          <cell r="B1774" t="str">
            <v>03420025</v>
          </cell>
          <cell r="C1774">
            <v>0</v>
          </cell>
          <cell r="D1774">
            <v>0</v>
          </cell>
          <cell r="E1774">
            <v>125</v>
          </cell>
          <cell r="F1774">
            <v>112</v>
          </cell>
          <cell r="G1774">
            <v>122</v>
          </cell>
          <cell r="H1774">
            <v>0</v>
          </cell>
          <cell r="I1774">
            <v>0</v>
          </cell>
          <cell r="J1774">
            <v>0</v>
          </cell>
          <cell r="K1774">
            <v>0</v>
          </cell>
          <cell r="L1774">
            <v>0</v>
          </cell>
          <cell r="M1774">
            <v>0</v>
          </cell>
          <cell r="N1774">
            <v>0</v>
          </cell>
          <cell r="O1774">
            <v>0</v>
          </cell>
          <cell r="P1774">
            <v>0</v>
          </cell>
          <cell r="Q1774">
            <v>0</v>
          </cell>
          <cell r="R1774">
            <v>359</v>
          </cell>
        </row>
        <row r="1775">
          <cell r="B1775" t="str">
            <v>03420080</v>
          </cell>
          <cell r="C1775">
            <v>0</v>
          </cell>
          <cell r="D1775">
            <v>0</v>
          </cell>
          <cell r="E1775">
            <v>0</v>
          </cell>
          <cell r="F1775">
            <v>0</v>
          </cell>
          <cell r="G1775">
            <v>0</v>
          </cell>
          <cell r="H1775">
            <v>120</v>
          </cell>
          <cell r="I1775">
            <v>134</v>
          </cell>
          <cell r="J1775">
            <v>0</v>
          </cell>
          <cell r="K1775">
            <v>0</v>
          </cell>
          <cell r="L1775">
            <v>0</v>
          </cell>
          <cell r="M1775">
            <v>0</v>
          </cell>
          <cell r="N1775">
            <v>0</v>
          </cell>
          <cell r="O1775">
            <v>0</v>
          </cell>
          <cell r="P1775">
            <v>0</v>
          </cell>
          <cell r="Q1775">
            <v>0</v>
          </cell>
          <cell r="R1775">
            <v>254</v>
          </cell>
        </row>
        <row r="1776">
          <cell r="B1776" t="str">
            <v>03420015</v>
          </cell>
          <cell r="C1776">
            <v>42</v>
          </cell>
          <cell r="D1776">
            <v>136</v>
          </cell>
          <cell r="E1776">
            <v>0</v>
          </cell>
          <cell r="F1776">
            <v>0</v>
          </cell>
          <cell r="G1776">
            <v>0</v>
          </cell>
          <cell r="H1776">
            <v>0</v>
          </cell>
          <cell r="I1776">
            <v>0</v>
          </cell>
          <cell r="J1776">
            <v>0</v>
          </cell>
          <cell r="K1776">
            <v>0</v>
          </cell>
          <cell r="L1776">
            <v>0</v>
          </cell>
          <cell r="M1776">
            <v>0</v>
          </cell>
          <cell r="N1776">
            <v>0</v>
          </cell>
          <cell r="O1776">
            <v>0</v>
          </cell>
          <cell r="P1776">
            <v>0</v>
          </cell>
          <cell r="Q1776">
            <v>0</v>
          </cell>
          <cell r="R1776">
            <v>178</v>
          </cell>
        </row>
        <row r="1777">
          <cell r="B1777" t="str">
            <v>03420505</v>
          </cell>
          <cell r="C1777">
            <v>0</v>
          </cell>
          <cell r="D1777">
            <v>0</v>
          </cell>
          <cell r="E1777">
            <v>0</v>
          </cell>
          <cell r="F1777">
            <v>0</v>
          </cell>
          <cell r="G1777">
            <v>0</v>
          </cell>
          <cell r="H1777">
            <v>0</v>
          </cell>
          <cell r="I1777">
            <v>0</v>
          </cell>
          <cell r="J1777">
            <v>0</v>
          </cell>
          <cell r="K1777">
            <v>0</v>
          </cell>
          <cell r="L1777">
            <v>0</v>
          </cell>
          <cell r="M1777">
            <v>211</v>
          </cell>
          <cell r="N1777">
            <v>215</v>
          </cell>
          <cell r="O1777">
            <v>233</v>
          </cell>
          <cell r="P1777">
            <v>230</v>
          </cell>
          <cell r="Q1777">
            <v>2</v>
          </cell>
          <cell r="R1777">
            <v>891</v>
          </cell>
        </row>
        <row r="1778">
          <cell r="B1778" t="str">
            <v>03420330</v>
          </cell>
          <cell r="C1778">
            <v>0</v>
          </cell>
          <cell r="D1778">
            <v>0</v>
          </cell>
          <cell r="E1778">
            <v>0</v>
          </cell>
          <cell r="F1778">
            <v>0</v>
          </cell>
          <cell r="G1778">
            <v>0</v>
          </cell>
          <cell r="H1778">
            <v>0</v>
          </cell>
          <cell r="I1778">
            <v>0</v>
          </cell>
          <cell r="J1778">
            <v>265</v>
          </cell>
          <cell r="K1778">
            <v>308</v>
          </cell>
          <cell r="L1778">
            <v>296</v>
          </cell>
          <cell r="M1778">
            <v>0</v>
          </cell>
          <cell r="N1778">
            <v>0</v>
          </cell>
          <cell r="O1778">
            <v>0</v>
          </cell>
          <cell r="P1778">
            <v>0</v>
          </cell>
          <cell r="Q1778">
            <v>0</v>
          </cell>
          <cell r="R1778">
            <v>869</v>
          </cell>
        </row>
        <row r="1779">
          <cell r="B1779" t="str">
            <v>03420020</v>
          </cell>
          <cell r="C1779">
            <v>0</v>
          </cell>
          <cell r="D1779">
            <v>0</v>
          </cell>
          <cell r="E1779">
            <v>142</v>
          </cell>
          <cell r="F1779">
            <v>106</v>
          </cell>
          <cell r="G1779">
            <v>164</v>
          </cell>
          <cell r="H1779">
            <v>0</v>
          </cell>
          <cell r="I1779">
            <v>0</v>
          </cell>
          <cell r="J1779">
            <v>0</v>
          </cell>
          <cell r="K1779">
            <v>0</v>
          </cell>
          <cell r="L1779">
            <v>0</v>
          </cell>
          <cell r="M1779">
            <v>0</v>
          </cell>
          <cell r="N1779">
            <v>0</v>
          </cell>
          <cell r="O1779">
            <v>0</v>
          </cell>
          <cell r="P1779">
            <v>0</v>
          </cell>
          <cell r="Q1779">
            <v>0</v>
          </cell>
          <cell r="R1779">
            <v>412</v>
          </cell>
        </row>
        <row r="1780">
          <cell r="B1780" t="str">
            <v>03430040</v>
          </cell>
          <cell r="C1780">
            <v>0</v>
          </cell>
          <cell r="D1780">
            <v>100</v>
          </cell>
          <cell r="E1780">
            <v>90</v>
          </cell>
          <cell r="F1780">
            <v>85</v>
          </cell>
          <cell r="G1780">
            <v>0</v>
          </cell>
          <cell r="H1780">
            <v>0</v>
          </cell>
          <cell r="I1780">
            <v>0</v>
          </cell>
          <cell r="J1780">
            <v>0</v>
          </cell>
          <cell r="K1780">
            <v>0</v>
          </cell>
          <cell r="L1780">
            <v>0</v>
          </cell>
          <cell r="M1780">
            <v>0</v>
          </cell>
          <cell r="N1780">
            <v>0</v>
          </cell>
          <cell r="O1780">
            <v>0</v>
          </cell>
          <cell r="P1780">
            <v>0</v>
          </cell>
          <cell r="Q1780">
            <v>0</v>
          </cell>
          <cell r="R1780">
            <v>275</v>
          </cell>
        </row>
        <row r="1781">
          <cell r="B1781" t="str">
            <v>03430405</v>
          </cell>
          <cell r="C1781">
            <v>0</v>
          </cell>
          <cell r="D1781">
            <v>0</v>
          </cell>
          <cell r="E1781">
            <v>0</v>
          </cell>
          <cell r="F1781">
            <v>0</v>
          </cell>
          <cell r="G1781">
            <v>0</v>
          </cell>
          <cell r="H1781">
            <v>0</v>
          </cell>
          <cell r="I1781">
            <v>0</v>
          </cell>
          <cell r="J1781">
            <v>0</v>
          </cell>
          <cell r="K1781">
            <v>0</v>
          </cell>
          <cell r="L1781">
            <v>0</v>
          </cell>
          <cell r="M1781">
            <v>7</v>
          </cell>
          <cell r="N1781">
            <v>5</v>
          </cell>
          <cell r="O1781">
            <v>11</v>
          </cell>
          <cell r="P1781">
            <v>5</v>
          </cell>
          <cell r="Q1781">
            <v>0</v>
          </cell>
          <cell r="R1781">
            <v>28</v>
          </cell>
        </row>
        <row r="1782">
          <cell r="B1782" t="str">
            <v>03430515</v>
          </cell>
          <cell r="C1782">
            <v>0</v>
          </cell>
          <cell r="D1782">
            <v>0</v>
          </cell>
          <cell r="E1782">
            <v>0</v>
          </cell>
          <cell r="F1782">
            <v>0</v>
          </cell>
          <cell r="G1782">
            <v>0</v>
          </cell>
          <cell r="H1782">
            <v>0</v>
          </cell>
          <cell r="I1782">
            <v>0</v>
          </cell>
          <cell r="J1782">
            <v>0</v>
          </cell>
          <cell r="K1782">
            <v>0</v>
          </cell>
          <cell r="L1782">
            <v>0</v>
          </cell>
          <cell r="M1782">
            <v>78</v>
          </cell>
          <cell r="N1782">
            <v>84</v>
          </cell>
          <cell r="O1782">
            <v>60</v>
          </cell>
          <cell r="P1782">
            <v>67</v>
          </cell>
          <cell r="Q1782">
            <v>0</v>
          </cell>
          <cell r="R1782">
            <v>289</v>
          </cell>
        </row>
        <row r="1783">
          <cell r="B1783" t="str">
            <v>03430315</v>
          </cell>
          <cell r="C1783">
            <v>0</v>
          </cell>
          <cell r="D1783">
            <v>0</v>
          </cell>
          <cell r="E1783">
            <v>0</v>
          </cell>
          <cell r="F1783">
            <v>0</v>
          </cell>
          <cell r="G1783">
            <v>0</v>
          </cell>
          <cell r="H1783">
            <v>0</v>
          </cell>
          <cell r="I1783">
            <v>0</v>
          </cell>
          <cell r="J1783">
            <v>94</v>
          </cell>
          <cell r="K1783">
            <v>94</v>
          </cell>
          <cell r="L1783">
            <v>108</v>
          </cell>
          <cell r="M1783">
            <v>0</v>
          </cell>
          <cell r="N1783">
            <v>0</v>
          </cell>
          <cell r="O1783">
            <v>0</v>
          </cell>
          <cell r="P1783">
            <v>0</v>
          </cell>
          <cell r="Q1783">
            <v>0</v>
          </cell>
          <cell r="R1783">
            <v>296</v>
          </cell>
        </row>
        <row r="1784">
          <cell r="B1784" t="str">
            <v>03430050</v>
          </cell>
          <cell r="C1784">
            <v>0</v>
          </cell>
          <cell r="D1784">
            <v>0</v>
          </cell>
          <cell r="E1784">
            <v>0</v>
          </cell>
          <cell r="F1784">
            <v>0</v>
          </cell>
          <cell r="G1784">
            <v>91</v>
          </cell>
          <cell r="H1784">
            <v>106</v>
          </cell>
          <cell r="I1784">
            <v>84</v>
          </cell>
          <cell r="J1784">
            <v>0</v>
          </cell>
          <cell r="K1784">
            <v>0</v>
          </cell>
          <cell r="L1784">
            <v>0</v>
          </cell>
          <cell r="M1784">
            <v>0</v>
          </cell>
          <cell r="N1784">
            <v>0</v>
          </cell>
          <cell r="O1784">
            <v>0</v>
          </cell>
          <cell r="P1784">
            <v>0</v>
          </cell>
          <cell r="Q1784">
            <v>0</v>
          </cell>
          <cell r="R1784">
            <v>281</v>
          </cell>
        </row>
        <row r="1785">
          <cell r="B1785" t="str">
            <v>03430010</v>
          </cell>
          <cell r="C1785">
            <v>83</v>
          </cell>
          <cell r="D1785">
            <v>0</v>
          </cell>
          <cell r="E1785">
            <v>0</v>
          </cell>
          <cell r="F1785">
            <v>0</v>
          </cell>
          <cell r="G1785">
            <v>0</v>
          </cell>
          <cell r="H1785">
            <v>0</v>
          </cell>
          <cell r="I1785">
            <v>0</v>
          </cell>
          <cell r="J1785">
            <v>0</v>
          </cell>
          <cell r="K1785">
            <v>0</v>
          </cell>
          <cell r="L1785">
            <v>0</v>
          </cell>
          <cell r="M1785">
            <v>0</v>
          </cell>
          <cell r="N1785">
            <v>0</v>
          </cell>
          <cell r="O1785">
            <v>0</v>
          </cell>
          <cell r="P1785">
            <v>0</v>
          </cell>
          <cell r="Q1785">
            <v>0</v>
          </cell>
          <cell r="R1785">
            <v>83</v>
          </cell>
        </row>
        <row r="1786">
          <cell r="B1786" t="str">
            <v>03440045</v>
          </cell>
          <cell r="C1786">
            <v>0</v>
          </cell>
          <cell r="D1786">
            <v>50</v>
          </cell>
          <cell r="E1786">
            <v>69</v>
          </cell>
          <cell r="F1786">
            <v>82</v>
          </cell>
          <cell r="G1786">
            <v>77</v>
          </cell>
          <cell r="H1786">
            <v>84</v>
          </cell>
          <cell r="I1786">
            <v>78</v>
          </cell>
          <cell r="J1786">
            <v>0</v>
          </cell>
          <cell r="K1786">
            <v>0</v>
          </cell>
          <cell r="L1786">
            <v>0</v>
          </cell>
          <cell r="M1786">
            <v>0</v>
          </cell>
          <cell r="N1786">
            <v>0</v>
          </cell>
          <cell r="O1786">
            <v>0</v>
          </cell>
          <cell r="P1786">
            <v>0</v>
          </cell>
          <cell r="Q1786">
            <v>0</v>
          </cell>
          <cell r="R1786">
            <v>440</v>
          </cell>
        </row>
        <row r="1787">
          <cell r="B1787" t="str">
            <v>03440005</v>
          </cell>
          <cell r="C1787">
            <v>0</v>
          </cell>
          <cell r="D1787">
            <v>75</v>
          </cell>
          <cell r="E1787">
            <v>64</v>
          </cell>
          <cell r="F1787">
            <v>75</v>
          </cell>
          <cell r="G1787">
            <v>71</v>
          </cell>
          <cell r="H1787">
            <v>49</v>
          </cell>
          <cell r="I1787">
            <v>76</v>
          </cell>
          <cell r="J1787">
            <v>0</v>
          </cell>
          <cell r="K1787">
            <v>0</v>
          </cell>
          <cell r="L1787">
            <v>0</v>
          </cell>
          <cell r="M1787">
            <v>0</v>
          </cell>
          <cell r="N1787">
            <v>0</v>
          </cell>
          <cell r="O1787">
            <v>0</v>
          </cell>
          <cell r="P1787">
            <v>0</v>
          </cell>
          <cell r="Q1787">
            <v>0</v>
          </cell>
          <cell r="R1787">
            <v>410</v>
          </cell>
        </row>
        <row r="1788">
          <cell r="B1788" t="str">
            <v>03440020</v>
          </cell>
          <cell r="C1788">
            <v>87</v>
          </cell>
          <cell r="D1788">
            <v>76</v>
          </cell>
          <cell r="E1788">
            <v>85</v>
          </cell>
          <cell r="F1788">
            <v>63</v>
          </cell>
          <cell r="G1788">
            <v>87</v>
          </cell>
          <cell r="H1788">
            <v>72</v>
          </cell>
          <cell r="I1788">
            <v>76</v>
          </cell>
          <cell r="J1788">
            <v>0</v>
          </cell>
          <cell r="K1788">
            <v>0</v>
          </cell>
          <cell r="L1788">
            <v>0</v>
          </cell>
          <cell r="M1788">
            <v>0</v>
          </cell>
          <cell r="N1788">
            <v>0</v>
          </cell>
          <cell r="O1788">
            <v>0</v>
          </cell>
          <cell r="P1788">
            <v>0</v>
          </cell>
          <cell r="Q1788">
            <v>0</v>
          </cell>
          <cell r="R1788">
            <v>546</v>
          </cell>
        </row>
        <row r="1789">
          <cell r="B1789" t="str">
            <v>03440305</v>
          </cell>
          <cell r="C1789">
            <v>0</v>
          </cell>
          <cell r="D1789">
            <v>0</v>
          </cell>
          <cell r="E1789">
            <v>0</v>
          </cell>
          <cell r="F1789">
            <v>0</v>
          </cell>
          <cell r="G1789">
            <v>0</v>
          </cell>
          <cell r="H1789">
            <v>0</v>
          </cell>
          <cell r="I1789">
            <v>0</v>
          </cell>
          <cell r="J1789">
            <v>386</v>
          </cell>
          <cell r="K1789">
            <v>365</v>
          </cell>
          <cell r="L1789">
            <v>382</v>
          </cell>
          <cell r="M1789">
            <v>0</v>
          </cell>
          <cell r="N1789">
            <v>0</v>
          </cell>
          <cell r="O1789">
            <v>0</v>
          </cell>
          <cell r="P1789">
            <v>0</v>
          </cell>
          <cell r="Q1789">
            <v>0</v>
          </cell>
          <cell r="R1789">
            <v>1133</v>
          </cell>
        </row>
        <row r="1790">
          <cell r="B1790" t="str">
            <v>03440040</v>
          </cell>
          <cell r="C1790">
            <v>0</v>
          </cell>
          <cell r="D1790">
            <v>63</v>
          </cell>
          <cell r="E1790">
            <v>58</v>
          </cell>
          <cell r="F1790">
            <v>65</v>
          </cell>
          <cell r="G1790">
            <v>68</v>
          </cell>
          <cell r="H1790">
            <v>71</v>
          </cell>
          <cell r="I1790">
            <v>79</v>
          </cell>
          <cell r="J1790">
            <v>0</v>
          </cell>
          <cell r="K1790">
            <v>0</v>
          </cell>
          <cell r="L1790">
            <v>0</v>
          </cell>
          <cell r="M1790">
            <v>0</v>
          </cell>
          <cell r="N1790">
            <v>0</v>
          </cell>
          <cell r="O1790">
            <v>0</v>
          </cell>
          <cell r="P1790">
            <v>0</v>
          </cell>
          <cell r="Q1790">
            <v>0</v>
          </cell>
          <cell r="R1790">
            <v>404</v>
          </cell>
        </row>
        <row r="1791">
          <cell r="B1791" t="str">
            <v>03440025</v>
          </cell>
          <cell r="C1791">
            <v>0</v>
          </cell>
          <cell r="D1791">
            <v>48</v>
          </cell>
          <cell r="E1791">
            <v>64</v>
          </cell>
          <cell r="F1791">
            <v>67</v>
          </cell>
          <cell r="G1791">
            <v>87</v>
          </cell>
          <cell r="H1791">
            <v>82</v>
          </cell>
          <cell r="I1791">
            <v>74</v>
          </cell>
          <cell r="J1791">
            <v>0</v>
          </cell>
          <cell r="K1791">
            <v>0</v>
          </cell>
          <cell r="L1791">
            <v>0</v>
          </cell>
          <cell r="M1791">
            <v>0</v>
          </cell>
          <cell r="N1791">
            <v>0</v>
          </cell>
          <cell r="O1791">
            <v>0</v>
          </cell>
          <cell r="P1791">
            <v>0</v>
          </cell>
          <cell r="Q1791">
            <v>0</v>
          </cell>
          <cell r="R1791">
            <v>422</v>
          </cell>
        </row>
        <row r="1792">
          <cell r="B1792" t="str">
            <v>03440505</v>
          </cell>
          <cell r="C1792">
            <v>0</v>
          </cell>
          <cell r="D1792">
            <v>0</v>
          </cell>
          <cell r="E1792">
            <v>0</v>
          </cell>
          <cell r="F1792">
            <v>0</v>
          </cell>
          <cell r="G1792">
            <v>0</v>
          </cell>
          <cell r="H1792">
            <v>0</v>
          </cell>
          <cell r="I1792">
            <v>0</v>
          </cell>
          <cell r="J1792">
            <v>0</v>
          </cell>
          <cell r="K1792">
            <v>0</v>
          </cell>
          <cell r="L1792">
            <v>0</v>
          </cell>
          <cell r="M1792">
            <v>359</v>
          </cell>
          <cell r="N1792">
            <v>297</v>
          </cell>
          <cell r="O1792">
            <v>334</v>
          </cell>
          <cell r="P1792">
            <v>278</v>
          </cell>
          <cell r="Q1792">
            <v>0</v>
          </cell>
          <cell r="R1792">
            <v>1268</v>
          </cell>
        </row>
        <row r="1793">
          <cell r="B1793" t="str">
            <v>03460020</v>
          </cell>
          <cell r="C1793">
            <v>0</v>
          </cell>
          <cell r="D1793">
            <v>0</v>
          </cell>
          <cell r="E1793">
            <v>0</v>
          </cell>
          <cell r="F1793">
            <v>0</v>
          </cell>
          <cell r="G1793">
            <v>153</v>
          </cell>
          <cell r="H1793">
            <v>145</v>
          </cell>
          <cell r="I1793">
            <v>160</v>
          </cell>
          <cell r="J1793">
            <v>0</v>
          </cell>
          <cell r="K1793">
            <v>0</v>
          </cell>
          <cell r="L1793">
            <v>0</v>
          </cell>
          <cell r="M1793">
            <v>0</v>
          </cell>
          <cell r="N1793">
            <v>0</v>
          </cell>
          <cell r="O1793">
            <v>0</v>
          </cell>
          <cell r="P1793">
            <v>0</v>
          </cell>
          <cell r="Q1793">
            <v>0</v>
          </cell>
          <cell r="R1793">
            <v>458</v>
          </cell>
        </row>
        <row r="1794">
          <cell r="B1794" t="str">
            <v>03460015</v>
          </cell>
          <cell r="C1794">
            <v>41</v>
          </cell>
          <cell r="D1794">
            <v>144</v>
          </cell>
          <cell r="E1794">
            <v>136</v>
          </cell>
          <cell r="F1794">
            <v>151</v>
          </cell>
          <cell r="G1794">
            <v>0</v>
          </cell>
          <cell r="H1794">
            <v>0</v>
          </cell>
          <cell r="I1794">
            <v>0</v>
          </cell>
          <cell r="J1794">
            <v>0</v>
          </cell>
          <cell r="K1794">
            <v>0</v>
          </cell>
          <cell r="L1794">
            <v>0</v>
          </cell>
          <cell r="M1794">
            <v>0</v>
          </cell>
          <cell r="N1794">
            <v>0</v>
          </cell>
          <cell r="O1794">
            <v>0</v>
          </cell>
          <cell r="P1794">
            <v>0</v>
          </cell>
          <cell r="Q1794">
            <v>0</v>
          </cell>
          <cell r="R1794">
            <v>472</v>
          </cell>
        </row>
        <row r="1795">
          <cell r="B1795" t="str">
            <v>03460505</v>
          </cell>
          <cell r="C1795">
            <v>13</v>
          </cell>
          <cell r="D1795">
            <v>0</v>
          </cell>
          <cell r="E1795">
            <v>0</v>
          </cell>
          <cell r="F1795">
            <v>0</v>
          </cell>
          <cell r="G1795">
            <v>0</v>
          </cell>
          <cell r="H1795">
            <v>0</v>
          </cell>
          <cell r="I1795">
            <v>0</v>
          </cell>
          <cell r="J1795">
            <v>0</v>
          </cell>
          <cell r="K1795">
            <v>0</v>
          </cell>
          <cell r="L1795">
            <v>0</v>
          </cell>
          <cell r="M1795">
            <v>147</v>
          </cell>
          <cell r="N1795">
            <v>165</v>
          </cell>
          <cell r="O1795">
            <v>126</v>
          </cell>
          <cell r="P1795">
            <v>125</v>
          </cell>
          <cell r="Q1795">
            <v>0</v>
          </cell>
          <cell r="R1795">
            <v>576</v>
          </cell>
        </row>
        <row r="1796">
          <cell r="B1796" t="str">
            <v>03460305</v>
          </cell>
          <cell r="C1796">
            <v>0</v>
          </cell>
          <cell r="D1796">
            <v>0</v>
          </cell>
          <cell r="E1796">
            <v>0</v>
          </cell>
          <cell r="F1796">
            <v>0</v>
          </cell>
          <cell r="G1796">
            <v>0</v>
          </cell>
          <cell r="H1796">
            <v>0</v>
          </cell>
          <cell r="I1796">
            <v>0</v>
          </cell>
          <cell r="J1796">
            <v>146</v>
          </cell>
          <cell r="K1796">
            <v>151</v>
          </cell>
          <cell r="L1796">
            <v>168</v>
          </cell>
          <cell r="M1796">
            <v>0</v>
          </cell>
          <cell r="N1796">
            <v>0</v>
          </cell>
          <cell r="O1796">
            <v>0</v>
          </cell>
          <cell r="P1796">
            <v>0</v>
          </cell>
          <cell r="Q1796">
            <v>0</v>
          </cell>
          <cell r="R1796">
            <v>465</v>
          </cell>
        </row>
        <row r="1797">
          <cell r="B1797" t="str">
            <v>03470040</v>
          </cell>
          <cell r="C1797">
            <v>41</v>
          </cell>
          <cell r="D1797">
            <v>65</v>
          </cell>
          <cell r="E1797">
            <v>55</v>
          </cell>
          <cell r="F1797">
            <v>59</v>
          </cell>
          <cell r="G1797">
            <v>85</v>
          </cell>
          <cell r="H1797">
            <v>76</v>
          </cell>
          <cell r="I1797">
            <v>76</v>
          </cell>
          <cell r="J1797">
            <v>0</v>
          </cell>
          <cell r="K1797">
            <v>0</v>
          </cell>
          <cell r="L1797">
            <v>0</v>
          </cell>
          <cell r="M1797">
            <v>0</v>
          </cell>
          <cell r="N1797">
            <v>0</v>
          </cell>
          <cell r="O1797">
            <v>0</v>
          </cell>
          <cell r="P1797">
            <v>0</v>
          </cell>
          <cell r="Q1797">
            <v>0</v>
          </cell>
          <cell r="R1797">
            <v>457</v>
          </cell>
        </row>
        <row r="1798">
          <cell r="B1798" t="str">
            <v>03470410</v>
          </cell>
          <cell r="C1798">
            <v>0</v>
          </cell>
          <cell r="D1798">
            <v>0</v>
          </cell>
          <cell r="E1798">
            <v>0</v>
          </cell>
          <cell r="F1798">
            <v>0</v>
          </cell>
          <cell r="G1798">
            <v>0</v>
          </cell>
          <cell r="H1798">
            <v>0</v>
          </cell>
          <cell r="I1798">
            <v>0</v>
          </cell>
          <cell r="J1798">
            <v>158</v>
          </cell>
          <cell r="K1798">
            <v>186</v>
          </cell>
          <cell r="L1798">
            <v>154</v>
          </cell>
          <cell r="M1798">
            <v>0</v>
          </cell>
          <cell r="N1798">
            <v>0</v>
          </cell>
          <cell r="O1798">
            <v>0</v>
          </cell>
          <cell r="P1798">
            <v>0</v>
          </cell>
          <cell r="Q1798">
            <v>0</v>
          </cell>
          <cell r="R1798">
            <v>498</v>
          </cell>
        </row>
        <row r="1799">
          <cell r="B1799" t="str">
            <v>03470020</v>
          </cell>
          <cell r="C1799">
            <v>0</v>
          </cell>
          <cell r="D1799">
            <v>36</v>
          </cell>
          <cell r="E1799">
            <v>34</v>
          </cell>
          <cell r="F1799">
            <v>35</v>
          </cell>
          <cell r="G1799">
            <v>26</v>
          </cell>
          <cell r="H1799">
            <v>43</v>
          </cell>
          <cell r="I1799">
            <v>34</v>
          </cell>
          <cell r="J1799">
            <v>0</v>
          </cell>
          <cell r="K1799">
            <v>0</v>
          </cell>
          <cell r="L1799">
            <v>0</v>
          </cell>
          <cell r="M1799">
            <v>0</v>
          </cell>
          <cell r="N1799">
            <v>0</v>
          </cell>
          <cell r="O1799">
            <v>0</v>
          </cell>
          <cell r="P1799">
            <v>0</v>
          </cell>
          <cell r="Q1799">
            <v>0</v>
          </cell>
          <cell r="R1799">
            <v>208</v>
          </cell>
        </row>
        <row r="1800">
          <cell r="B1800" t="str">
            <v>03470005</v>
          </cell>
          <cell r="C1800">
            <v>0</v>
          </cell>
          <cell r="D1800">
            <v>50</v>
          </cell>
          <cell r="E1800">
            <v>52</v>
          </cell>
          <cell r="F1800">
            <v>52</v>
          </cell>
          <cell r="G1800">
            <v>55</v>
          </cell>
          <cell r="H1800">
            <v>52</v>
          </cell>
          <cell r="I1800">
            <v>60</v>
          </cell>
          <cell r="J1800">
            <v>0</v>
          </cell>
          <cell r="K1800">
            <v>0</v>
          </cell>
          <cell r="L1800">
            <v>0</v>
          </cell>
          <cell r="M1800">
            <v>0</v>
          </cell>
          <cell r="N1800">
            <v>0</v>
          </cell>
          <cell r="O1800">
            <v>0</v>
          </cell>
          <cell r="P1800">
            <v>0</v>
          </cell>
          <cell r="Q1800">
            <v>0</v>
          </cell>
          <cell r="R1800">
            <v>321</v>
          </cell>
        </row>
        <row r="1801">
          <cell r="B1801" t="str">
            <v>03470405</v>
          </cell>
          <cell r="C1801">
            <v>0</v>
          </cell>
          <cell r="D1801">
            <v>0</v>
          </cell>
          <cell r="E1801">
            <v>0</v>
          </cell>
          <cell r="F1801">
            <v>0</v>
          </cell>
          <cell r="G1801">
            <v>0</v>
          </cell>
          <cell r="H1801">
            <v>0</v>
          </cell>
          <cell r="I1801">
            <v>0</v>
          </cell>
          <cell r="J1801">
            <v>148</v>
          </cell>
          <cell r="K1801">
            <v>190</v>
          </cell>
          <cell r="L1801">
            <v>169</v>
          </cell>
          <cell r="M1801">
            <v>0</v>
          </cell>
          <cell r="N1801">
            <v>0</v>
          </cell>
          <cell r="O1801">
            <v>0</v>
          </cell>
          <cell r="P1801">
            <v>0</v>
          </cell>
          <cell r="Q1801">
            <v>0</v>
          </cell>
          <cell r="R1801">
            <v>507</v>
          </cell>
        </row>
        <row r="1802">
          <cell r="B1802" t="str">
            <v>03470025</v>
          </cell>
          <cell r="C1802">
            <v>0</v>
          </cell>
          <cell r="D1802">
            <v>46</v>
          </cell>
          <cell r="E1802">
            <v>36</v>
          </cell>
          <cell r="F1802">
            <v>37</v>
          </cell>
          <cell r="G1802">
            <v>30</v>
          </cell>
          <cell r="H1802">
            <v>42</v>
          </cell>
          <cell r="I1802">
            <v>33</v>
          </cell>
          <cell r="J1802">
            <v>0</v>
          </cell>
          <cell r="K1802">
            <v>0</v>
          </cell>
          <cell r="L1802">
            <v>0</v>
          </cell>
          <cell r="M1802">
            <v>0</v>
          </cell>
          <cell r="N1802">
            <v>0</v>
          </cell>
          <cell r="O1802">
            <v>0</v>
          </cell>
          <cell r="P1802">
            <v>0</v>
          </cell>
          <cell r="Q1802">
            <v>0</v>
          </cell>
          <cell r="R1802">
            <v>224</v>
          </cell>
        </row>
        <row r="1803">
          <cell r="B1803" t="str">
            <v>03470055</v>
          </cell>
          <cell r="C1803">
            <v>0</v>
          </cell>
          <cell r="D1803">
            <v>43</v>
          </cell>
          <cell r="E1803">
            <v>58</v>
          </cell>
          <cell r="F1803">
            <v>57</v>
          </cell>
          <cell r="G1803">
            <v>62</v>
          </cell>
          <cell r="H1803">
            <v>54</v>
          </cell>
          <cell r="I1803">
            <v>48</v>
          </cell>
          <cell r="J1803">
            <v>0</v>
          </cell>
          <cell r="K1803">
            <v>0</v>
          </cell>
          <cell r="L1803">
            <v>0</v>
          </cell>
          <cell r="M1803">
            <v>0</v>
          </cell>
          <cell r="N1803">
            <v>0</v>
          </cell>
          <cell r="O1803">
            <v>0</v>
          </cell>
          <cell r="P1803">
            <v>0</v>
          </cell>
          <cell r="Q1803">
            <v>0</v>
          </cell>
          <cell r="R1803">
            <v>322</v>
          </cell>
        </row>
        <row r="1804">
          <cell r="B1804" t="str">
            <v>03470065</v>
          </cell>
          <cell r="C1804">
            <v>0</v>
          </cell>
          <cell r="D1804">
            <v>39</v>
          </cell>
          <cell r="E1804">
            <v>51</v>
          </cell>
          <cell r="F1804">
            <v>41</v>
          </cell>
          <cell r="G1804">
            <v>49</v>
          </cell>
          <cell r="H1804">
            <v>33</v>
          </cell>
          <cell r="I1804">
            <v>33</v>
          </cell>
          <cell r="J1804">
            <v>0</v>
          </cell>
          <cell r="K1804">
            <v>0</v>
          </cell>
          <cell r="L1804">
            <v>0</v>
          </cell>
          <cell r="M1804">
            <v>0</v>
          </cell>
          <cell r="N1804">
            <v>0</v>
          </cell>
          <cell r="O1804">
            <v>0</v>
          </cell>
          <cell r="P1804">
            <v>0</v>
          </cell>
          <cell r="Q1804">
            <v>0</v>
          </cell>
          <cell r="R1804">
            <v>246</v>
          </cell>
        </row>
        <row r="1805">
          <cell r="B1805" t="str">
            <v>03470043</v>
          </cell>
          <cell r="C1805">
            <v>103</v>
          </cell>
          <cell r="D1805">
            <v>34</v>
          </cell>
          <cell r="E1805">
            <v>45</v>
          </cell>
          <cell r="F1805">
            <v>39</v>
          </cell>
          <cell r="G1805">
            <v>41</v>
          </cell>
          <cell r="H1805">
            <v>34</v>
          </cell>
          <cell r="I1805">
            <v>35</v>
          </cell>
          <cell r="J1805">
            <v>0</v>
          </cell>
          <cell r="K1805">
            <v>0</v>
          </cell>
          <cell r="L1805">
            <v>0</v>
          </cell>
          <cell r="M1805">
            <v>0</v>
          </cell>
          <cell r="N1805">
            <v>0</v>
          </cell>
          <cell r="O1805">
            <v>0</v>
          </cell>
          <cell r="P1805">
            <v>0</v>
          </cell>
          <cell r="Q1805">
            <v>0</v>
          </cell>
          <cell r="R1805">
            <v>331</v>
          </cell>
        </row>
        <row r="1806">
          <cell r="B1806" t="str">
            <v>03470505</v>
          </cell>
          <cell r="C1806">
            <v>0</v>
          </cell>
          <cell r="D1806">
            <v>0</v>
          </cell>
          <cell r="E1806">
            <v>0</v>
          </cell>
          <cell r="F1806">
            <v>0</v>
          </cell>
          <cell r="G1806">
            <v>0</v>
          </cell>
          <cell r="H1806">
            <v>0</v>
          </cell>
          <cell r="I1806">
            <v>0</v>
          </cell>
          <cell r="J1806">
            <v>0</v>
          </cell>
          <cell r="K1806">
            <v>0</v>
          </cell>
          <cell r="L1806">
            <v>0</v>
          </cell>
          <cell r="M1806">
            <v>309</v>
          </cell>
          <cell r="N1806">
            <v>357</v>
          </cell>
          <cell r="O1806">
            <v>347</v>
          </cell>
          <cell r="P1806">
            <v>320</v>
          </cell>
          <cell r="Q1806">
            <v>0</v>
          </cell>
          <cell r="R1806">
            <v>1333</v>
          </cell>
        </row>
        <row r="1807">
          <cell r="B1807" t="str">
            <v>03470060</v>
          </cell>
          <cell r="C1807">
            <v>0</v>
          </cell>
          <cell r="D1807">
            <v>29</v>
          </cell>
          <cell r="E1807">
            <v>34</v>
          </cell>
          <cell r="F1807">
            <v>36</v>
          </cell>
          <cell r="G1807">
            <v>18</v>
          </cell>
          <cell r="H1807">
            <v>35</v>
          </cell>
          <cell r="I1807">
            <v>29</v>
          </cell>
          <cell r="J1807">
            <v>0</v>
          </cell>
          <cell r="K1807">
            <v>0</v>
          </cell>
          <cell r="L1807">
            <v>0</v>
          </cell>
          <cell r="M1807">
            <v>0</v>
          </cell>
          <cell r="N1807">
            <v>0</v>
          </cell>
          <cell r="O1807">
            <v>0</v>
          </cell>
          <cell r="P1807">
            <v>0</v>
          </cell>
          <cell r="Q1807">
            <v>0</v>
          </cell>
          <cell r="R1807">
            <v>181</v>
          </cell>
        </row>
        <row r="1808">
          <cell r="B1808" t="str">
            <v>03480020</v>
          </cell>
          <cell r="C1808">
            <v>57</v>
          </cell>
          <cell r="D1808">
            <v>85</v>
          </cell>
          <cell r="E1808">
            <v>93</v>
          </cell>
          <cell r="F1808">
            <v>60</v>
          </cell>
          <cell r="G1808">
            <v>80</v>
          </cell>
          <cell r="H1808">
            <v>65</v>
          </cell>
          <cell r="I1808">
            <v>73</v>
          </cell>
          <cell r="J1808">
            <v>45</v>
          </cell>
          <cell r="K1808">
            <v>0</v>
          </cell>
          <cell r="L1808">
            <v>0</v>
          </cell>
          <cell r="M1808">
            <v>0</v>
          </cell>
          <cell r="N1808">
            <v>0</v>
          </cell>
          <cell r="O1808">
            <v>0</v>
          </cell>
          <cell r="P1808">
            <v>0</v>
          </cell>
          <cell r="Q1808">
            <v>0</v>
          </cell>
          <cell r="R1808">
            <v>558</v>
          </cell>
        </row>
        <row r="1809">
          <cell r="B1809" t="str">
            <v>03480405</v>
          </cell>
          <cell r="C1809">
            <v>0</v>
          </cell>
          <cell r="D1809">
            <v>0</v>
          </cell>
          <cell r="E1809">
            <v>0</v>
          </cell>
          <cell r="F1809">
            <v>0</v>
          </cell>
          <cell r="G1809">
            <v>0</v>
          </cell>
          <cell r="H1809">
            <v>0</v>
          </cell>
          <cell r="I1809">
            <v>0</v>
          </cell>
          <cell r="J1809">
            <v>0</v>
          </cell>
          <cell r="K1809">
            <v>295</v>
          </cell>
          <cell r="L1809">
            <v>268</v>
          </cell>
          <cell r="M1809">
            <v>0</v>
          </cell>
          <cell r="N1809">
            <v>0</v>
          </cell>
          <cell r="O1809">
            <v>0</v>
          </cell>
          <cell r="P1809">
            <v>0</v>
          </cell>
          <cell r="Q1809">
            <v>0</v>
          </cell>
          <cell r="R1809">
            <v>563</v>
          </cell>
        </row>
        <row r="1810">
          <cell r="B1810" t="str">
            <v>03480503</v>
          </cell>
          <cell r="C1810">
            <v>0</v>
          </cell>
          <cell r="D1810">
            <v>0</v>
          </cell>
          <cell r="E1810">
            <v>0</v>
          </cell>
          <cell r="F1810">
            <v>0</v>
          </cell>
          <cell r="G1810">
            <v>0</v>
          </cell>
          <cell r="H1810">
            <v>0</v>
          </cell>
          <cell r="I1810">
            <v>0</v>
          </cell>
          <cell r="J1810">
            <v>0</v>
          </cell>
          <cell r="K1810">
            <v>0</v>
          </cell>
          <cell r="L1810">
            <v>0</v>
          </cell>
          <cell r="M1810">
            <v>242</v>
          </cell>
          <cell r="N1810">
            <v>305</v>
          </cell>
          <cell r="O1810">
            <v>251</v>
          </cell>
          <cell r="P1810">
            <v>211</v>
          </cell>
          <cell r="Q1810">
            <v>14</v>
          </cell>
          <cell r="R1810">
            <v>1023</v>
          </cell>
        </row>
        <row r="1811">
          <cell r="B1811" t="str">
            <v>03480035</v>
          </cell>
          <cell r="C1811">
            <v>0</v>
          </cell>
          <cell r="D1811">
            <v>45</v>
          </cell>
          <cell r="E1811">
            <v>39</v>
          </cell>
          <cell r="F1811">
            <v>34</v>
          </cell>
          <cell r="G1811">
            <v>43</v>
          </cell>
          <cell r="H1811">
            <v>30</v>
          </cell>
          <cell r="I1811">
            <v>36</v>
          </cell>
          <cell r="J1811">
            <v>32</v>
          </cell>
          <cell r="K1811">
            <v>0</v>
          </cell>
          <cell r="L1811">
            <v>0</v>
          </cell>
          <cell r="M1811">
            <v>0</v>
          </cell>
          <cell r="N1811">
            <v>0</v>
          </cell>
          <cell r="O1811">
            <v>0</v>
          </cell>
          <cell r="P1811">
            <v>0</v>
          </cell>
          <cell r="Q1811">
            <v>0</v>
          </cell>
          <cell r="R1811">
            <v>259</v>
          </cell>
        </row>
        <row r="1812">
          <cell r="B1812" t="str">
            <v>03480045</v>
          </cell>
          <cell r="C1812">
            <v>26</v>
          </cell>
          <cell r="D1812">
            <v>57</v>
          </cell>
          <cell r="E1812">
            <v>55</v>
          </cell>
          <cell r="F1812">
            <v>49</v>
          </cell>
          <cell r="G1812">
            <v>43</v>
          </cell>
          <cell r="H1812">
            <v>49</v>
          </cell>
          <cell r="I1812">
            <v>54</v>
          </cell>
          <cell r="J1812">
            <v>43</v>
          </cell>
          <cell r="K1812">
            <v>0</v>
          </cell>
          <cell r="L1812">
            <v>0</v>
          </cell>
          <cell r="M1812">
            <v>0</v>
          </cell>
          <cell r="N1812">
            <v>0</v>
          </cell>
          <cell r="O1812">
            <v>0</v>
          </cell>
          <cell r="P1812">
            <v>0</v>
          </cell>
          <cell r="Q1812">
            <v>0</v>
          </cell>
          <cell r="R1812">
            <v>376</v>
          </cell>
        </row>
        <row r="1813">
          <cell r="B1813" t="str">
            <v>03480050</v>
          </cell>
          <cell r="C1813">
            <v>0</v>
          </cell>
          <cell r="D1813">
            <v>66</v>
          </cell>
          <cell r="E1813">
            <v>80</v>
          </cell>
          <cell r="F1813">
            <v>75</v>
          </cell>
          <cell r="G1813">
            <v>78</v>
          </cell>
          <cell r="H1813">
            <v>79</v>
          </cell>
          <cell r="I1813">
            <v>67</v>
          </cell>
          <cell r="J1813">
            <v>69</v>
          </cell>
          <cell r="K1813">
            <v>0</v>
          </cell>
          <cell r="L1813">
            <v>0</v>
          </cell>
          <cell r="M1813">
            <v>0</v>
          </cell>
          <cell r="N1813">
            <v>0</v>
          </cell>
          <cell r="O1813">
            <v>0</v>
          </cell>
          <cell r="P1813">
            <v>0</v>
          </cell>
          <cell r="Q1813">
            <v>0</v>
          </cell>
          <cell r="R1813">
            <v>514</v>
          </cell>
        </row>
        <row r="1814">
          <cell r="B1814" t="str">
            <v>03480052</v>
          </cell>
          <cell r="C1814">
            <v>23</v>
          </cell>
          <cell r="D1814">
            <v>75</v>
          </cell>
          <cell r="E1814">
            <v>73</v>
          </cell>
          <cell r="F1814">
            <v>62</v>
          </cell>
          <cell r="G1814">
            <v>71</v>
          </cell>
          <cell r="H1814">
            <v>46</v>
          </cell>
          <cell r="I1814">
            <v>42</v>
          </cell>
          <cell r="J1814">
            <v>72</v>
          </cell>
          <cell r="K1814">
            <v>0</v>
          </cell>
          <cell r="L1814">
            <v>0</v>
          </cell>
          <cell r="M1814">
            <v>0</v>
          </cell>
          <cell r="N1814">
            <v>0</v>
          </cell>
          <cell r="O1814">
            <v>0</v>
          </cell>
          <cell r="P1814">
            <v>0</v>
          </cell>
          <cell r="Q1814">
            <v>0</v>
          </cell>
          <cell r="R1814">
            <v>464</v>
          </cell>
        </row>
        <row r="1815">
          <cell r="B1815" t="str">
            <v>03480053</v>
          </cell>
          <cell r="C1815">
            <v>24</v>
          </cell>
          <cell r="D1815">
            <v>65</v>
          </cell>
          <cell r="E1815">
            <v>73</v>
          </cell>
          <cell r="F1815">
            <v>82</v>
          </cell>
          <cell r="G1815">
            <v>63</v>
          </cell>
          <cell r="H1815">
            <v>60</v>
          </cell>
          <cell r="I1815">
            <v>75</v>
          </cell>
          <cell r="J1815">
            <v>55</v>
          </cell>
          <cell r="K1815">
            <v>0</v>
          </cell>
          <cell r="L1815">
            <v>0</v>
          </cell>
          <cell r="M1815">
            <v>0</v>
          </cell>
          <cell r="N1815">
            <v>0</v>
          </cell>
          <cell r="O1815">
            <v>0</v>
          </cell>
          <cell r="P1815">
            <v>0</v>
          </cell>
          <cell r="Q1815">
            <v>0</v>
          </cell>
          <cell r="R1815">
            <v>497</v>
          </cell>
        </row>
        <row r="1816">
          <cell r="B1816" t="str">
            <v>03480350</v>
          </cell>
          <cell r="C1816">
            <v>0</v>
          </cell>
          <cell r="D1816">
            <v>0</v>
          </cell>
          <cell r="E1816">
            <v>0</v>
          </cell>
          <cell r="F1816">
            <v>0</v>
          </cell>
          <cell r="G1816">
            <v>0</v>
          </cell>
          <cell r="H1816">
            <v>0</v>
          </cell>
          <cell r="I1816">
            <v>0</v>
          </cell>
          <cell r="J1816">
            <v>0</v>
          </cell>
          <cell r="K1816">
            <v>86</v>
          </cell>
          <cell r="L1816">
            <v>77</v>
          </cell>
          <cell r="M1816">
            <v>106</v>
          </cell>
          <cell r="N1816">
            <v>94</v>
          </cell>
          <cell r="O1816">
            <v>94</v>
          </cell>
          <cell r="P1816">
            <v>75</v>
          </cell>
          <cell r="Q1816">
            <v>0</v>
          </cell>
          <cell r="R1816">
            <v>532</v>
          </cell>
        </row>
        <row r="1817">
          <cell r="B1817" t="str">
            <v>03480055</v>
          </cell>
          <cell r="C1817">
            <v>0</v>
          </cell>
          <cell r="D1817">
            <v>39</v>
          </cell>
          <cell r="E1817">
            <v>26</v>
          </cell>
          <cell r="F1817">
            <v>28</v>
          </cell>
          <cell r="G1817">
            <v>28</v>
          </cell>
          <cell r="H1817">
            <v>26</v>
          </cell>
          <cell r="I1817">
            <v>28</v>
          </cell>
          <cell r="J1817">
            <v>28</v>
          </cell>
          <cell r="K1817">
            <v>0</v>
          </cell>
          <cell r="L1817">
            <v>0</v>
          </cell>
          <cell r="M1817">
            <v>0</v>
          </cell>
          <cell r="N1817">
            <v>0</v>
          </cell>
          <cell r="O1817">
            <v>0</v>
          </cell>
          <cell r="P1817">
            <v>0</v>
          </cell>
          <cell r="Q1817">
            <v>0</v>
          </cell>
          <cell r="R1817">
            <v>203</v>
          </cell>
        </row>
        <row r="1818">
          <cell r="B1818" t="str">
            <v>03480060</v>
          </cell>
          <cell r="C1818">
            <v>57</v>
          </cell>
          <cell r="D1818">
            <v>63</v>
          </cell>
          <cell r="E1818">
            <v>66</v>
          </cell>
          <cell r="F1818">
            <v>72</v>
          </cell>
          <cell r="G1818">
            <v>48</v>
          </cell>
          <cell r="H1818">
            <v>70</v>
          </cell>
          <cell r="I1818">
            <v>58</v>
          </cell>
          <cell r="J1818">
            <v>42</v>
          </cell>
          <cell r="K1818">
            <v>0</v>
          </cell>
          <cell r="L1818">
            <v>0</v>
          </cell>
          <cell r="M1818">
            <v>0</v>
          </cell>
          <cell r="N1818">
            <v>0</v>
          </cell>
          <cell r="O1818">
            <v>0</v>
          </cell>
          <cell r="P1818">
            <v>0</v>
          </cell>
          <cell r="Q1818">
            <v>0</v>
          </cell>
          <cell r="R1818">
            <v>476</v>
          </cell>
        </row>
        <row r="1819">
          <cell r="B1819" t="str">
            <v>03480512</v>
          </cell>
          <cell r="C1819">
            <v>0</v>
          </cell>
          <cell r="D1819">
            <v>0</v>
          </cell>
          <cell r="E1819">
            <v>0</v>
          </cell>
          <cell r="F1819">
            <v>0</v>
          </cell>
          <cell r="G1819">
            <v>0</v>
          </cell>
          <cell r="H1819">
            <v>0</v>
          </cell>
          <cell r="I1819">
            <v>0</v>
          </cell>
          <cell r="J1819">
            <v>0</v>
          </cell>
          <cell r="K1819">
            <v>0</v>
          </cell>
          <cell r="L1819">
            <v>0</v>
          </cell>
          <cell r="M1819">
            <v>424</v>
          </cell>
          <cell r="N1819">
            <v>385</v>
          </cell>
          <cell r="O1819">
            <v>404</v>
          </cell>
          <cell r="P1819">
            <v>329</v>
          </cell>
          <cell r="Q1819">
            <v>13</v>
          </cell>
          <cell r="R1819">
            <v>1555</v>
          </cell>
        </row>
        <row r="1820">
          <cell r="B1820" t="str">
            <v>03480095</v>
          </cell>
          <cell r="C1820">
            <v>27</v>
          </cell>
          <cell r="D1820">
            <v>71</v>
          </cell>
          <cell r="E1820">
            <v>77</v>
          </cell>
          <cell r="F1820">
            <v>67</v>
          </cell>
          <cell r="G1820">
            <v>78</v>
          </cell>
          <cell r="H1820">
            <v>67</v>
          </cell>
          <cell r="I1820">
            <v>55</v>
          </cell>
          <cell r="J1820">
            <v>57</v>
          </cell>
          <cell r="K1820">
            <v>0</v>
          </cell>
          <cell r="L1820">
            <v>0</v>
          </cell>
          <cell r="M1820">
            <v>0</v>
          </cell>
          <cell r="N1820">
            <v>0</v>
          </cell>
          <cell r="O1820">
            <v>0</v>
          </cell>
          <cell r="P1820">
            <v>0</v>
          </cell>
          <cell r="Q1820">
            <v>0</v>
          </cell>
          <cell r="R1820">
            <v>499</v>
          </cell>
        </row>
        <row r="1821">
          <cell r="B1821" t="str">
            <v>03480090</v>
          </cell>
          <cell r="C1821">
            <v>0</v>
          </cell>
          <cell r="D1821">
            <v>52</v>
          </cell>
          <cell r="E1821">
            <v>59</v>
          </cell>
          <cell r="F1821">
            <v>71</v>
          </cell>
          <cell r="G1821">
            <v>57</v>
          </cell>
          <cell r="H1821">
            <v>53</v>
          </cell>
          <cell r="I1821">
            <v>62</v>
          </cell>
          <cell r="J1821">
            <v>50</v>
          </cell>
          <cell r="K1821">
            <v>0</v>
          </cell>
          <cell r="L1821">
            <v>0</v>
          </cell>
          <cell r="M1821">
            <v>0</v>
          </cell>
          <cell r="N1821">
            <v>0</v>
          </cell>
          <cell r="O1821">
            <v>0</v>
          </cell>
          <cell r="P1821">
            <v>0</v>
          </cell>
          <cell r="Q1821">
            <v>0</v>
          </cell>
          <cell r="R1821">
            <v>404</v>
          </cell>
        </row>
        <row r="1822">
          <cell r="B1822" t="str">
            <v>03480415</v>
          </cell>
          <cell r="C1822">
            <v>0</v>
          </cell>
          <cell r="D1822">
            <v>0</v>
          </cell>
          <cell r="E1822">
            <v>0</v>
          </cell>
          <cell r="F1822">
            <v>0</v>
          </cell>
          <cell r="G1822">
            <v>0</v>
          </cell>
          <cell r="H1822">
            <v>0</v>
          </cell>
          <cell r="I1822">
            <v>0</v>
          </cell>
          <cell r="J1822">
            <v>0</v>
          </cell>
          <cell r="K1822">
            <v>492</v>
          </cell>
          <cell r="L1822">
            <v>505</v>
          </cell>
          <cell r="M1822">
            <v>0</v>
          </cell>
          <cell r="N1822">
            <v>0</v>
          </cell>
          <cell r="O1822">
            <v>0</v>
          </cell>
          <cell r="P1822">
            <v>0</v>
          </cell>
          <cell r="Q1822">
            <v>0</v>
          </cell>
          <cell r="R1822">
            <v>997</v>
          </cell>
        </row>
        <row r="1823">
          <cell r="B1823" t="str">
            <v>03480177</v>
          </cell>
          <cell r="C1823">
            <v>30</v>
          </cell>
          <cell r="D1823">
            <v>52</v>
          </cell>
          <cell r="E1823">
            <v>35</v>
          </cell>
          <cell r="F1823">
            <v>41</v>
          </cell>
          <cell r="G1823">
            <v>36</v>
          </cell>
          <cell r="H1823">
            <v>30</v>
          </cell>
          <cell r="I1823">
            <v>31</v>
          </cell>
          <cell r="J1823">
            <v>44</v>
          </cell>
          <cell r="K1823">
            <v>0</v>
          </cell>
          <cell r="L1823">
            <v>0</v>
          </cell>
          <cell r="M1823">
            <v>0</v>
          </cell>
          <cell r="N1823">
            <v>0</v>
          </cell>
          <cell r="O1823">
            <v>0</v>
          </cell>
          <cell r="P1823">
            <v>0</v>
          </cell>
          <cell r="Q1823">
            <v>0</v>
          </cell>
          <cell r="R1823">
            <v>299</v>
          </cell>
        </row>
        <row r="1824">
          <cell r="B1824" t="str">
            <v>03480110</v>
          </cell>
          <cell r="C1824">
            <v>69</v>
          </cell>
          <cell r="D1824">
            <v>69</v>
          </cell>
          <cell r="E1824">
            <v>75</v>
          </cell>
          <cell r="F1824">
            <v>77</v>
          </cell>
          <cell r="G1824">
            <v>71</v>
          </cell>
          <cell r="H1824">
            <v>58</v>
          </cell>
          <cell r="I1824">
            <v>99</v>
          </cell>
          <cell r="J1824">
            <v>78</v>
          </cell>
          <cell r="K1824">
            <v>0</v>
          </cell>
          <cell r="L1824">
            <v>0</v>
          </cell>
          <cell r="M1824">
            <v>0</v>
          </cell>
          <cell r="N1824">
            <v>0</v>
          </cell>
          <cell r="O1824">
            <v>0</v>
          </cell>
          <cell r="P1824">
            <v>0</v>
          </cell>
          <cell r="Q1824">
            <v>0</v>
          </cell>
          <cell r="R1824">
            <v>596</v>
          </cell>
        </row>
        <row r="1825">
          <cell r="B1825" t="str">
            <v>03480100</v>
          </cell>
          <cell r="C1825">
            <v>37</v>
          </cell>
          <cell r="D1825">
            <v>72</v>
          </cell>
          <cell r="E1825">
            <v>65</v>
          </cell>
          <cell r="F1825">
            <v>57</v>
          </cell>
          <cell r="G1825">
            <v>70</v>
          </cell>
          <cell r="H1825">
            <v>72</v>
          </cell>
          <cell r="I1825">
            <v>79</v>
          </cell>
          <cell r="J1825">
            <v>65</v>
          </cell>
          <cell r="K1825">
            <v>0</v>
          </cell>
          <cell r="L1825">
            <v>0</v>
          </cell>
          <cell r="M1825">
            <v>0</v>
          </cell>
          <cell r="N1825">
            <v>0</v>
          </cell>
          <cell r="O1825">
            <v>0</v>
          </cell>
          <cell r="P1825">
            <v>0</v>
          </cell>
          <cell r="Q1825">
            <v>0</v>
          </cell>
          <cell r="R1825">
            <v>517</v>
          </cell>
        </row>
        <row r="1826">
          <cell r="B1826" t="str">
            <v>03480115</v>
          </cell>
          <cell r="C1826">
            <v>28</v>
          </cell>
          <cell r="D1826">
            <v>59</v>
          </cell>
          <cell r="E1826">
            <v>67</v>
          </cell>
          <cell r="F1826">
            <v>63</v>
          </cell>
          <cell r="G1826">
            <v>64</v>
          </cell>
          <cell r="H1826">
            <v>44</v>
          </cell>
          <cell r="I1826">
            <v>56</v>
          </cell>
          <cell r="J1826">
            <v>28</v>
          </cell>
          <cell r="K1826">
            <v>0</v>
          </cell>
          <cell r="L1826">
            <v>0</v>
          </cell>
          <cell r="M1826">
            <v>0</v>
          </cell>
          <cell r="N1826">
            <v>0</v>
          </cell>
          <cell r="O1826">
            <v>0</v>
          </cell>
          <cell r="P1826">
            <v>0</v>
          </cell>
          <cell r="Q1826">
            <v>0</v>
          </cell>
          <cell r="R1826">
            <v>409</v>
          </cell>
        </row>
        <row r="1827">
          <cell r="B1827" t="str">
            <v>03480002</v>
          </cell>
          <cell r="C1827">
            <v>560</v>
          </cell>
          <cell r="D1827">
            <v>0</v>
          </cell>
          <cell r="E1827">
            <v>0</v>
          </cell>
          <cell r="F1827">
            <v>0</v>
          </cell>
          <cell r="G1827">
            <v>0</v>
          </cell>
          <cell r="H1827">
            <v>0</v>
          </cell>
          <cell r="I1827">
            <v>0</v>
          </cell>
          <cell r="J1827">
            <v>0</v>
          </cell>
          <cell r="K1827">
            <v>0</v>
          </cell>
          <cell r="L1827">
            <v>0</v>
          </cell>
          <cell r="M1827">
            <v>0</v>
          </cell>
          <cell r="N1827">
            <v>0</v>
          </cell>
          <cell r="O1827">
            <v>0</v>
          </cell>
          <cell r="P1827">
            <v>0</v>
          </cell>
          <cell r="Q1827">
            <v>0</v>
          </cell>
          <cell r="R1827">
            <v>560</v>
          </cell>
        </row>
        <row r="1828">
          <cell r="B1828" t="str">
            <v>03480136</v>
          </cell>
          <cell r="C1828">
            <v>0</v>
          </cell>
          <cell r="D1828">
            <v>38</v>
          </cell>
          <cell r="E1828">
            <v>43</v>
          </cell>
          <cell r="F1828">
            <v>41</v>
          </cell>
          <cell r="G1828">
            <v>38</v>
          </cell>
          <cell r="H1828">
            <v>32</v>
          </cell>
          <cell r="I1828">
            <v>43</v>
          </cell>
          <cell r="J1828">
            <v>34</v>
          </cell>
          <cell r="K1828">
            <v>0</v>
          </cell>
          <cell r="L1828">
            <v>0</v>
          </cell>
          <cell r="M1828">
            <v>0</v>
          </cell>
          <cell r="N1828">
            <v>0</v>
          </cell>
          <cell r="O1828">
            <v>0</v>
          </cell>
          <cell r="P1828">
            <v>0</v>
          </cell>
          <cell r="Q1828">
            <v>0</v>
          </cell>
          <cell r="R1828">
            <v>269</v>
          </cell>
        </row>
        <row r="1829">
          <cell r="B1829" t="str">
            <v>03480140</v>
          </cell>
          <cell r="C1829">
            <v>36</v>
          </cell>
          <cell r="D1829">
            <v>72</v>
          </cell>
          <cell r="E1829">
            <v>62</v>
          </cell>
          <cell r="F1829">
            <v>58</v>
          </cell>
          <cell r="G1829">
            <v>59</v>
          </cell>
          <cell r="H1829">
            <v>55</v>
          </cell>
          <cell r="I1829">
            <v>56</v>
          </cell>
          <cell r="J1829">
            <v>44</v>
          </cell>
          <cell r="K1829">
            <v>0</v>
          </cell>
          <cell r="L1829">
            <v>0</v>
          </cell>
          <cell r="M1829">
            <v>0</v>
          </cell>
          <cell r="N1829">
            <v>0</v>
          </cell>
          <cell r="O1829">
            <v>0</v>
          </cell>
          <cell r="P1829">
            <v>0</v>
          </cell>
          <cell r="Q1829">
            <v>0</v>
          </cell>
          <cell r="R1829">
            <v>442</v>
          </cell>
        </row>
        <row r="1830">
          <cell r="B1830" t="str">
            <v>03480145</v>
          </cell>
          <cell r="C1830">
            <v>0</v>
          </cell>
          <cell r="D1830">
            <v>53</v>
          </cell>
          <cell r="E1830">
            <v>50</v>
          </cell>
          <cell r="F1830">
            <v>43</v>
          </cell>
          <cell r="G1830">
            <v>46</v>
          </cell>
          <cell r="H1830">
            <v>36</v>
          </cell>
          <cell r="I1830">
            <v>42</v>
          </cell>
          <cell r="J1830">
            <v>29</v>
          </cell>
          <cell r="K1830">
            <v>0</v>
          </cell>
          <cell r="L1830">
            <v>0</v>
          </cell>
          <cell r="M1830">
            <v>0</v>
          </cell>
          <cell r="N1830">
            <v>0</v>
          </cell>
          <cell r="O1830">
            <v>0</v>
          </cell>
          <cell r="P1830">
            <v>0</v>
          </cell>
          <cell r="Q1830">
            <v>0</v>
          </cell>
          <cell r="R1830">
            <v>299</v>
          </cell>
        </row>
        <row r="1831">
          <cell r="B1831" t="str">
            <v>03480160</v>
          </cell>
          <cell r="C1831">
            <v>14</v>
          </cell>
          <cell r="D1831">
            <v>37</v>
          </cell>
          <cell r="E1831">
            <v>48</v>
          </cell>
          <cell r="F1831">
            <v>40</v>
          </cell>
          <cell r="G1831">
            <v>34</v>
          </cell>
          <cell r="H1831">
            <v>45</v>
          </cell>
          <cell r="I1831">
            <v>41</v>
          </cell>
          <cell r="J1831">
            <v>26</v>
          </cell>
          <cell r="K1831">
            <v>0</v>
          </cell>
          <cell r="L1831">
            <v>0</v>
          </cell>
          <cell r="M1831">
            <v>0</v>
          </cell>
          <cell r="N1831">
            <v>0</v>
          </cell>
          <cell r="O1831">
            <v>0</v>
          </cell>
          <cell r="P1831">
            <v>0</v>
          </cell>
          <cell r="Q1831">
            <v>0</v>
          </cell>
          <cell r="R1831">
            <v>285</v>
          </cell>
        </row>
        <row r="1832">
          <cell r="B1832" t="str">
            <v>03480175</v>
          </cell>
          <cell r="C1832">
            <v>0</v>
          </cell>
          <cell r="D1832">
            <v>49</v>
          </cell>
          <cell r="E1832">
            <v>42</v>
          </cell>
          <cell r="F1832">
            <v>51</v>
          </cell>
          <cell r="G1832">
            <v>49</v>
          </cell>
          <cell r="H1832">
            <v>49</v>
          </cell>
          <cell r="I1832">
            <v>44</v>
          </cell>
          <cell r="J1832">
            <v>53</v>
          </cell>
          <cell r="K1832">
            <v>0</v>
          </cell>
          <cell r="L1832">
            <v>0</v>
          </cell>
          <cell r="M1832">
            <v>0</v>
          </cell>
          <cell r="N1832">
            <v>0</v>
          </cell>
          <cell r="O1832">
            <v>0</v>
          </cell>
          <cell r="P1832">
            <v>0</v>
          </cell>
          <cell r="Q1832">
            <v>0</v>
          </cell>
          <cell r="R1832">
            <v>337</v>
          </cell>
        </row>
        <row r="1833">
          <cell r="B1833" t="str">
            <v>03480185</v>
          </cell>
          <cell r="C1833">
            <v>0</v>
          </cell>
          <cell r="D1833">
            <v>39</v>
          </cell>
          <cell r="E1833">
            <v>37</v>
          </cell>
          <cell r="F1833">
            <v>31</v>
          </cell>
          <cell r="G1833">
            <v>37</v>
          </cell>
          <cell r="H1833">
            <v>28</v>
          </cell>
          <cell r="I1833">
            <v>40</v>
          </cell>
          <cell r="J1833">
            <v>30</v>
          </cell>
          <cell r="K1833">
            <v>0</v>
          </cell>
          <cell r="L1833">
            <v>0</v>
          </cell>
          <cell r="M1833">
            <v>0</v>
          </cell>
          <cell r="N1833">
            <v>0</v>
          </cell>
          <cell r="O1833">
            <v>0</v>
          </cell>
          <cell r="P1833">
            <v>0</v>
          </cell>
          <cell r="Q1833">
            <v>0</v>
          </cell>
          <cell r="R1833">
            <v>242</v>
          </cell>
        </row>
        <row r="1834">
          <cell r="B1834" t="str">
            <v>03480200</v>
          </cell>
          <cell r="C1834">
            <v>0</v>
          </cell>
          <cell r="D1834">
            <v>67</v>
          </cell>
          <cell r="E1834">
            <v>52</v>
          </cell>
          <cell r="F1834">
            <v>77</v>
          </cell>
          <cell r="G1834">
            <v>58</v>
          </cell>
          <cell r="H1834">
            <v>59</v>
          </cell>
          <cell r="I1834">
            <v>80</v>
          </cell>
          <cell r="J1834">
            <v>61</v>
          </cell>
          <cell r="K1834">
            <v>0</v>
          </cell>
          <cell r="L1834">
            <v>0</v>
          </cell>
          <cell r="M1834">
            <v>0</v>
          </cell>
          <cell r="N1834">
            <v>0</v>
          </cell>
          <cell r="O1834">
            <v>0</v>
          </cell>
          <cell r="P1834">
            <v>0</v>
          </cell>
          <cell r="Q1834">
            <v>0</v>
          </cell>
          <cell r="R1834">
            <v>454</v>
          </cell>
        </row>
        <row r="1835">
          <cell r="B1835" t="str">
            <v>03480202</v>
          </cell>
          <cell r="C1835">
            <v>50</v>
          </cell>
          <cell r="D1835">
            <v>79</v>
          </cell>
          <cell r="E1835">
            <v>73</v>
          </cell>
          <cell r="F1835">
            <v>83</v>
          </cell>
          <cell r="G1835">
            <v>79</v>
          </cell>
          <cell r="H1835">
            <v>67</v>
          </cell>
          <cell r="I1835">
            <v>74</v>
          </cell>
          <cell r="J1835">
            <v>61</v>
          </cell>
          <cell r="K1835">
            <v>0</v>
          </cell>
          <cell r="L1835">
            <v>0</v>
          </cell>
          <cell r="M1835">
            <v>0</v>
          </cell>
          <cell r="N1835">
            <v>0</v>
          </cell>
          <cell r="O1835">
            <v>0</v>
          </cell>
          <cell r="P1835">
            <v>0</v>
          </cell>
          <cell r="Q1835">
            <v>0</v>
          </cell>
          <cell r="R1835">
            <v>566</v>
          </cell>
        </row>
        <row r="1836">
          <cell r="B1836" t="str">
            <v>03480515</v>
          </cell>
          <cell r="C1836">
            <v>0</v>
          </cell>
          <cell r="D1836">
            <v>0</v>
          </cell>
          <cell r="E1836">
            <v>0</v>
          </cell>
          <cell r="F1836">
            <v>0</v>
          </cell>
          <cell r="G1836">
            <v>0</v>
          </cell>
          <cell r="H1836">
            <v>0</v>
          </cell>
          <cell r="I1836">
            <v>0</v>
          </cell>
          <cell r="J1836">
            <v>0</v>
          </cell>
          <cell r="K1836">
            <v>0</v>
          </cell>
          <cell r="L1836">
            <v>0</v>
          </cell>
          <cell r="M1836">
            <v>320</v>
          </cell>
          <cell r="N1836">
            <v>308</v>
          </cell>
          <cell r="O1836">
            <v>349</v>
          </cell>
          <cell r="P1836">
            <v>311</v>
          </cell>
          <cell r="Q1836">
            <v>19</v>
          </cell>
          <cell r="R1836">
            <v>1307</v>
          </cell>
        </row>
        <row r="1837">
          <cell r="B1837" t="str">
            <v>03480210</v>
          </cell>
          <cell r="C1837">
            <v>25</v>
          </cell>
          <cell r="D1837">
            <v>117</v>
          </cell>
          <cell r="E1837">
            <v>97</v>
          </cell>
          <cell r="F1837">
            <v>111</v>
          </cell>
          <cell r="G1837">
            <v>133</v>
          </cell>
          <cell r="H1837">
            <v>120</v>
          </cell>
          <cell r="I1837">
            <v>92</v>
          </cell>
          <cell r="J1837">
            <v>110</v>
          </cell>
          <cell r="K1837">
            <v>0</v>
          </cell>
          <cell r="L1837">
            <v>0</v>
          </cell>
          <cell r="M1837">
            <v>0</v>
          </cell>
          <cell r="N1837">
            <v>0</v>
          </cell>
          <cell r="O1837">
            <v>0</v>
          </cell>
          <cell r="P1837">
            <v>0</v>
          </cell>
          <cell r="Q1837">
            <v>0</v>
          </cell>
          <cell r="R1837">
            <v>805</v>
          </cell>
        </row>
        <row r="1838">
          <cell r="B1838" t="str">
            <v>03480215</v>
          </cell>
          <cell r="C1838">
            <v>0</v>
          </cell>
          <cell r="D1838">
            <v>58</v>
          </cell>
          <cell r="E1838">
            <v>59</v>
          </cell>
          <cell r="F1838">
            <v>58</v>
          </cell>
          <cell r="G1838">
            <v>50</v>
          </cell>
          <cell r="H1838">
            <v>62</v>
          </cell>
          <cell r="I1838">
            <v>68</v>
          </cell>
          <cell r="J1838">
            <v>57</v>
          </cell>
          <cell r="K1838">
            <v>0</v>
          </cell>
          <cell r="L1838">
            <v>0</v>
          </cell>
          <cell r="M1838">
            <v>0</v>
          </cell>
          <cell r="N1838">
            <v>0</v>
          </cell>
          <cell r="O1838">
            <v>0</v>
          </cell>
          <cell r="P1838">
            <v>0</v>
          </cell>
          <cell r="Q1838">
            <v>0</v>
          </cell>
          <cell r="R1838">
            <v>412</v>
          </cell>
        </row>
        <row r="1839">
          <cell r="B1839" t="str">
            <v>03480220</v>
          </cell>
          <cell r="C1839">
            <v>46</v>
          </cell>
          <cell r="D1839">
            <v>94</v>
          </cell>
          <cell r="E1839">
            <v>89</v>
          </cell>
          <cell r="F1839">
            <v>93</v>
          </cell>
          <cell r="G1839">
            <v>89</v>
          </cell>
          <cell r="H1839">
            <v>80</v>
          </cell>
          <cell r="I1839">
            <v>92</v>
          </cell>
          <cell r="J1839">
            <v>71</v>
          </cell>
          <cell r="K1839">
            <v>0</v>
          </cell>
          <cell r="L1839">
            <v>0</v>
          </cell>
          <cell r="M1839">
            <v>0</v>
          </cell>
          <cell r="N1839">
            <v>0</v>
          </cell>
          <cell r="O1839">
            <v>0</v>
          </cell>
          <cell r="P1839">
            <v>0</v>
          </cell>
          <cell r="Q1839">
            <v>0</v>
          </cell>
          <cell r="R1839">
            <v>654</v>
          </cell>
        </row>
        <row r="1840">
          <cell r="B1840" t="str">
            <v>03480520</v>
          </cell>
          <cell r="C1840">
            <v>0</v>
          </cell>
          <cell r="D1840">
            <v>0</v>
          </cell>
          <cell r="E1840">
            <v>0</v>
          </cell>
          <cell r="F1840">
            <v>0</v>
          </cell>
          <cell r="G1840">
            <v>0</v>
          </cell>
          <cell r="H1840">
            <v>0</v>
          </cell>
          <cell r="I1840">
            <v>0</v>
          </cell>
          <cell r="J1840">
            <v>0</v>
          </cell>
          <cell r="K1840">
            <v>0</v>
          </cell>
          <cell r="L1840">
            <v>0</v>
          </cell>
          <cell r="M1840">
            <v>385</v>
          </cell>
          <cell r="N1840">
            <v>359</v>
          </cell>
          <cell r="O1840">
            <v>359</v>
          </cell>
          <cell r="P1840">
            <v>293</v>
          </cell>
          <cell r="Q1840">
            <v>25</v>
          </cell>
          <cell r="R1840">
            <v>1421</v>
          </cell>
        </row>
        <row r="1841">
          <cell r="B1841" t="str">
            <v>03480423</v>
          </cell>
          <cell r="C1841">
            <v>0</v>
          </cell>
          <cell r="D1841">
            <v>0</v>
          </cell>
          <cell r="E1841">
            <v>0</v>
          </cell>
          <cell r="F1841">
            <v>0</v>
          </cell>
          <cell r="G1841">
            <v>0</v>
          </cell>
          <cell r="H1841">
            <v>0</v>
          </cell>
          <cell r="I1841">
            <v>0</v>
          </cell>
          <cell r="J1841">
            <v>48</v>
          </cell>
          <cell r="K1841">
            <v>413</v>
          </cell>
          <cell r="L1841">
            <v>402</v>
          </cell>
          <cell r="M1841">
            <v>0</v>
          </cell>
          <cell r="N1841">
            <v>0</v>
          </cell>
          <cell r="O1841">
            <v>0</v>
          </cell>
          <cell r="P1841">
            <v>0</v>
          </cell>
          <cell r="Q1841">
            <v>0</v>
          </cell>
          <cell r="R1841">
            <v>863</v>
          </cell>
        </row>
        <row r="1842">
          <cell r="B1842" t="str">
            <v>03480230</v>
          </cell>
          <cell r="C1842">
            <v>20</v>
          </cell>
          <cell r="D1842">
            <v>51</v>
          </cell>
          <cell r="E1842">
            <v>58</v>
          </cell>
          <cell r="F1842">
            <v>51</v>
          </cell>
          <cell r="G1842">
            <v>59</v>
          </cell>
          <cell r="H1842">
            <v>49</v>
          </cell>
          <cell r="I1842">
            <v>46</v>
          </cell>
          <cell r="J1842">
            <v>51</v>
          </cell>
          <cell r="K1842">
            <v>0</v>
          </cell>
          <cell r="L1842">
            <v>0</v>
          </cell>
          <cell r="M1842">
            <v>0</v>
          </cell>
          <cell r="N1842">
            <v>0</v>
          </cell>
          <cell r="O1842">
            <v>0</v>
          </cell>
          <cell r="P1842">
            <v>0</v>
          </cell>
          <cell r="Q1842">
            <v>0</v>
          </cell>
          <cell r="R1842">
            <v>385</v>
          </cell>
        </row>
        <row r="1843">
          <cell r="B1843" t="str">
            <v>03480235</v>
          </cell>
          <cell r="C1843">
            <v>0</v>
          </cell>
          <cell r="D1843">
            <v>68</v>
          </cell>
          <cell r="E1843">
            <v>61</v>
          </cell>
          <cell r="F1843">
            <v>50</v>
          </cell>
          <cell r="G1843">
            <v>57</v>
          </cell>
          <cell r="H1843">
            <v>49</v>
          </cell>
          <cell r="I1843">
            <v>47</v>
          </cell>
          <cell r="J1843">
            <v>44</v>
          </cell>
          <cell r="K1843">
            <v>0</v>
          </cell>
          <cell r="L1843">
            <v>0</v>
          </cell>
          <cell r="M1843">
            <v>0</v>
          </cell>
          <cell r="N1843">
            <v>0</v>
          </cell>
          <cell r="O1843">
            <v>0</v>
          </cell>
          <cell r="P1843">
            <v>0</v>
          </cell>
          <cell r="Q1843">
            <v>0</v>
          </cell>
          <cell r="R1843">
            <v>376</v>
          </cell>
        </row>
        <row r="1844">
          <cell r="B1844" t="str">
            <v>03480240</v>
          </cell>
          <cell r="C1844">
            <v>0</v>
          </cell>
          <cell r="D1844">
            <v>69</v>
          </cell>
          <cell r="E1844">
            <v>78</v>
          </cell>
          <cell r="F1844">
            <v>81</v>
          </cell>
          <cell r="G1844">
            <v>70</v>
          </cell>
          <cell r="H1844">
            <v>77</v>
          </cell>
          <cell r="I1844">
            <v>85</v>
          </cell>
          <cell r="J1844">
            <v>61</v>
          </cell>
          <cell r="K1844">
            <v>0</v>
          </cell>
          <cell r="L1844">
            <v>0</v>
          </cell>
          <cell r="M1844">
            <v>0</v>
          </cell>
          <cell r="N1844">
            <v>0</v>
          </cell>
          <cell r="O1844">
            <v>0</v>
          </cell>
          <cell r="P1844">
            <v>0</v>
          </cell>
          <cell r="Q1844">
            <v>0</v>
          </cell>
          <cell r="R1844">
            <v>521</v>
          </cell>
        </row>
        <row r="1845">
          <cell r="B1845" t="str">
            <v>03480285</v>
          </cell>
          <cell r="C1845">
            <v>0</v>
          </cell>
          <cell r="D1845">
            <v>0</v>
          </cell>
          <cell r="E1845">
            <v>0</v>
          </cell>
          <cell r="F1845">
            <v>0</v>
          </cell>
          <cell r="G1845">
            <v>0</v>
          </cell>
          <cell r="H1845">
            <v>0</v>
          </cell>
          <cell r="I1845">
            <v>0</v>
          </cell>
          <cell r="J1845">
            <v>0</v>
          </cell>
          <cell r="K1845">
            <v>47</v>
          </cell>
          <cell r="L1845">
            <v>44</v>
          </cell>
          <cell r="M1845">
            <v>41</v>
          </cell>
          <cell r="N1845">
            <v>38</v>
          </cell>
          <cell r="O1845">
            <v>39</v>
          </cell>
          <cell r="P1845">
            <v>45</v>
          </cell>
          <cell r="Q1845">
            <v>0</v>
          </cell>
          <cell r="R1845">
            <v>254</v>
          </cell>
        </row>
        <row r="1846">
          <cell r="B1846" t="str">
            <v>03480280</v>
          </cell>
          <cell r="C1846">
            <v>81</v>
          </cell>
          <cell r="D1846">
            <v>71</v>
          </cell>
          <cell r="E1846">
            <v>55</v>
          </cell>
          <cell r="F1846">
            <v>77</v>
          </cell>
          <cell r="G1846">
            <v>76</v>
          </cell>
          <cell r="H1846">
            <v>73</v>
          </cell>
          <cell r="I1846">
            <v>66</v>
          </cell>
          <cell r="J1846">
            <v>62</v>
          </cell>
          <cell r="K1846">
            <v>0</v>
          </cell>
          <cell r="L1846">
            <v>0</v>
          </cell>
          <cell r="M1846">
            <v>0</v>
          </cell>
          <cell r="N1846">
            <v>0</v>
          </cell>
          <cell r="O1846">
            <v>0</v>
          </cell>
          <cell r="P1846">
            <v>0</v>
          </cell>
          <cell r="Q1846">
            <v>0</v>
          </cell>
          <cell r="R1846">
            <v>561</v>
          </cell>
        </row>
        <row r="1847">
          <cell r="B1847" t="str">
            <v>03480026</v>
          </cell>
          <cell r="C1847">
            <v>0</v>
          </cell>
          <cell r="D1847">
            <v>22</v>
          </cell>
          <cell r="E1847">
            <v>19</v>
          </cell>
          <cell r="F1847">
            <v>22</v>
          </cell>
          <cell r="G1847">
            <v>23</v>
          </cell>
          <cell r="H1847">
            <v>23</v>
          </cell>
          <cell r="I1847">
            <v>22</v>
          </cell>
          <cell r="J1847">
            <v>16</v>
          </cell>
          <cell r="K1847">
            <v>0</v>
          </cell>
          <cell r="L1847">
            <v>0</v>
          </cell>
          <cell r="M1847">
            <v>0</v>
          </cell>
          <cell r="N1847">
            <v>0</v>
          </cell>
          <cell r="O1847">
            <v>0</v>
          </cell>
          <cell r="P1847">
            <v>0</v>
          </cell>
          <cell r="Q1847">
            <v>0</v>
          </cell>
          <cell r="R1847">
            <v>147</v>
          </cell>
        </row>
        <row r="1848">
          <cell r="B1848" t="str">
            <v>03480260</v>
          </cell>
          <cell r="C1848">
            <v>48</v>
          </cell>
          <cell r="D1848">
            <v>42</v>
          </cell>
          <cell r="E1848">
            <v>40</v>
          </cell>
          <cell r="F1848">
            <v>48</v>
          </cell>
          <cell r="G1848">
            <v>43</v>
          </cell>
          <cell r="H1848">
            <v>42</v>
          </cell>
          <cell r="I1848">
            <v>43</v>
          </cell>
          <cell r="J1848">
            <v>35</v>
          </cell>
          <cell r="K1848">
            <v>0</v>
          </cell>
          <cell r="L1848">
            <v>0</v>
          </cell>
          <cell r="M1848">
            <v>0</v>
          </cell>
          <cell r="N1848">
            <v>0</v>
          </cell>
          <cell r="O1848">
            <v>0</v>
          </cell>
          <cell r="P1848">
            <v>0</v>
          </cell>
          <cell r="Q1848">
            <v>0</v>
          </cell>
          <cell r="R1848">
            <v>341</v>
          </cell>
        </row>
        <row r="1849">
          <cell r="B1849" t="str">
            <v>03480030</v>
          </cell>
          <cell r="C1849">
            <v>13</v>
          </cell>
          <cell r="D1849">
            <v>98</v>
          </cell>
          <cell r="E1849">
            <v>81</v>
          </cell>
          <cell r="F1849">
            <v>91</v>
          </cell>
          <cell r="G1849">
            <v>92</v>
          </cell>
          <cell r="H1849">
            <v>77</v>
          </cell>
          <cell r="I1849">
            <v>100</v>
          </cell>
          <cell r="J1849">
            <v>75</v>
          </cell>
          <cell r="K1849">
            <v>0</v>
          </cell>
          <cell r="L1849">
            <v>0</v>
          </cell>
          <cell r="M1849">
            <v>0</v>
          </cell>
          <cell r="N1849">
            <v>0</v>
          </cell>
          <cell r="O1849">
            <v>0</v>
          </cell>
          <cell r="P1849">
            <v>0</v>
          </cell>
          <cell r="Q1849">
            <v>0</v>
          </cell>
          <cell r="R1849">
            <v>627</v>
          </cell>
        </row>
        <row r="1850">
          <cell r="B1850" t="str">
            <v>03480225</v>
          </cell>
          <cell r="C1850">
            <v>27</v>
          </cell>
          <cell r="D1850">
            <v>55</v>
          </cell>
          <cell r="E1850">
            <v>64</v>
          </cell>
          <cell r="F1850">
            <v>60</v>
          </cell>
          <cell r="G1850">
            <v>62</v>
          </cell>
          <cell r="H1850">
            <v>51</v>
          </cell>
          <cell r="I1850">
            <v>44</v>
          </cell>
          <cell r="J1850">
            <v>42</v>
          </cell>
          <cell r="K1850">
            <v>0</v>
          </cell>
          <cell r="L1850">
            <v>0</v>
          </cell>
          <cell r="M1850">
            <v>0</v>
          </cell>
          <cell r="N1850">
            <v>0</v>
          </cell>
          <cell r="O1850">
            <v>0</v>
          </cell>
          <cell r="P1850">
            <v>0</v>
          </cell>
          <cell r="Q1850">
            <v>0</v>
          </cell>
          <cell r="R1850">
            <v>405</v>
          </cell>
        </row>
        <row r="1851">
          <cell r="B1851" t="str">
            <v>03480420</v>
          </cell>
          <cell r="C1851">
            <v>0</v>
          </cell>
          <cell r="D1851">
            <v>0</v>
          </cell>
          <cell r="E1851">
            <v>0</v>
          </cell>
          <cell r="F1851">
            <v>0</v>
          </cell>
          <cell r="G1851">
            <v>0</v>
          </cell>
          <cell r="H1851">
            <v>0</v>
          </cell>
          <cell r="I1851">
            <v>0</v>
          </cell>
          <cell r="J1851">
            <v>79</v>
          </cell>
          <cell r="K1851">
            <v>365</v>
          </cell>
          <cell r="L1851">
            <v>372</v>
          </cell>
          <cell r="M1851">
            <v>0</v>
          </cell>
          <cell r="N1851">
            <v>0</v>
          </cell>
          <cell r="O1851">
            <v>0</v>
          </cell>
          <cell r="P1851">
            <v>0</v>
          </cell>
          <cell r="Q1851">
            <v>0</v>
          </cell>
          <cell r="R1851">
            <v>816</v>
          </cell>
        </row>
        <row r="1852">
          <cell r="B1852" t="str">
            <v>03480605</v>
          </cell>
          <cell r="C1852">
            <v>0</v>
          </cell>
          <cell r="D1852">
            <v>0</v>
          </cell>
          <cell r="E1852">
            <v>0</v>
          </cell>
          <cell r="F1852">
            <v>0</v>
          </cell>
          <cell r="G1852">
            <v>0</v>
          </cell>
          <cell r="H1852">
            <v>0</v>
          </cell>
          <cell r="I1852">
            <v>0</v>
          </cell>
          <cell r="J1852">
            <v>0</v>
          </cell>
          <cell r="K1852">
            <v>0</v>
          </cell>
          <cell r="L1852">
            <v>0</v>
          </cell>
          <cell r="M1852">
            <v>359</v>
          </cell>
          <cell r="N1852">
            <v>325</v>
          </cell>
          <cell r="O1852">
            <v>347</v>
          </cell>
          <cell r="P1852">
            <v>358</v>
          </cell>
          <cell r="Q1852">
            <v>0</v>
          </cell>
          <cell r="R1852">
            <v>1389</v>
          </cell>
        </row>
        <row r="1853">
          <cell r="B1853" t="str">
            <v>03490010</v>
          </cell>
          <cell r="C1853">
            <v>11</v>
          </cell>
          <cell r="D1853">
            <v>12</v>
          </cell>
          <cell r="E1853">
            <v>10</v>
          </cell>
          <cell r="F1853">
            <v>7</v>
          </cell>
          <cell r="G1853">
            <v>6</v>
          </cell>
          <cell r="H1853">
            <v>3</v>
          </cell>
          <cell r="I1853">
            <v>3</v>
          </cell>
          <cell r="J1853">
            <v>8</v>
          </cell>
          <cell r="K1853">
            <v>0</v>
          </cell>
          <cell r="L1853">
            <v>0</v>
          </cell>
          <cell r="M1853">
            <v>0</v>
          </cell>
          <cell r="N1853">
            <v>0</v>
          </cell>
          <cell r="O1853">
            <v>0</v>
          </cell>
          <cell r="P1853">
            <v>0</v>
          </cell>
          <cell r="Q1853">
            <v>0</v>
          </cell>
          <cell r="R1853">
            <v>60</v>
          </cell>
        </row>
        <row r="1854">
          <cell r="B1854" t="str">
            <v>03500010</v>
          </cell>
          <cell r="C1854">
            <v>0</v>
          </cell>
          <cell r="D1854">
            <v>0</v>
          </cell>
          <cell r="E1854">
            <v>0</v>
          </cell>
          <cell r="F1854">
            <v>0</v>
          </cell>
          <cell r="G1854">
            <v>0</v>
          </cell>
          <cell r="H1854">
            <v>148</v>
          </cell>
          <cell r="I1854">
            <v>151</v>
          </cell>
          <cell r="J1854">
            <v>140</v>
          </cell>
          <cell r="K1854">
            <v>0</v>
          </cell>
          <cell r="L1854">
            <v>0</v>
          </cell>
          <cell r="M1854">
            <v>0</v>
          </cell>
          <cell r="N1854">
            <v>0</v>
          </cell>
          <cell r="O1854">
            <v>0</v>
          </cell>
          <cell r="P1854">
            <v>0</v>
          </cell>
          <cell r="Q1854">
            <v>0</v>
          </cell>
          <cell r="R1854">
            <v>439</v>
          </cell>
        </row>
        <row r="1855">
          <cell r="B1855" t="str">
            <v>03500003</v>
          </cell>
          <cell r="C1855">
            <v>88</v>
          </cell>
          <cell r="D1855">
            <v>117</v>
          </cell>
          <cell r="E1855">
            <v>105</v>
          </cell>
          <cell r="F1855">
            <v>129</v>
          </cell>
          <cell r="G1855">
            <v>153</v>
          </cell>
          <cell r="H1855">
            <v>0</v>
          </cell>
          <cell r="I1855">
            <v>0</v>
          </cell>
          <cell r="J1855">
            <v>0</v>
          </cell>
          <cell r="K1855">
            <v>0</v>
          </cell>
          <cell r="L1855">
            <v>0</v>
          </cell>
          <cell r="M1855">
            <v>0</v>
          </cell>
          <cell r="N1855">
            <v>0</v>
          </cell>
          <cell r="O1855">
            <v>0</v>
          </cell>
          <cell r="P1855">
            <v>0</v>
          </cell>
          <cell r="Q1855">
            <v>0</v>
          </cell>
          <cell r="R1855">
            <v>592</v>
          </cell>
        </row>
      </sheetData>
      <sheetData sheetId="6"/>
      <sheetData sheetId="7"/>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www.doe.mass.edu/Users/dep/Documents/FY18%20DSAC%20Grant%20Printable%20Draft%208.29.17.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vid Parker" refreshedDate="42986.628623495373" createdVersion="3" refreshedVersion="3" minRefreshableVersion="3" recordCount="46">
  <cacheSource type="worksheet">
    <worksheetSource ref="A1:AN47" sheet="School Level Grant Calculations" r:id="rId2"/>
  </cacheSource>
  <cacheFields count="40">
    <cacheField name="District Code" numFmtId="0">
      <sharedItems containsBlank="1" count="29">
        <m/>
        <s v="0603"/>
        <s v="0061"/>
        <s v="0191"/>
        <s v="0209"/>
        <s v="0210"/>
        <s v="0236"/>
        <s v="0615"/>
        <s v="0097"/>
        <s v="0103"/>
        <s v="0153"/>
        <s v="0185"/>
        <s v="0214"/>
        <s v="0767"/>
        <s v="0316"/>
        <s v="0343"/>
        <s v="0057"/>
        <s v="0100"/>
        <s v="0262"/>
        <s v="0308"/>
        <s v="0128"/>
        <s v="0258"/>
        <s v="0674"/>
        <s v="0223"/>
        <s v="0227"/>
        <s v="0325"/>
        <s v="0244"/>
        <s v="0293"/>
        <s v="0336"/>
      </sharedItems>
    </cacheField>
    <cacheField name="School Code" numFmtId="0">
      <sharedItems/>
    </cacheField>
    <cacheField name="Region" numFmtId="0">
      <sharedItems/>
    </cacheField>
    <cacheField name="District Name" numFmtId="0">
      <sharedItems count="28">
        <s v="Adams-Cheshire"/>
        <s v="Chicopee"/>
        <s v="Monson"/>
        <s v="North Adams"/>
        <s v="Northampton"/>
        <s v="Pittsfield"/>
        <s v="Athol-Royalston"/>
        <s v="Fitchburg"/>
        <s v="Gardner"/>
        <s v="Leominster"/>
        <s v="Milford"/>
        <s v="Northbridge"/>
        <s v="Spencer-E Brookfield"/>
        <s v="Webster"/>
        <s v="Winchendon"/>
        <s v="Chelsea"/>
        <s v="Framingham"/>
        <s v="Saugus"/>
        <s v="Waltham"/>
        <s v="Haverhill"/>
        <s v="Salem"/>
        <s v="Gill-Montague"/>
        <s v="Orange"/>
        <s v="Palmer"/>
        <s v="Westfield"/>
        <s v="Randolph"/>
        <s v="Taunton"/>
        <s v="Weymouth"/>
      </sharedItems>
    </cacheField>
    <cacheField name="School Name" numFmtId="0">
      <sharedItems/>
    </cacheField>
    <cacheField name="Grades Served" numFmtId="0">
      <sharedItems/>
    </cacheField>
    <cacheField name="School _x000a_Type" numFmtId="0">
      <sharedItems/>
    </cacheField>
    <cacheField name="October 2016 Enrollment" numFmtId="0">
      <sharedItems containsSemiMixedTypes="0" containsString="0" containsNumber="1" containsInteger="1" minValue="217" maxValue="1828"/>
    </cacheField>
    <cacheField name="2016 Economically Disadvantaged Enrollment" numFmtId="0">
      <sharedItems containsSemiMixedTypes="0" containsString="0" containsNumber="1" containsInteger="1" minValue="90" maxValue="721"/>
    </cacheField>
    <cacheField name="District Accountability &amp; Assistance Level" numFmtId="0">
      <sharedItems/>
    </cacheField>
    <cacheField name="2016 School Accountability &amp; Assistance Level" numFmtId="0">
      <sharedItems/>
    </cacheField>
    <cacheField name="School Percentile Within School Type" numFmtId="0">
      <sharedItems containsSemiMixedTypes="0" containsString="0" containsNumber="1" containsInteger="1" minValue="1" maxValue="20"/>
    </cacheField>
    <cacheField name="Percentile Factor" numFmtId="0">
      <sharedItems containsMixedTypes="1" containsNumber="1" containsInteger="1" minValue="0" maxValue="0"/>
    </cacheField>
    <cacheField name="Total Student Shares" numFmtId="0">
      <sharedItems containsSemiMixedTypes="0" containsString="0" containsNumber="1" containsInteger="1" minValue="0" maxValue="1308"/>
    </cacheField>
    <cacheField name="Title I Shares" numFmtId="0">
      <sharedItems containsSemiMixedTypes="0" containsString="0" containsNumber="1" containsInteger="1" minValue="0" maxValue="1264"/>
    </cacheField>
    <cacheField name="2016 Reason for Level Classification - _x000a_Performance" numFmtId="0">
      <sharedItems/>
    </cacheField>
    <cacheField name="Title I MSV filter" numFmtId="0">
      <sharedItems containsMixedTypes="1" containsNumber="1" containsInteger="1" minValue="0" maxValue="1"/>
    </cacheField>
    <cacheField name="Title I MSV " numFmtId="0">
      <sharedItems containsSemiMixedTypes="0" containsString="0" containsNumber="1" containsInteger="1" minValue="0" maxValue="29000"/>
    </cacheField>
    <cacheField name="Non-Title I  MSV filter" numFmtId="0">
      <sharedItems containsSemiMixedTypes="0" containsString="0" containsNumber="1" containsInteger="1" minValue="0" maxValue="0"/>
    </cacheField>
    <cacheField name="Non-Title I MSV" numFmtId="0">
      <sharedItems containsSemiMixedTypes="0" containsString="0" containsNumber="1" containsInteger="1" minValue="0" maxValue="0"/>
    </cacheField>
    <cacheField name="Title I TSV filter" numFmtId="0">
      <sharedItems containsSemiMixedTypes="0" containsString="0" containsNumber="1" containsInteger="1" minValue="0" maxValue="1"/>
    </cacheField>
    <cacheField name="Title I TSV" numFmtId="0">
      <sharedItems containsSemiMixedTypes="0" containsString="0" containsNumber="1" containsInteger="1" minValue="0" maxValue="15500"/>
    </cacheField>
    <cacheField name="Non-Title I TSV filter" numFmtId="0">
      <sharedItems containsSemiMixedTypes="0" containsString="0" containsNumber="1" containsInteger="1" minValue="0" maxValue="1"/>
    </cacheField>
    <cacheField name="Non-Title I TSV" numFmtId="0">
      <sharedItems containsSemiMixedTypes="0" containsString="0" containsNumber="1" containsInteger="1" minValue="0" maxValue="15500"/>
    </cacheField>
    <cacheField name="Title I Plan Support filter" numFmtId="0">
      <sharedItems containsSemiMixedTypes="0" containsString="0" containsNumber="1" containsInteger="1" minValue="0" maxValue="1"/>
    </cacheField>
    <cacheField name="Title I Plan Support" numFmtId="0">
      <sharedItems containsSemiMixedTypes="0" containsString="0" containsNumber="1" containsInteger="1" minValue="0" maxValue="3000"/>
    </cacheField>
    <cacheField name="Non-Title I Plan Support filter" numFmtId="0">
      <sharedItems containsSemiMixedTypes="0" containsString="0" containsNumber="1" containsInteger="1" minValue="0" maxValue="1"/>
    </cacheField>
    <cacheField name="Non-Title I Plan Support" numFmtId="0">
      <sharedItems containsSemiMixedTypes="0" containsString="0" containsNumber="1" containsInteger="1" minValue="0" maxValue="3000"/>
    </cacheField>
    <cacheField name="Title I AFA Support filter" numFmtId="0">
      <sharedItems containsSemiMixedTypes="0" containsString="0" containsNumber="1" containsInteger="1" minValue="0" maxValue="1"/>
    </cacheField>
    <cacheField name="Title I AFA Support" numFmtId="0">
      <sharedItems containsSemiMixedTypes="0" containsString="0" containsNumber="1" containsInteger="1" minValue="0" maxValue="3000"/>
    </cacheField>
    <cacheField name="Non-Title I AFA  Support filter" numFmtId="0">
      <sharedItems containsSemiMixedTypes="0" containsString="0" containsNumber="1" containsInteger="1" minValue="0" maxValue="1"/>
    </cacheField>
    <cacheField name="Non-Title I AFA Support" numFmtId="0">
      <sharedItems containsSemiMixedTypes="0" containsString="0" containsNumber="1" containsInteger="1" minValue="0" maxValue="3000"/>
    </cacheField>
    <cacheField name="2016 Focus Groups - Performance" numFmtId="0">
      <sharedItems containsBlank="1"/>
    </cacheField>
    <cacheField name="Title I Status" numFmtId="0">
      <sharedItems/>
    </cacheField>
    <cacheField name="Title I Per Pupil" numFmtId="1">
      <sharedItems containsSemiMixedTypes="0" containsString="0" containsNumber="1" minValue="0" maxValue="123541.46087860671"/>
    </cacheField>
    <cacheField name="Title I Turnaround Supports" numFmtId="1">
      <sharedItems containsSemiMixedTypes="0" containsString="0" containsNumber="1" containsInteger="1" minValue="0" maxValue="35000"/>
    </cacheField>
    <cacheField name="Non Title I Per Pupil" numFmtId="1">
      <sharedItems containsSemiMixedTypes="0" containsString="0" containsNumber="1" minValue="0" maxValue="61649.404376784012"/>
    </cacheField>
    <cacheField name="Non Title I Turnaround Supports" numFmtId="0">
      <sharedItems containsSemiMixedTypes="0" containsString="0" containsNumber="1" containsInteger="1" minValue="0" maxValue="21500"/>
    </cacheField>
    <cacheField name="Title I DSAC Grant" numFmtId="165">
      <sharedItems containsSemiMixedTypes="0" containsString="0" containsNumber="1" minValue="0" maxValue="145041.46087860671"/>
    </cacheField>
    <cacheField name="Non Title I DSAC Grant" numFmtId="165">
      <sharedItems containsSemiMixedTypes="0" containsString="0" containsNumber="1" minValue="0" maxValue="83149.4043767840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
  <r>
    <x v="0"/>
    <s v="06030505"/>
    <s v="Berkshires +"/>
    <x v="0"/>
    <s v="Hoosac Valley Middle &amp; High School"/>
    <s v="06,07,08,09,10,11,12"/>
    <s v="MSHS/K-12"/>
    <n v="622"/>
    <n v="244"/>
    <s v="Level 3"/>
    <s v="Level 3"/>
    <n v="11"/>
    <s v="1"/>
    <n v="0"/>
    <n v="0"/>
    <s v="Among lowest performing 20% of schools and subgroups"/>
    <s v="0"/>
    <n v="0"/>
    <n v="0"/>
    <n v="0"/>
    <n v="0"/>
    <n v="0"/>
    <n v="0"/>
    <n v="0"/>
    <n v="0"/>
    <n v="0"/>
    <n v="0"/>
    <n v="0"/>
    <n v="0"/>
    <n v="0"/>
    <n v="0"/>
    <n v="0"/>
    <s v="Students w/disabilities -High needs -"/>
    <s v="Non-Title I School (NT)"/>
    <n v="0"/>
    <n v="0"/>
    <n v="0"/>
    <n v="0"/>
    <n v="0"/>
    <n v="0"/>
  </r>
  <r>
    <x v="1"/>
    <s v="06030020"/>
    <s v="Berkshires +"/>
    <x v="0"/>
    <s v="Plunkett Elementary"/>
    <s v="K,01,02,03,04,05"/>
    <s v="ES"/>
    <n v="451"/>
    <n v="267"/>
    <s v="Level 3"/>
    <s v="Level 3"/>
    <n v="6"/>
    <s v="2"/>
    <n v="534"/>
    <n v="534"/>
    <s v="Among lowest performing 20% of schools and subgroups"/>
    <s v="0"/>
    <n v="0"/>
    <n v="0"/>
    <n v="0"/>
    <n v="1"/>
    <n v="15500"/>
    <n v="0"/>
    <n v="0"/>
    <n v="1"/>
    <n v="3000"/>
    <n v="0"/>
    <n v="0"/>
    <n v="1"/>
    <n v="3000"/>
    <n v="0"/>
    <n v="0"/>
    <s v="Students w/disabilities -High needs -"/>
    <s v="Title I School (SW)"/>
    <n v="52192.357681310117"/>
    <n v="21500"/>
    <n v="0"/>
    <n v="0"/>
    <n v="73692.357681310124"/>
    <n v="0"/>
  </r>
  <r>
    <x v="2"/>
    <s v="00610510"/>
    <s v="Berkshires +"/>
    <x v="1"/>
    <s v="Chicopee Comprehensive High School"/>
    <s v="09,10,11,12"/>
    <s v="HS"/>
    <n v="1430"/>
    <n v="607"/>
    <s v="Level 3"/>
    <s v="Level 3"/>
    <n v="8"/>
    <s v="2"/>
    <n v="1214"/>
    <n v="0"/>
    <s v="Among lowest performing 20% of schools and subgroups"/>
    <s v="0"/>
    <n v="0"/>
    <n v="0"/>
    <n v="0"/>
    <n v="0"/>
    <n v="0"/>
    <n v="1"/>
    <n v="15500"/>
    <n v="0"/>
    <n v="0"/>
    <n v="1"/>
    <n v="3000"/>
    <n v="0"/>
    <n v="0"/>
    <n v="1"/>
    <n v="3000"/>
    <s v="Students w/disabilities -High needs -"/>
    <s v="Non-Title I School (NT)"/>
    <n v="0"/>
    <n v="0"/>
    <n v="57218.942594354579"/>
    <n v="21500"/>
    <n v="0"/>
    <n v="78718.942594354579"/>
  </r>
  <r>
    <x v="2"/>
    <s v="00610505"/>
    <s v="Berkshires +"/>
    <x v="1"/>
    <s v="Chicopee High"/>
    <s v="09,10,11,12"/>
    <s v="HS"/>
    <n v="947"/>
    <n v="449"/>
    <s v="Level 3"/>
    <s v="Level 3"/>
    <n v="5"/>
    <s v="2"/>
    <n v="898"/>
    <n v="0"/>
    <s v="Among lowest performing 20% of schools and subgroups"/>
    <s v="0"/>
    <n v="0"/>
    <n v="0"/>
    <n v="0"/>
    <n v="0"/>
    <n v="0"/>
    <n v="1"/>
    <n v="15500"/>
    <n v="0"/>
    <n v="0"/>
    <n v="1"/>
    <n v="3000"/>
    <n v="0"/>
    <n v="0"/>
    <n v="1"/>
    <n v="3000"/>
    <s v="Students w/disabilities -Hispanic/Latino -"/>
    <s v="Non-Title I School (NT)"/>
    <n v="0"/>
    <n v="0"/>
    <n v="42325.049793847131"/>
    <n v="21500"/>
    <n v="0"/>
    <n v="63825.049793847131"/>
  </r>
  <r>
    <x v="3"/>
    <s v="01910025"/>
    <s v="Berkshires +"/>
    <x v="2"/>
    <s v="Quarry Hill Community School"/>
    <s v="PK,K,01,02,03,04"/>
    <s v="ES"/>
    <n v="379"/>
    <n v="118"/>
    <s v="Level 3"/>
    <s v="Level 3"/>
    <n v="10"/>
    <s v="2"/>
    <n v="236"/>
    <n v="236"/>
    <s v="Among lowest performing 20% of schools and subgroups"/>
    <s v="0"/>
    <n v="0"/>
    <n v="0"/>
    <n v="0"/>
    <n v="1"/>
    <n v="15500"/>
    <n v="0"/>
    <n v="0"/>
    <n v="1"/>
    <n v="3000"/>
    <n v="0"/>
    <n v="0"/>
    <n v="1"/>
    <n v="3000"/>
    <n v="0"/>
    <n v="0"/>
    <s v="High needs -"/>
    <s v="Title I School (TA)"/>
    <n v="23066.285417208215"/>
    <n v="21500"/>
    <n v="0"/>
    <n v="0"/>
    <n v="44566.285417208215"/>
    <n v="0"/>
  </r>
  <r>
    <x v="4"/>
    <s v="02090505"/>
    <s v="Berkshires +"/>
    <x v="3"/>
    <s v="Drury High"/>
    <s v="08,09,10,11,12"/>
    <s v="MSHS/K-12"/>
    <n v="439"/>
    <n v="234"/>
    <s v="Level 3"/>
    <s v="Level 3"/>
    <n v="8"/>
    <s v="2"/>
    <n v="468"/>
    <n v="0"/>
    <s v="Among lowest performing 20% of schools and subgroups"/>
    <s v="0"/>
    <n v="0"/>
    <n v="0"/>
    <n v="0"/>
    <n v="0"/>
    <n v="0"/>
    <n v="1"/>
    <n v="15500"/>
    <n v="0"/>
    <n v="0"/>
    <n v="1"/>
    <n v="3000"/>
    <n v="0"/>
    <n v="0"/>
    <n v="1"/>
    <n v="3000"/>
    <s v="Students w/disabilities -High needs -"/>
    <s v="Non-Title I School (NT)"/>
    <n v="0"/>
    <n v="0"/>
    <n v="22058.04376784015"/>
    <n v="21500"/>
    <n v="0"/>
    <n v="43558.04376784015"/>
  </r>
  <r>
    <x v="5"/>
    <s v="02100005"/>
    <s v="Berkshires +"/>
    <x v="4"/>
    <s v="Bridge Street"/>
    <s v="PK,K,01,02,03,04,05"/>
    <s v="ES"/>
    <n v="266"/>
    <n v="90"/>
    <s v="Level 3"/>
    <s v="Level 3"/>
    <n v="20"/>
    <s v="1"/>
    <n v="90"/>
    <n v="90"/>
    <s v="Among lowest performing 20% of schools and subgroups"/>
    <s v="0"/>
    <n v="0"/>
    <n v="0"/>
    <n v="0"/>
    <n v="0"/>
    <n v="0"/>
    <n v="0"/>
    <n v="0"/>
    <n v="0"/>
    <n v="0"/>
    <n v="0"/>
    <n v="0"/>
    <n v="0"/>
    <n v="0"/>
    <n v="0"/>
    <n v="0"/>
    <s v="High needs -"/>
    <s v="Title I School (SW)"/>
    <n v="8796.4647777488954"/>
    <n v="0"/>
    <n v="0"/>
    <n v="0"/>
    <n v="8796.4647777488954"/>
    <n v="0"/>
  </r>
  <r>
    <x v="6"/>
    <s v="02360055"/>
    <s v="Berkshires +"/>
    <x v="5"/>
    <s v="Morningside Community School"/>
    <s v="PK,K,01,02,03,04,05"/>
    <s v="ES"/>
    <n v="417"/>
    <n v="312"/>
    <s v="Level 3"/>
    <s v="Level 3"/>
    <n v="7"/>
    <s v="2"/>
    <n v="624"/>
    <n v="624"/>
    <s v="Among lowest performing 20% of schools and subgroups"/>
    <s v="0"/>
    <n v="0"/>
    <n v="0"/>
    <n v="0"/>
    <n v="1"/>
    <n v="15500"/>
    <n v="0"/>
    <n v="0"/>
    <n v="1"/>
    <n v="3000"/>
    <n v="0"/>
    <n v="0"/>
    <n v="1"/>
    <n v="3000"/>
    <n v="0"/>
    <n v="0"/>
    <s v="White -High needs -"/>
    <s v="Title I School (SW)"/>
    <n v="60988.822459059011"/>
    <n v="21500"/>
    <n v="0"/>
    <n v="0"/>
    <n v="82488.822459059011"/>
    <n v="0"/>
  </r>
  <r>
    <x v="6"/>
    <s v="02360505"/>
    <s v="Berkshires +"/>
    <x v="5"/>
    <s v="Pittsfield High"/>
    <s v="09,10,11,12"/>
    <s v="HS"/>
    <n v="861"/>
    <n v="331"/>
    <s v="Level 3"/>
    <s v="Level 3"/>
    <n v="7"/>
    <s v="2"/>
    <n v="662"/>
    <n v="0"/>
    <s v="Among lowest performing 20% of schools and subgroups"/>
    <s v="0"/>
    <n v="0"/>
    <n v="0"/>
    <n v="0"/>
    <n v="0"/>
    <n v="0"/>
    <n v="1"/>
    <n v="15500"/>
    <n v="0"/>
    <n v="0"/>
    <n v="1"/>
    <n v="3000"/>
    <n v="0"/>
    <n v="0"/>
    <n v="1"/>
    <n v="3000"/>
    <s v="Students w/disabilities -High needs -"/>
    <s v="Non-Title I School (NT)"/>
    <n v="0"/>
    <n v="0"/>
    <n v="31201.762765620042"/>
    <n v="21500"/>
    <n v="0"/>
    <n v="52701.762765620042"/>
  </r>
  <r>
    <x v="6"/>
    <s v="02360105"/>
    <s v="Berkshires +"/>
    <x v="5"/>
    <s v="Silvio O Conte Community"/>
    <s v="PK,K,01,02,03,04,05"/>
    <s v="ES"/>
    <n v="362"/>
    <n v="286"/>
    <s v="Level 3"/>
    <s v="Level 3"/>
    <n v="5"/>
    <n v="0"/>
    <n v="0"/>
    <n v="0"/>
    <s v="Among lowest performing 20% of schools and subgroups"/>
    <n v="1"/>
    <n v="29000"/>
    <n v="0"/>
    <n v="0"/>
    <n v="0"/>
    <n v="0"/>
    <n v="0"/>
    <n v="0"/>
    <n v="1"/>
    <n v="3000"/>
    <n v="0"/>
    <n v="0"/>
    <n v="1"/>
    <n v="3000"/>
    <n v="0"/>
    <n v="0"/>
    <s v="Afr. Amer./Black -White -High needs -"/>
    <s v="Title I School (SW)"/>
    <n v="0"/>
    <n v="35000"/>
    <n v="0"/>
    <n v="0"/>
    <n v="35000"/>
    <n v="0"/>
  </r>
  <r>
    <x v="7"/>
    <s v="06150305"/>
    <s v="Central"/>
    <x v="6"/>
    <s v="Athol-Royalston Middle School"/>
    <s v="05,06,07,08"/>
    <s v="MS"/>
    <n v="387"/>
    <n v="172"/>
    <s v="Level 4"/>
    <s v="Level 3"/>
    <n v="10"/>
    <s v="2"/>
    <n v="344"/>
    <n v="0"/>
    <s v="Among lowest performing 20% of schools"/>
    <s v="0"/>
    <n v="0"/>
    <n v="0"/>
    <n v="0"/>
    <n v="0"/>
    <n v="0"/>
    <n v="1"/>
    <n v="15500"/>
    <n v="0"/>
    <n v="0"/>
    <n v="1"/>
    <n v="3000"/>
    <n v="0"/>
    <n v="0"/>
    <n v="1"/>
    <n v="3000"/>
    <m/>
    <s v="Non-Title I School (NT)"/>
    <n v="0"/>
    <n v="0"/>
    <n v="16213.604820805582"/>
    <n v="21500"/>
    <n v="0"/>
    <n v="37713.60482080558"/>
  </r>
  <r>
    <x v="7"/>
    <s v="06150020"/>
    <s v="Central"/>
    <x v="6"/>
    <s v="Athol Community Elementary School"/>
    <s v="PK,K,01,02,03,04"/>
    <s v="ES"/>
    <n v="577"/>
    <n v="327"/>
    <s v="Level 4"/>
    <s v="Level 3"/>
    <n v="1"/>
    <n v="0"/>
    <n v="0"/>
    <n v="0"/>
    <s v="Among lowest performing 20% of schools and subgroups"/>
    <s v="0"/>
    <n v="0"/>
    <n v="0"/>
    <n v="0"/>
    <n v="0"/>
    <n v="0"/>
    <n v="0"/>
    <n v="0"/>
    <n v="0"/>
    <n v="0"/>
    <n v="0"/>
    <n v="0"/>
    <n v="0"/>
    <n v="0"/>
    <n v="0"/>
    <n v="0"/>
    <s v="High needs -"/>
    <s v="Title I School (SW)"/>
    <n v="0"/>
    <n v="0"/>
    <n v="0"/>
    <n v="0"/>
    <n v="0"/>
    <n v="0"/>
  </r>
  <r>
    <x v="8"/>
    <s v="00970505"/>
    <s v="Central"/>
    <x v="7"/>
    <s v="Fitchburg High"/>
    <s v="PK,09,10,11,12"/>
    <s v="HS"/>
    <n v="1211"/>
    <n v="654"/>
    <s v="Level 3"/>
    <s v="Level 3"/>
    <n v="10"/>
    <s v="2"/>
    <n v="1308"/>
    <n v="0"/>
    <s v="Among lowest performing 20% of schools"/>
    <s v="0"/>
    <n v="0"/>
    <n v="0"/>
    <n v="0"/>
    <n v="0"/>
    <n v="0"/>
    <n v="1"/>
    <n v="15500"/>
    <n v="0"/>
    <n v="0"/>
    <n v="1"/>
    <n v="3000"/>
    <n v="0"/>
    <n v="0"/>
    <n v="1"/>
    <n v="3000"/>
    <m/>
    <s v="Title I School (SW)"/>
    <n v="0"/>
    <n v="0"/>
    <n v="61649.404376784012"/>
    <n v="21500"/>
    <n v="0"/>
    <n v="83149.404376784019"/>
  </r>
  <r>
    <x v="8"/>
    <s v="00970060"/>
    <s v="Central"/>
    <x v="7"/>
    <s v="South Street Elementary"/>
    <s v="PK,K,01,02,03,04"/>
    <s v="ES"/>
    <n v="677"/>
    <n v="444"/>
    <s v="Level 3"/>
    <s v="Level 3"/>
    <n v="13"/>
    <s v="1"/>
    <n v="444"/>
    <n v="444"/>
    <s v="Among lowest performing 20% of schools and subgroups"/>
    <s v="0"/>
    <n v="0"/>
    <n v="0"/>
    <n v="0"/>
    <n v="0"/>
    <n v="0"/>
    <n v="0"/>
    <n v="0"/>
    <n v="0"/>
    <n v="0"/>
    <n v="0"/>
    <n v="0"/>
    <n v="0"/>
    <n v="0"/>
    <n v="0"/>
    <n v="0"/>
    <s v="Students w/disabilities -"/>
    <s v="Title I School (SW)"/>
    <n v="43395.892903561216"/>
    <n v="0"/>
    <n v="0"/>
    <n v="0"/>
    <n v="43395.892903561216"/>
    <n v="0"/>
  </r>
  <r>
    <x v="9"/>
    <s v="01030001"/>
    <s v="Central"/>
    <x v="8"/>
    <s v="Elm Street School"/>
    <s v="02,03,04"/>
    <s v="ES"/>
    <n v="579"/>
    <n v="306"/>
    <s v="Level 3"/>
    <s v="Level 3"/>
    <n v="6"/>
    <s v="2"/>
    <n v="612"/>
    <n v="612"/>
    <s v="Among lowest performing 20% of schools and subgroups"/>
    <s v="0"/>
    <n v="0"/>
    <n v="0"/>
    <n v="0"/>
    <n v="1"/>
    <n v="15500"/>
    <n v="0"/>
    <n v="0"/>
    <n v="1"/>
    <n v="3000"/>
    <n v="0"/>
    <n v="0"/>
    <n v="1"/>
    <n v="3000"/>
    <n v="0"/>
    <n v="0"/>
    <s v="Students w/disabilities -Hispanic/Latino -High needs -"/>
    <s v="Title I School (SW)"/>
    <n v="59815.960488692494"/>
    <n v="21500"/>
    <n v="0"/>
    <n v="0"/>
    <n v="81315.960488692494"/>
    <n v="0"/>
  </r>
  <r>
    <x v="9"/>
    <s v="01030405"/>
    <s v="Central"/>
    <x v="8"/>
    <s v="Gardner Middle School"/>
    <s v="05,06,07"/>
    <s v="MS"/>
    <n v="547"/>
    <n v="265"/>
    <s v="Level 3"/>
    <s v="Level 3"/>
    <n v="9"/>
    <s v="2"/>
    <n v="530"/>
    <n v="530"/>
    <s v="Among lowest performing 20% of schools and subgroups"/>
    <s v="0"/>
    <n v="0"/>
    <n v="0"/>
    <n v="0"/>
    <n v="1"/>
    <n v="15500"/>
    <n v="0"/>
    <n v="0"/>
    <n v="1"/>
    <n v="3000"/>
    <n v="0"/>
    <n v="0"/>
    <n v="1"/>
    <n v="3000"/>
    <n v="0"/>
    <n v="0"/>
    <s v="Students w/disabilities -Hispanic/Latino -High needs -"/>
    <s v="Title I School (SW)"/>
    <n v="51801.403691187938"/>
    <n v="21500"/>
    <n v="0"/>
    <n v="0"/>
    <n v="73301.403691187938"/>
    <n v="0"/>
  </r>
  <r>
    <x v="10"/>
    <s v="01530045"/>
    <s v="Central"/>
    <x v="9"/>
    <s v="Samoset School"/>
    <s v="06,07,08"/>
    <s v="MS"/>
    <n v="482"/>
    <n v="151"/>
    <s v="Level 3"/>
    <s v="Level 3"/>
    <n v="20"/>
    <s v="1"/>
    <n v="151"/>
    <n v="151"/>
    <s v="Among lowest performing 20% of schools and subgroups"/>
    <s v="0"/>
    <n v="0"/>
    <n v="0"/>
    <n v="0"/>
    <n v="0"/>
    <n v="0"/>
    <n v="0"/>
    <n v="0"/>
    <n v="0"/>
    <n v="0"/>
    <n v="0"/>
    <n v="0"/>
    <n v="0"/>
    <n v="0"/>
    <n v="0"/>
    <n v="0"/>
    <s v="Students w/disabilities -Hispanic/Latino -"/>
    <s v="Title I School (SW)"/>
    <n v="14758.513127112035"/>
    <n v="0"/>
    <n v="0"/>
    <n v="0"/>
    <n v="14758.513127112035"/>
    <n v="0"/>
  </r>
  <r>
    <x v="11"/>
    <s v="01850505"/>
    <s v="Central"/>
    <x v="10"/>
    <s v="Milford High"/>
    <s v="08,09,10,11,12"/>
    <s v="HS"/>
    <n v="1135"/>
    <n v="300"/>
    <s v="Level 2"/>
    <s v="Level 3"/>
    <n v="17"/>
    <s v="1"/>
    <n v="0"/>
    <n v="0"/>
    <s v="Among lowest performing 20% of schools and subgroups"/>
    <s v="0"/>
    <n v="0"/>
    <n v="0"/>
    <n v="0"/>
    <n v="0"/>
    <n v="0"/>
    <n v="0"/>
    <n v="0"/>
    <n v="0"/>
    <n v="0"/>
    <n v="0"/>
    <n v="0"/>
    <n v="0"/>
    <n v="0"/>
    <n v="0"/>
    <n v="0"/>
    <s v="High needs -"/>
    <s v="Non-Title I School (NT)"/>
    <n v="0"/>
    <n v="0"/>
    <n v="0"/>
    <n v="0"/>
    <n v="0"/>
    <n v="0"/>
  </r>
  <r>
    <x v="12"/>
    <s v="02140001"/>
    <s v="Central"/>
    <x v="11"/>
    <s v="W Edward Balmer"/>
    <s v="02,03,04"/>
    <s v="ES"/>
    <n v="527"/>
    <n v="178"/>
    <s v="Level 3"/>
    <s v="Level 3"/>
    <n v="13"/>
    <s v="1"/>
    <n v="178"/>
    <n v="178"/>
    <s v="Among lowest performing 20% of schools and subgroups"/>
    <s v="0"/>
    <n v="0"/>
    <n v="0"/>
    <n v="0"/>
    <n v="0"/>
    <n v="0"/>
    <n v="0"/>
    <n v="0"/>
    <n v="0"/>
    <n v="0"/>
    <n v="0"/>
    <n v="0"/>
    <n v="0"/>
    <n v="0"/>
    <n v="0"/>
    <n v="0"/>
    <s v="Students w/disabilities -High needs -"/>
    <s v="Title I School (SW)"/>
    <n v="17397.452560436705"/>
    <n v="0"/>
    <n v="0"/>
    <n v="0"/>
    <n v="17397.452560436705"/>
    <n v="0"/>
  </r>
  <r>
    <x v="13"/>
    <s v="07670415"/>
    <s v="Central"/>
    <x v="12"/>
    <s v="Knox Trail Middle School"/>
    <s v="05,06,07,08"/>
    <s v="MS"/>
    <n v="414"/>
    <n v="143"/>
    <s v="Level 3"/>
    <s v="Level 3"/>
    <n v="20"/>
    <s v="1"/>
    <n v="143"/>
    <n v="143"/>
    <s v="Among lowest performing 20% of schools and subgroups"/>
    <s v="0"/>
    <n v="0"/>
    <n v="0"/>
    <n v="0"/>
    <n v="0"/>
    <n v="0"/>
    <n v="0"/>
    <n v="0"/>
    <n v="0"/>
    <n v="0"/>
    <n v="0"/>
    <n v="0"/>
    <n v="0"/>
    <n v="0"/>
    <n v="0"/>
    <n v="0"/>
    <s v="Students w/disabilities -"/>
    <s v="Title I School (TA)"/>
    <n v="13976.605146867691"/>
    <n v="0"/>
    <n v="0"/>
    <n v="0"/>
    <n v="13976.605146867691"/>
    <n v="0"/>
  </r>
  <r>
    <x v="14"/>
    <s v="03160505"/>
    <s v="Central"/>
    <x v="13"/>
    <s v="Bartlett High School"/>
    <s v="09,10,11,12"/>
    <s v="HS"/>
    <n v="443"/>
    <n v="181"/>
    <s v="Level 3"/>
    <s v="Level 3"/>
    <n v="13"/>
    <s v="1"/>
    <n v="181"/>
    <n v="181"/>
    <s v="Among lowest performing 20% of schools and subgroups"/>
    <s v="0"/>
    <n v="0"/>
    <n v="0"/>
    <n v="0"/>
    <n v="0"/>
    <n v="0"/>
    <n v="0"/>
    <n v="0"/>
    <n v="0"/>
    <n v="0"/>
    <n v="0"/>
    <n v="0"/>
    <n v="0"/>
    <n v="0"/>
    <n v="0"/>
    <n v="0"/>
    <s v="High needs -"/>
    <s v="Title I School (SW)"/>
    <n v="17690.668053028334"/>
    <n v="0"/>
    <n v="0"/>
    <n v="0"/>
    <n v="17690.668053028334"/>
    <n v="0"/>
  </r>
  <r>
    <x v="14"/>
    <s v="03160015"/>
    <s v="Central"/>
    <x v="13"/>
    <s v="Park Avenue Elementary"/>
    <s v="PK,K,01,02,03,04"/>
    <s v="ES"/>
    <n v="845"/>
    <n v="479"/>
    <s v="Level 3"/>
    <s v="Level 3"/>
    <n v="1"/>
    <s v="3"/>
    <n v="0"/>
    <n v="0"/>
    <s v="Among lowest performing 20% of schools"/>
    <n v="0"/>
    <n v="5000"/>
    <n v="0"/>
    <n v="0"/>
    <n v="0"/>
    <n v="0"/>
    <n v="0"/>
    <n v="0"/>
    <n v="1"/>
    <n v="3000"/>
    <n v="0"/>
    <n v="0"/>
    <n v="1"/>
    <n v="3000"/>
    <n v="0"/>
    <n v="0"/>
    <m/>
    <s v="Title I School (SW)"/>
    <n v="0"/>
    <n v="11000"/>
    <n v="0"/>
    <n v="0"/>
    <n v="11000"/>
    <n v="0"/>
  </r>
  <r>
    <x v="14"/>
    <s v="03160315"/>
    <s v="Central"/>
    <x v="13"/>
    <s v="Webster Middle School"/>
    <s v="05,06,07,08"/>
    <s v="MS"/>
    <n v="566"/>
    <n v="272"/>
    <s v="Level 3"/>
    <s v="Level 3"/>
    <n v="7"/>
    <s v="2"/>
    <n v="544"/>
    <n v="0"/>
    <s v="Among lowest performing 20% of schools"/>
    <s v="0"/>
    <n v="0"/>
    <n v="0"/>
    <n v="0"/>
    <n v="0"/>
    <n v="0"/>
    <n v="1"/>
    <n v="15500"/>
    <n v="0"/>
    <n v="0"/>
    <n v="1"/>
    <n v="3000"/>
    <n v="0"/>
    <n v="0"/>
    <n v="1"/>
    <n v="3000"/>
    <m/>
    <s v="Title I School (SW)"/>
    <n v="0"/>
    <n v="0"/>
    <n v="25640.119251506501"/>
    <n v="21500"/>
    <n v="0"/>
    <n v="47140.119251506505"/>
  </r>
  <r>
    <x v="15"/>
    <s v="03430515"/>
    <s v="Central"/>
    <x v="14"/>
    <s v="Murdock High School"/>
    <s v="09,10,11,12"/>
    <s v="HS"/>
    <n v="289"/>
    <n v="107"/>
    <s v="Level 3"/>
    <s v="Level 3"/>
    <n v="12"/>
    <s v="1"/>
    <n v="107"/>
    <n v="107"/>
    <s v="Among lowest performing 20% of schools and subgroups"/>
    <s v="0"/>
    <n v="0"/>
    <n v="0"/>
    <n v="0"/>
    <n v="0"/>
    <n v="0"/>
    <n v="0"/>
    <n v="0"/>
    <n v="0"/>
    <n v="0"/>
    <n v="0"/>
    <n v="0"/>
    <n v="0"/>
    <n v="0"/>
    <n v="0"/>
    <n v="0"/>
    <s v="High needs -"/>
    <s v="Title I School (SW)"/>
    <n v="10458.019235768132"/>
    <n v="0"/>
    <n v="0"/>
    <n v="0"/>
    <n v="10458.019235768132"/>
    <n v="0"/>
  </r>
  <r>
    <x v="15"/>
    <s v="03430315"/>
    <s v="Central"/>
    <x v="14"/>
    <s v="Murdock Middle School"/>
    <s v="06,07,08"/>
    <s v="MS"/>
    <n v="296"/>
    <n v="100"/>
    <s v="Level 3"/>
    <s v="Level 3"/>
    <n v="10"/>
    <s v="2"/>
    <n v="200"/>
    <n v="200"/>
    <s v="Among lowest performing 20% of schools and subgroups"/>
    <s v="0"/>
    <n v="0"/>
    <n v="0"/>
    <n v="0"/>
    <n v="1"/>
    <n v="15500"/>
    <n v="0"/>
    <n v="0"/>
    <n v="1"/>
    <n v="3000"/>
    <n v="0"/>
    <n v="0"/>
    <n v="1"/>
    <n v="3000"/>
    <n v="0"/>
    <n v="0"/>
    <s v="Students w/disabilities -"/>
    <s v="Title I School (SW)"/>
    <n v="19547.699506108656"/>
    <n v="21500"/>
    <n v="0"/>
    <n v="0"/>
    <n v="41047.699506108656"/>
    <n v="0"/>
  </r>
  <r>
    <x v="16"/>
    <s v="00570505"/>
    <s v="Greater Boston"/>
    <x v="15"/>
    <s v="Chelsea High"/>
    <s v="09,10,11,12"/>
    <s v="HS"/>
    <n v="1545"/>
    <n v="721"/>
    <s v="Level 3"/>
    <s v="Level 3"/>
    <n v="4"/>
    <n v="0"/>
    <n v="0"/>
    <n v="0"/>
    <s v="Among lowest performing 20% of schools and subgroups"/>
    <n v="1"/>
    <n v="29000"/>
    <n v="0"/>
    <n v="0"/>
    <n v="0"/>
    <n v="0"/>
    <n v="0"/>
    <n v="0"/>
    <n v="1"/>
    <n v="3000"/>
    <n v="0"/>
    <n v="0"/>
    <n v="1"/>
    <n v="3000"/>
    <n v="0"/>
    <n v="0"/>
    <s v="ELL and former ELL -High needs -"/>
    <s v="Title I School (SW)"/>
    <n v="0"/>
    <n v="35000"/>
    <n v="0"/>
    <n v="0"/>
    <n v="35000"/>
    <n v="0"/>
  </r>
  <r>
    <x v="16"/>
    <s v="00570050"/>
    <s v="Greater Boston"/>
    <x v="15"/>
    <s v="Clark Avenue School"/>
    <s v="05,06,07,08"/>
    <s v="MS"/>
    <n v="545"/>
    <n v="309"/>
    <s v="Level 3"/>
    <s v="Level 3"/>
    <n v="6"/>
    <s v="2"/>
    <n v="618"/>
    <n v="618"/>
    <s v="Among lowest performing 20% of schools and subgroups"/>
    <n v="0"/>
    <n v="0"/>
    <n v="0"/>
    <n v="0"/>
    <n v="1"/>
    <n v="15500"/>
    <n v="0"/>
    <n v="0"/>
    <n v="1"/>
    <n v="3000"/>
    <n v="0"/>
    <n v="0"/>
    <n v="1"/>
    <n v="3000"/>
    <n v="0"/>
    <n v="0"/>
    <s v="White -Students w/disabilities -ELL and former ELL -"/>
    <s v="Title I School (SW)"/>
    <n v="60402.391473875752"/>
    <n v="21500"/>
    <n v="0"/>
    <n v="0"/>
    <n v="81902.391473875759"/>
    <n v="0"/>
  </r>
  <r>
    <x v="16"/>
    <s v="00570045"/>
    <s v="Greater Boston"/>
    <x v="15"/>
    <s v="Eugene Wright Science and Technology Academy"/>
    <s v="05,06,07,08"/>
    <s v="MS"/>
    <n v="519"/>
    <n v="319"/>
    <s v="Level 3"/>
    <s v="Level 3"/>
    <n v="4"/>
    <s v="3"/>
    <n v="957"/>
    <n v="957"/>
    <s v="Among lowest performing 20% of schools and subgroups"/>
    <n v="1"/>
    <n v="29000"/>
    <n v="0"/>
    <n v="0"/>
    <n v="0"/>
    <n v="0"/>
    <n v="0"/>
    <n v="0"/>
    <n v="1"/>
    <n v="3000"/>
    <n v="0"/>
    <n v="0"/>
    <n v="1"/>
    <n v="3000"/>
    <n v="0"/>
    <n v="0"/>
    <s v="Afr. Amer./Black -Students w/disabilities -Hispanic/Latino -ELL and former ELL -High needs -"/>
    <s v="Title I School (SW)"/>
    <n v="93535.742136729925"/>
    <n v="35000"/>
    <n v="0"/>
    <n v="0"/>
    <n v="128535.74213672992"/>
    <n v="0"/>
  </r>
  <r>
    <x v="16"/>
    <s v="00570040"/>
    <s v="Greater Boston"/>
    <x v="15"/>
    <s v="Frank M Sokolowski Elementary"/>
    <s v="01,02,03,04"/>
    <s v="ES"/>
    <n v="587"/>
    <n v="361"/>
    <s v="Level 3"/>
    <s v="Level 3"/>
    <n v="19"/>
    <s v="1"/>
    <n v="361"/>
    <n v="361"/>
    <s v="Among lowest performing 20% of schools and subgroups"/>
    <s v="0"/>
    <n v="0"/>
    <n v="0"/>
    <n v="0"/>
    <n v="0"/>
    <n v="0"/>
    <n v="0"/>
    <n v="0"/>
    <n v="0"/>
    <n v="0"/>
    <n v="0"/>
    <n v="0"/>
    <n v="0"/>
    <n v="0"/>
    <n v="0"/>
    <n v="0"/>
    <s v="ELL and former ELL -"/>
    <s v="Title I School (SW)"/>
    <n v="35283.597608526128"/>
    <n v="0"/>
    <n v="0"/>
    <n v="0"/>
    <n v="35283.597608526128"/>
    <n v="0"/>
  </r>
  <r>
    <x v="16"/>
    <s v="00570055"/>
    <s v="Greater Boston"/>
    <x v="15"/>
    <s v="Joseph A. Browne School"/>
    <s v="05,06,07,08"/>
    <s v="MS"/>
    <n v="576"/>
    <n v="306"/>
    <s v="Level 3"/>
    <s v="Level 3"/>
    <n v="4"/>
    <s v="3"/>
    <n v="918"/>
    <n v="918"/>
    <s v="Among lowest performing 20% of schools and subgroups"/>
    <n v="1"/>
    <n v="29000"/>
    <n v="0"/>
    <n v="0"/>
    <n v="0"/>
    <n v="0"/>
    <n v="0"/>
    <n v="0"/>
    <n v="1"/>
    <n v="3000"/>
    <n v="0"/>
    <n v="0"/>
    <n v="1"/>
    <n v="3000"/>
    <n v="0"/>
    <n v="0"/>
    <s v="Afr. Amer./Black -Students w/disabilities -Hispanic/Latino -ELL and former ELL -High needs -"/>
    <s v="Title I School (SW)"/>
    <n v="89723.940733038733"/>
    <n v="35000"/>
    <n v="0"/>
    <n v="0"/>
    <n v="124723.94073303873"/>
    <n v="0"/>
  </r>
  <r>
    <x v="17"/>
    <s v="01000006"/>
    <s v="Greater Boston"/>
    <x v="16"/>
    <s v="Brophy"/>
    <s v="K,01,02,03,04,05"/>
    <s v="ES"/>
    <n v="515"/>
    <n v="226"/>
    <s v="Level 3"/>
    <s v="Level 3"/>
    <n v="7"/>
    <s v="2"/>
    <n v="452"/>
    <n v="452"/>
    <s v="Among lowest performing 20% of schools and subgroups"/>
    <s v="0"/>
    <n v="0"/>
    <n v="0"/>
    <n v="0"/>
    <n v="1"/>
    <n v="15500"/>
    <n v="0"/>
    <n v="0"/>
    <n v="1"/>
    <n v="3000"/>
    <n v="0"/>
    <n v="0"/>
    <n v="1"/>
    <n v="3000"/>
    <n v="0"/>
    <n v="0"/>
    <s v="Students w/disabilities -Hispanic/Latino -ELL and former ELL -High needs -"/>
    <s v="Title I School (SW)"/>
    <n v="44177.800883805561"/>
    <n v="21500"/>
    <n v="0"/>
    <n v="0"/>
    <n v="65677.800883805554"/>
    <n v="0"/>
  </r>
  <r>
    <x v="17"/>
    <s v="01000050"/>
    <s v="Greater Boston"/>
    <x v="16"/>
    <s v="Miriam F McCarthy School"/>
    <s v="K,01,02,03,04,05"/>
    <s v="ES"/>
    <n v="557"/>
    <n v="274"/>
    <s v="Level 3"/>
    <s v="Level 3"/>
    <n v="7"/>
    <s v="2"/>
    <n v="548"/>
    <n v="548"/>
    <s v="Among lowest performing 20% of schools and subgroups"/>
    <s v="0"/>
    <n v="0"/>
    <n v="0"/>
    <n v="0"/>
    <n v="1"/>
    <n v="15500"/>
    <n v="0"/>
    <n v="0"/>
    <n v="1"/>
    <n v="3000"/>
    <n v="0"/>
    <n v="0"/>
    <n v="1"/>
    <n v="3000"/>
    <n v="0"/>
    <n v="0"/>
    <s v="Hispanic/Latino -High needs -"/>
    <s v="Title I School (SW)"/>
    <n v="53560.696646737721"/>
    <n v="21500"/>
    <n v="0"/>
    <n v="0"/>
    <n v="75060.696646737721"/>
    <n v="0"/>
  </r>
  <r>
    <x v="17"/>
    <s v="01000055"/>
    <s v="Greater Boston"/>
    <x v="16"/>
    <s v="Woodrow Wilson"/>
    <s v="K,01,02,03,04,05"/>
    <s v="ES"/>
    <n v="576"/>
    <n v="316"/>
    <s v="Level 3"/>
    <s v="Level 3"/>
    <n v="6"/>
    <s v="2"/>
    <n v="632"/>
    <n v="0"/>
    <s v="Among lowest performing 20% of schools"/>
    <s v="0"/>
    <n v="0"/>
    <n v="0"/>
    <n v="0"/>
    <n v="0"/>
    <n v="0"/>
    <n v="1"/>
    <n v="15500"/>
    <n v="0"/>
    <n v="0"/>
    <n v="1"/>
    <n v="3000"/>
    <n v="0"/>
    <n v="0"/>
    <n v="1"/>
    <n v="3000"/>
    <m/>
    <s v="Title I School (SW)"/>
    <n v="0"/>
    <n v="0"/>
    <n v="29787.785601014904"/>
    <n v="21500"/>
    <n v="0"/>
    <n v="51287.785601014904"/>
  </r>
  <r>
    <x v="18"/>
    <s v="02620305"/>
    <s v="Greater Boston"/>
    <x v="17"/>
    <s v="Belmonte Saugus Middle"/>
    <s v="06,07,08"/>
    <s v="MS"/>
    <n v="652"/>
    <n v="157"/>
    <s v="Level 3"/>
    <s v="Level 3"/>
    <n v="19"/>
    <s v="1"/>
    <n v="157"/>
    <n v="157"/>
    <s v="Among lowest performing 20% of schools and subgroups"/>
    <s v="0"/>
    <n v="0"/>
    <n v="0"/>
    <n v="0"/>
    <n v="0"/>
    <n v="0"/>
    <n v="0"/>
    <n v="0"/>
    <n v="0"/>
    <n v="0"/>
    <n v="0"/>
    <n v="0"/>
    <n v="0"/>
    <n v="0"/>
    <n v="0"/>
    <n v="0"/>
    <s v="Students w/disabilities -"/>
    <s v="Title I School (TA)"/>
    <n v="15344.944112295296"/>
    <n v="0"/>
    <n v="0"/>
    <n v="0"/>
    <n v="15344.944112295296"/>
    <n v="0"/>
  </r>
  <r>
    <x v="19"/>
    <s v="03080065"/>
    <s v="Greater Boston"/>
    <x v="18"/>
    <s v="Henry Whittemore Elementary School"/>
    <s v="K,01,02,03,04,05"/>
    <s v="ES"/>
    <n v="445"/>
    <n v="172"/>
    <s v="Level 3"/>
    <s v="Level 3"/>
    <n v="17"/>
    <s v="1"/>
    <n v="172"/>
    <n v="172"/>
    <s v="Among lowest performing 20% of schools and subgroups"/>
    <s v="0"/>
    <n v="0"/>
    <n v="0"/>
    <n v="0"/>
    <n v="0"/>
    <n v="0"/>
    <n v="0"/>
    <n v="0"/>
    <n v="0"/>
    <n v="0"/>
    <n v="0"/>
    <n v="0"/>
    <n v="0"/>
    <n v="0"/>
    <n v="0"/>
    <n v="0"/>
    <s v="Students w/disabilities -"/>
    <s v="Title I School (TA)"/>
    <n v="16811.021575253446"/>
    <n v="0"/>
    <n v="0"/>
    <n v="0"/>
    <n v="16811.021575253446"/>
    <n v="0"/>
  </r>
  <r>
    <x v="20"/>
    <s v="01280505"/>
    <s v="Northeast"/>
    <x v="19"/>
    <s v="Haverhill High"/>
    <s v="09,10,11,12"/>
    <s v="HS"/>
    <n v="1828"/>
    <n v="632"/>
    <s v="Level 3"/>
    <s v="Level 3"/>
    <n v="10"/>
    <s v="2"/>
    <n v="1264"/>
    <n v="1264"/>
    <s v="Among lowest performing 20% of schools and subgroups"/>
    <s v="0"/>
    <n v="0"/>
    <n v="0"/>
    <n v="0"/>
    <n v="1"/>
    <n v="15500"/>
    <n v="0"/>
    <n v="0"/>
    <n v="1"/>
    <n v="3000"/>
    <n v="0"/>
    <n v="0"/>
    <n v="1"/>
    <n v="3000"/>
    <n v="0"/>
    <n v="0"/>
    <s v="Students w/disabilities -Hispanic/Latino -High needs -"/>
    <s v="Title I School (SW)"/>
    <n v="123541.46087860671"/>
    <n v="21500"/>
    <n v="0"/>
    <n v="0"/>
    <n v="145041.46087860671"/>
    <n v="0"/>
  </r>
  <r>
    <x v="20"/>
    <s v="01280075"/>
    <s v="Northeast"/>
    <x v="19"/>
    <s v="Tilton"/>
    <s v="01,02,03,04"/>
    <s v="ES"/>
    <n v="540"/>
    <n v="363"/>
    <s v="Level 3"/>
    <s v="Level 3"/>
    <n v="4"/>
    <n v="0"/>
    <n v="0"/>
    <n v="0"/>
    <s v="Among lowest performing 20% of schools and subgroups"/>
    <n v="1"/>
    <n v="29000"/>
    <n v="0"/>
    <n v="0"/>
    <n v="0"/>
    <n v="0"/>
    <n v="0"/>
    <n v="0"/>
    <n v="1"/>
    <n v="3000"/>
    <n v="0"/>
    <n v="0"/>
    <n v="1"/>
    <n v="3000"/>
    <n v="0"/>
    <n v="0"/>
    <s v="Students w/disabilities -Hispanic/Latino -High needs -"/>
    <s v="Title I School (SW)"/>
    <n v="0"/>
    <n v="35000"/>
    <n v="0"/>
    <n v="0"/>
    <n v="35000"/>
    <n v="0"/>
  </r>
  <r>
    <x v="21"/>
    <s v="02580025"/>
    <s v="Northeast"/>
    <x v="20"/>
    <s v="Nathaniel Bowditch"/>
    <s v="K,01,02,03,04,05,06,07,08"/>
    <s v="ESMS"/>
    <n v="444"/>
    <n v="283"/>
    <s v="Level 3"/>
    <s v="Level 3"/>
    <n v="12"/>
    <s v="1"/>
    <n v="283"/>
    <n v="283"/>
    <s v="Among lowest performing 20% of schools and subgroups"/>
    <s v="0"/>
    <n v="0"/>
    <n v="0"/>
    <n v="0"/>
    <n v="0"/>
    <n v="0"/>
    <n v="0"/>
    <n v="0"/>
    <n v="0"/>
    <n v="0"/>
    <n v="0"/>
    <n v="0"/>
    <n v="0"/>
    <n v="0"/>
    <n v="0"/>
    <n v="0"/>
    <s v="Students w/disabilities -Hispanic/Latino -ELL and former ELL -High needs -"/>
    <s v="Title I School (SW)"/>
    <n v="27659.994801143748"/>
    <n v="0"/>
    <n v="0"/>
    <n v="0"/>
    <n v="27659.994801143748"/>
    <n v="0"/>
  </r>
  <r>
    <x v="22"/>
    <s v="06740050"/>
    <s v="Pioneer Valley"/>
    <x v="21"/>
    <s v="Sheffield Elementary School"/>
    <s v="02,03,04,05"/>
    <s v="ES"/>
    <n v="217"/>
    <n v="118"/>
    <s v="Level 3"/>
    <s v="Level 3"/>
    <n v="8"/>
    <s v="2"/>
    <n v="236"/>
    <n v="0"/>
    <s v="Among lowest performing 20% of schools"/>
    <s v="0"/>
    <n v="0"/>
    <n v="0"/>
    <n v="0"/>
    <n v="0"/>
    <n v="0"/>
    <n v="1"/>
    <n v="15500"/>
    <n v="0"/>
    <n v="0"/>
    <n v="1"/>
    <n v="3000"/>
    <n v="0"/>
    <n v="0"/>
    <n v="1"/>
    <n v="3000"/>
    <m/>
    <s v="Title I School (SW)"/>
    <n v="0"/>
    <n v="0"/>
    <n v="11123.287028227085"/>
    <n v="21500"/>
    <n v="0"/>
    <n v="32623.287028227085"/>
  </r>
  <r>
    <x v="23"/>
    <s v="02230010"/>
    <s v="Pioneer Valley"/>
    <x v="22"/>
    <s v="Dexter Park"/>
    <s v="03,04,05,06"/>
    <s v="ES"/>
    <n v="332"/>
    <n v="170"/>
    <s v="Level 3"/>
    <s v="Level 3"/>
    <n v="14"/>
    <s v="1"/>
    <n v="170"/>
    <n v="170"/>
    <s v="Among lowest performing 20% of schools and subgroups"/>
    <s v="0"/>
    <n v="0"/>
    <n v="0"/>
    <n v="0"/>
    <n v="0"/>
    <n v="0"/>
    <n v="0"/>
    <n v="0"/>
    <n v="0"/>
    <n v="0"/>
    <n v="0"/>
    <n v="0"/>
    <n v="0"/>
    <n v="0"/>
    <n v="0"/>
    <n v="0"/>
    <s v="Students w/disabilities -High needs -"/>
    <s v="Title I School (TA)"/>
    <n v="16615.54458019236"/>
    <n v="0"/>
    <n v="0"/>
    <n v="0"/>
    <n v="16615.54458019236"/>
    <n v="0"/>
  </r>
  <r>
    <x v="24"/>
    <s v="02270505"/>
    <s v="Pioneer Valley"/>
    <x v="23"/>
    <s v="Palmer High"/>
    <s v="08,09,10,11,12"/>
    <s v="MSHS/K-12"/>
    <n v="486"/>
    <n v="149"/>
    <s v="Level 3"/>
    <s v="Level 3"/>
    <n v="17"/>
    <s v="1"/>
    <n v="149"/>
    <n v="149"/>
    <s v="Among lowest performing 20% of schools and subgroups"/>
    <s v="0"/>
    <n v="0"/>
    <n v="0"/>
    <n v="0"/>
    <n v="0"/>
    <n v="0"/>
    <n v="0"/>
    <n v="0"/>
    <n v="0"/>
    <n v="0"/>
    <n v="0"/>
    <n v="0"/>
    <n v="0"/>
    <n v="0"/>
    <n v="0"/>
    <n v="0"/>
    <s v="Students w/disabilities -High needs -"/>
    <s v="Title I School (TA)"/>
    <n v="14563.036132050949"/>
    <n v="0"/>
    <n v="0"/>
    <n v="0"/>
    <n v="14563.036132050949"/>
    <n v="0"/>
  </r>
  <r>
    <x v="25"/>
    <s v="03250310"/>
    <s v="Pioneer Valley"/>
    <x v="24"/>
    <s v="South Middle School"/>
    <s v="06,07,08"/>
    <s v="MS"/>
    <n v="590"/>
    <n v="222"/>
    <s v="Level 3"/>
    <s v="Level 3"/>
    <n v="17"/>
    <s v="1"/>
    <n v="222"/>
    <n v="222"/>
    <s v="Among lowest performing 20% of schools and subgroups"/>
    <s v="0"/>
    <n v="0"/>
    <n v="0"/>
    <n v="0"/>
    <n v="0"/>
    <n v="0"/>
    <n v="0"/>
    <n v="0"/>
    <n v="0"/>
    <n v="0"/>
    <n v="0"/>
    <n v="0"/>
    <n v="0"/>
    <n v="0"/>
    <n v="0"/>
    <n v="0"/>
    <s v="Students w/disabilities -"/>
    <s v="Title I School (SW)"/>
    <n v="21697.946451780608"/>
    <n v="0"/>
    <n v="0"/>
    <n v="0"/>
    <n v="21697.946451780608"/>
    <n v="0"/>
  </r>
  <r>
    <x v="26"/>
    <s v="02440040"/>
    <s v="Southeast"/>
    <x v="25"/>
    <s v="Martin E Young Elementary"/>
    <s v="K,01,02,03,04,05"/>
    <s v="ES"/>
    <n v="320"/>
    <n v="145"/>
    <s v="Level 4"/>
    <s v="Level 3"/>
    <n v="6"/>
    <s v="2"/>
    <n v="290"/>
    <n v="290"/>
    <s v="Among lowest performing 20% of schools and subgroups"/>
    <s v="0"/>
    <n v="0"/>
    <n v="0"/>
    <n v="0"/>
    <n v="1"/>
    <n v="15500"/>
    <n v="0"/>
    <n v="0"/>
    <n v="1"/>
    <n v="3000"/>
    <n v="0"/>
    <n v="0"/>
    <n v="1"/>
    <n v="3000"/>
    <n v="0"/>
    <n v="0"/>
    <s v="High needs -"/>
    <s v="Title I School (SW)"/>
    <n v="28344.164283857554"/>
    <n v="21500"/>
    <n v="0"/>
    <n v="0"/>
    <n v="49844.16428385755"/>
    <n v="0"/>
  </r>
  <r>
    <x v="26"/>
    <s v="02440410"/>
    <s v="Southeast"/>
    <x v="25"/>
    <s v="Randolph Community Middle"/>
    <s v="06,07,08"/>
    <s v="MS"/>
    <n v="610"/>
    <n v="265"/>
    <s v="Level 4"/>
    <s v="Level 3"/>
    <n v="16"/>
    <s v="1"/>
    <n v="0"/>
    <n v="0"/>
    <s v="Among lowest performing 20% of schools and subgroups"/>
    <s v="0"/>
    <n v="0"/>
    <n v="0"/>
    <n v="0"/>
    <n v="0"/>
    <n v="0"/>
    <n v="0"/>
    <n v="0"/>
    <n v="0"/>
    <n v="0"/>
    <n v="0"/>
    <n v="0"/>
    <n v="0"/>
    <n v="0"/>
    <n v="0"/>
    <n v="0"/>
    <s v="Students w/disabilities -"/>
    <s v="Non-Title I School (NT)"/>
    <n v="0"/>
    <n v="0"/>
    <n v="0"/>
    <n v="0"/>
    <n v="0"/>
    <n v="0"/>
  </r>
  <r>
    <x v="27"/>
    <s v="02930027"/>
    <s v="Southeast"/>
    <x v="26"/>
    <s v="Elizabeth Pole"/>
    <s v="K,01,02,03,04"/>
    <s v="ES"/>
    <n v="610"/>
    <n v="359"/>
    <s v="Level 3"/>
    <s v="Level 3"/>
    <n v="7"/>
    <s v="2"/>
    <n v="718"/>
    <n v="718"/>
    <s v="Among lowest performing 20% of schools and subgroups"/>
    <s v="0"/>
    <n v="0"/>
    <n v="0"/>
    <n v="0"/>
    <n v="1"/>
    <n v="15500"/>
    <n v="0"/>
    <n v="0"/>
    <n v="1"/>
    <n v="3000"/>
    <n v="0"/>
    <n v="0"/>
    <n v="1"/>
    <n v="3000"/>
    <n v="0"/>
    <n v="0"/>
    <s v="Students w/disabilities -Hispanic/Latino -High needs -"/>
    <s v="Title I School (SW)"/>
    <n v="70176.241226930084"/>
    <n v="21500"/>
    <n v="0"/>
    <n v="0"/>
    <n v="91676.241226930084"/>
    <n v="0"/>
  </r>
  <r>
    <x v="28"/>
    <s v="03360020"/>
    <s v="Southeast"/>
    <x v="27"/>
    <s v="Maria Weston Chapman Middle School"/>
    <s v="05,07,08"/>
    <s v="MS"/>
    <n v="916"/>
    <n v="232"/>
    <s v="Level 3"/>
    <s v="Level 3"/>
    <n v="16"/>
    <s v="1"/>
    <n v="232"/>
    <n v="232"/>
    <s v="Among lowest performing 20% of schools and subgroups"/>
    <s v="0"/>
    <n v="0"/>
    <n v="0"/>
    <n v="0"/>
    <n v="0"/>
    <n v="0"/>
    <n v="0"/>
    <n v="0"/>
    <n v="0"/>
    <n v="0"/>
    <n v="0"/>
    <n v="0"/>
    <n v="0"/>
    <n v="0"/>
    <n v="0"/>
    <n v="0"/>
    <s v="Afr. Amer./Black -Students w/disabilities -"/>
    <s v="Title I School (TA)"/>
    <n v="22675.331427086043"/>
    <n v="0"/>
    <n v="0"/>
    <n v="0"/>
    <n v="22675.331427086043"/>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F34" firstHeaderRow="1" firstDataRow="2" firstDataCol="2"/>
  <pivotFields count="40">
    <pivotField axis="axisRow" outline="0" showAll="0" defaultSubtotal="0">
      <items count="29">
        <item x="16"/>
        <item x="2"/>
        <item x="8"/>
        <item x="17"/>
        <item x="9"/>
        <item x="20"/>
        <item x="10"/>
        <item x="11"/>
        <item x="3"/>
        <item x="4"/>
        <item x="5"/>
        <item x="12"/>
        <item x="23"/>
        <item x="24"/>
        <item x="6"/>
        <item x="26"/>
        <item x="21"/>
        <item x="18"/>
        <item x="27"/>
        <item x="19"/>
        <item x="14"/>
        <item x="25"/>
        <item x="28"/>
        <item x="15"/>
        <item x="1"/>
        <item x="7"/>
        <item x="22"/>
        <item x="13"/>
        <item x="0"/>
      </items>
    </pivotField>
    <pivotField showAll="0"/>
    <pivotField showAll="0"/>
    <pivotField axis="axisRow" outline="0" showAll="0">
      <items count="29">
        <item x="0"/>
        <item x="6"/>
        <item x="15"/>
        <item x="1"/>
        <item x="7"/>
        <item x="16"/>
        <item x="8"/>
        <item x="21"/>
        <item x="19"/>
        <item x="9"/>
        <item x="10"/>
        <item x="2"/>
        <item x="3"/>
        <item x="4"/>
        <item x="11"/>
        <item x="22"/>
        <item x="23"/>
        <item x="5"/>
        <item x="25"/>
        <item x="20"/>
        <item x="17"/>
        <item x="12"/>
        <item x="26"/>
        <item x="18"/>
        <item x="13"/>
        <item x="24"/>
        <item x="27"/>
        <item x="1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 showAll="0"/>
    <pivotField dataField="1" numFmtId="1" showAll="0"/>
    <pivotField dataField="1" numFmtId="1" showAll="0"/>
    <pivotField dataField="1" showAll="0"/>
    <pivotField numFmtId="165" showAll="0"/>
    <pivotField numFmtId="165" showAll="0"/>
  </pivotFields>
  <rowFields count="2">
    <field x="0"/>
    <field x="3"/>
  </rowFields>
  <rowItems count="30">
    <i>
      <x/>
      <x v="2"/>
    </i>
    <i>
      <x v="1"/>
      <x v="3"/>
    </i>
    <i>
      <x v="2"/>
      <x v="4"/>
    </i>
    <i>
      <x v="3"/>
      <x v="5"/>
    </i>
    <i>
      <x v="4"/>
      <x v="6"/>
    </i>
    <i>
      <x v="5"/>
      <x v="8"/>
    </i>
    <i>
      <x v="6"/>
      <x v="9"/>
    </i>
    <i>
      <x v="7"/>
      <x v="10"/>
    </i>
    <i>
      <x v="8"/>
      <x v="11"/>
    </i>
    <i>
      <x v="9"/>
      <x v="12"/>
    </i>
    <i>
      <x v="10"/>
      <x v="13"/>
    </i>
    <i>
      <x v="11"/>
      <x v="14"/>
    </i>
    <i>
      <x v="12"/>
      <x v="15"/>
    </i>
    <i>
      <x v="13"/>
      <x v="16"/>
    </i>
    <i>
      <x v="14"/>
      <x v="17"/>
    </i>
    <i>
      <x v="15"/>
      <x v="18"/>
    </i>
    <i>
      <x v="16"/>
      <x v="19"/>
    </i>
    <i>
      <x v="17"/>
      <x v="20"/>
    </i>
    <i>
      <x v="18"/>
      <x v="22"/>
    </i>
    <i>
      <x v="19"/>
      <x v="23"/>
    </i>
    <i>
      <x v="20"/>
      <x v="24"/>
    </i>
    <i>
      <x v="21"/>
      <x v="25"/>
    </i>
    <i>
      <x v="22"/>
      <x v="26"/>
    </i>
    <i>
      <x v="23"/>
      <x v="27"/>
    </i>
    <i>
      <x v="24"/>
      <x/>
    </i>
    <i>
      <x v="25"/>
      <x v="1"/>
    </i>
    <i>
      <x v="26"/>
      <x v="7"/>
    </i>
    <i>
      <x v="27"/>
      <x v="21"/>
    </i>
    <i>
      <x v="28"/>
      <x/>
    </i>
    <i t="grand">
      <x/>
    </i>
  </rowItems>
  <colFields count="1">
    <field x="-2"/>
  </colFields>
  <colItems count="4">
    <i>
      <x/>
    </i>
    <i i="1">
      <x v="1"/>
    </i>
    <i i="2">
      <x v="2"/>
    </i>
    <i i="3">
      <x v="3"/>
    </i>
  </colItems>
  <dataFields count="4">
    <dataField name="Sum of Title I Turnaround Supports" fld="35" baseField="0" baseItem="0" numFmtId="165"/>
    <dataField name="Sum of Title I Per Pupil" fld="34" baseField="0" baseItem="0" numFmtId="165"/>
    <dataField name="Sum of Non Title I Turnaround Supports" fld="37" baseField="0" baseItem="0" numFmtId="165"/>
    <dataField name="Sum of Non Title I Per Pupil" fld="36" baseField="0" baseItem="0" numFmtId="165"/>
  </dataFields>
  <formats count="10">
    <format dxfId="9">
      <pivotArea dataOnly="0" labelOnly="1" outline="0" fieldPosition="0">
        <references count="1">
          <reference field="4294967294" count="4">
            <x v="0"/>
            <x v="1"/>
            <x v="2"/>
            <x v="3"/>
          </reference>
        </references>
      </pivotArea>
    </format>
    <format dxfId="8">
      <pivotArea outline="0" collapsedLevelsAreSubtotals="1" fieldPosition="0">
        <references count="1">
          <reference field="4294967294" count="1" selected="0">
            <x v="1"/>
          </reference>
        </references>
      </pivotArea>
    </format>
    <format dxfId="7">
      <pivotArea type="topRight" dataOnly="0" labelOnly="1" outline="0" fieldPosition="0"/>
    </format>
    <format dxfId="6">
      <pivotArea dataOnly="0" labelOnly="1" outline="0" fieldPosition="0">
        <references count="1">
          <reference field="4294967294" count="1">
            <x v="1"/>
          </reference>
        </references>
      </pivotArea>
    </format>
    <format dxfId="5">
      <pivotArea dataOnly="0" labelOnly="1" outline="0" fieldPosition="0">
        <references count="1">
          <reference field="4294967294" count="4">
            <x v="0"/>
            <x v="1"/>
            <x v="2"/>
            <x v="3"/>
          </reference>
        </references>
      </pivotArea>
    </format>
    <format dxfId="4">
      <pivotArea outline="0" collapsedLevelsAreSubtotals="1" fieldPosition="0">
        <references count="1">
          <reference field="4294967294" count="1" selected="0">
            <x v="2"/>
          </reference>
        </references>
      </pivotArea>
    </format>
    <format dxfId="3">
      <pivotArea outline="0" collapsedLevelsAreSubtotals="1" fieldPosition="0">
        <references count="1">
          <reference field="4294967294" count="1" selected="0">
            <x v="3"/>
          </reference>
        </references>
      </pivotArea>
    </format>
    <format dxfId="2">
      <pivotArea outline="0" collapsedLevelsAreSubtotals="1" fieldPosition="0">
        <references count="1">
          <reference field="4294967294" count="1" selected="0">
            <x v="0"/>
          </reference>
        </references>
      </pivotArea>
    </format>
    <format dxfId="1">
      <pivotArea field="-2" type="button" dataOnly="0" labelOnly="1" outline="0" axis="axisCol" fieldPosition="0"/>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omments" Target="../comments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ichael.sullivan@gmrsd.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14"/>
  <sheetViews>
    <sheetView zoomScaleNormal="100" workbookViewId="0"/>
  </sheetViews>
  <sheetFormatPr defaultRowHeight="12.75" x14ac:dyDescent="0.2"/>
  <cols>
    <col min="1" max="1" width="120.7109375" customWidth="1"/>
  </cols>
  <sheetData>
    <row r="1" spans="1:1" ht="42.75" customHeight="1" thickTop="1" x14ac:dyDescent="0.2">
      <c r="A1" s="204" t="s">
        <v>310</v>
      </c>
    </row>
    <row r="2" spans="1:1" ht="18" x14ac:dyDescent="0.2">
      <c r="A2" s="233" t="s">
        <v>93</v>
      </c>
    </row>
    <row r="3" spans="1:1" ht="23.25" customHeight="1" thickBot="1" x14ac:dyDescent="0.25">
      <c r="A3" s="242" t="s">
        <v>309</v>
      </c>
    </row>
    <row r="4" spans="1:1" ht="97.5" customHeight="1" thickTop="1" x14ac:dyDescent="0.2">
      <c r="A4" s="377" t="s">
        <v>318</v>
      </c>
    </row>
    <row r="5" spans="1:1" ht="105.75" customHeight="1" x14ac:dyDescent="0.2">
      <c r="A5" s="378" t="s">
        <v>315</v>
      </c>
    </row>
    <row r="6" spans="1:1" ht="87.75" customHeight="1" x14ac:dyDescent="0.2">
      <c r="A6" s="378" t="s">
        <v>316</v>
      </c>
    </row>
    <row r="7" spans="1:1" ht="118.5" customHeight="1" x14ac:dyDescent="0.2">
      <c r="A7" s="239"/>
    </row>
    <row r="8" spans="1:1" ht="106.5" customHeight="1" x14ac:dyDescent="0.2">
      <c r="A8" s="238"/>
    </row>
    <row r="14" spans="1:1" x14ac:dyDescent="0.2">
      <c r="A14" s="1" t="s">
        <v>9</v>
      </c>
    </row>
  </sheetData>
  <sheetProtection algorithmName="SHA-512" hashValue="/JKyFUIkUjok4KV+PFdhnTAkVA2bqu44Myt+xSfDGA5eLBflHvyJLMuLTqBORNSaCWJ7KHDu/YKCK93Bnud8qQ==" saltValue="VxgOmXidTlMEENFCdnYsgw==" spinCount="100000" sheet="1" objects="1" scenarios="1"/>
  <phoneticPr fontId="22" type="noConversion"/>
  <printOptions horizontalCentered="1"/>
  <pageMargins left="0.75" right="0.75" top="0.5" bottom="0.5"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46"/>
  <sheetViews>
    <sheetView tabSelected="1" zoomScaleNormal="100" workbookViewId="0">
      <selection activeCell="B1" sqref="B1:P1"/>
    </sheetView>
  </sheetViews>
  <sheetFormatPr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1:37" s="1" customFormat="1" ht="15.75" x14ac:dyDescent="0.25">
      <c r="A1" s="301"/>
      <c r="B1" s="423" t="s">
        <v>138</v>
      </c>
      <c r="C1" s="423"/>
      <c r="D1" s="423"/>
      <c r="E1" s="423"/>
      <c r="F1" s="423"/>
      <c r="G1" s="423"/>
      <c r="H1" s="423"/>
      <c r="I1" s="423"/>
      <c r="J1" s="423"/>
      <c r="K1" s="423"/>
      <c r="L1" s="423"/>
      <c r="M1" s="423"/>
      <c r="N1" s="423"/>
      <c r="O1" s="423"/>
      <c r="P1" s="423"/>
      <c r="Q1" s="301"/>
      <c r="R1" s="301"/>
      <c r="S1" s="301"/>
      <c r="T1" s="301"/>
      <c r="U1" s="301"/>
      <c r="V1" s="301"/>
      <c r="W1" s="301"/>
      <c r="X1" s="301"/>
      <c r="Y1" s="301"/>
      <c r="Z1" s="301"/>
      <c r="AA1" s="301"/>
      <c r="AB1" s="301"/>
      <c r="AC1" s="301"/>
      <c r="AD1" s="301"/>
      <c r="AE1" s="301"/>
      <c r="AF1" s="301"/>
      <c r="AG1" s="301"/>
      <c r="AH1" s="301"/>
      <c r="AI1" s="301"/>
      <c r="AJ1" s="301"/>
      <c r="AK1" s="301"/>
    </row>
    <row r="2" spans="1:37" s="1" customFormat="1" ht="15.75" x14ac:dyDescent="0.25">
      <c r="A2" s="301"/>
      <c r="B2" s="424" t="s">
        <v>110</v>
      </c>
      <c r="C2" s="424"/>
      <c r="D2" s="424"/>
      <c r="E2" s="424"/>
      <c r="F2" s="424"/>
      <c r="G2" s="424"/>
      <c r="H2" s="424"/>
      <c r="I2" s="424"/>
      <c r="J2" s="424"/>
      <c r="K2" s="424"/>
      <c r="L2" s="424"/>
      <c r="M2" s="424"/>
      <c r="N2" s="424"/>
      <c r="O2" s="424"/>
      <c r="P2" s="424"/>
      <c r="Q2" s="301"/>
      <c r="R2" s="301"/>
      <c r="S2" s="301"/>
      <c r="T2" s="301"/>
      <c r="U2" s="301"/>
      <c r="V2" s="301"/>
      <c r="W2" s="301"/>
      <c r="X2" s="301"/>
      <c r="Y2" s="301"/>
      <c r="Z2" s="301"/>
      <c r="AA2" s="301"/>
      <c r="AB2" s="301"/>
      <c r="AC2" s="301"/>
      <c r="AD2" s="301"/>
      <c r="AE2" s="301"/>
      <c r="AF2" s="301"/>
      <c r="AG2" s="301"/>
      <c r="AH2" s="301"/>
      <c r="AI2" s="301"/>
      <c r="AJ2" s="301"/>
      <c r="AK2" s="301"/>
    </row>
    <row r="3" spans="1:37" ht="22.5" customHeight="1" thickBot="1" x14ac:dyDescent="0.3">
      <c r="A3" s="302"/>
      <c r="B3" s="306" t="s">
        <v>111</v>
      </c>
      <c r="C3" s="302"/>
      <c r="D3" s="302"/>
      <c r="E3" s="302"/>
      <c r="F3" s="302"/>
      <c r="G3" s="302"/>
      <c r="H3" s="302"/>
      <c r="I3" s="302"/>
      <c r="J3" s="302"/>
      <c r="K3" s="302"/>
      <c r="L3" s="302"/>
      <c r="M3" s="302"/>
      <c r="N3" s="302"/>
      <c r="O3" s="302"/>
      <c r="P3" s="302"/>
      <c r="Q3" s="301"/>
      <c r="R3" s="301"/>
      <c r="S3" s="301"/>
      <c r="T3" s="301"/>
      <c r="U3" s="301"/>
      <c r="V3" s="301"/>
      <c r="W3" s="301"/>
      <c r="X3" s="301"/>
      <c r="Y3" s="301"/>
      <c r="Z3" s="302"/>
      <c r="AA3" s="302"/>
      <c r="AB3" s="302"/>
      <c r="AC3" s="302"/>
      <c r="AD3" s="302"/>
      <c r="AE3" s="302"/>
      <c r="AF3" s="302"/>
      <c r="AG3" s="302"/>
      <c r="AH3" s="302"/>
      <c r="AI3" s="302"/>
      <c r="AJ3" s="302"/>
      <c r="AK3" s="302"/>
    </row>
    <row r="4" spans="1:37" s="2" customFormat="1" ht="21.75" customHeight="1" thickTop="1" x14ac:dyDescent="0.25">
      <c r="A4" s="303"/>
      <c r="B4" s="307" t="s">
        <v>56</v>
      </c>
      <c r="C4" s="308"/>
      <c r="D4" s="309" t="s">
        <v>57</v>
      </c>
      <c r="E4" s="310"/>
      <c r="F4" s="3"/>
      <c r="G4" s="3"/>
      <c r="H4" s="3">
        <v>1</v>
      </c>
      <c r="I4" s="308"/>
      <c r="J4" s="324"/>
      <c r="K4" s="308"/>
      <c r="L4" s="308"/>
      <c r="M4" s="427" t="s">
        <v>58</v>
      </c>
      <c r="N4" s="427"/>
      <c r="O4" s="325" t="str">
        <f>LEFT(VLOOKUP('Cover Sheet'!$H$4,suptlist,5,FALSE),4)</f>
        <v>Code</v>
      </c>
      <c r="P4" s="326"/>
      <c r="Q4" s="301"/>
      <c r="R4" s="301"/>
      <c r="S4" s="301"/>
      <c r="T4" s="301"/>
      <c r="U4" s="301"/>
      <c r="V4" s="301"/>
      <c r="W4" s="301"/>
      <c r="X4" s="301"/>
      <c r="Y4" s="301"/>
      <c r="Z4" s="303"/>
      <c r="AA4" s="303"/>
      <c r="AB4" s="303"/>
      <c r="AC4" s="303"/>
      <c r="AD4" s="303"/>
      <c r="AE4" s="303"/>
      <c r="AF4" s="303"/>
      <c r="AG4" s="303"/>
      <c r="AH4" s="303"/>
      <c r="AI4" s="303"/>
      <c r="AJ4" s="303"/>
      <c r="AK4" s="303"/>
    </row>
    <row r="5" spans="1:37" s="1" customFormat="1" ht="21" customHeight="1" x14ac:dyDescent="0.2">
      <c r="A5" s="301"/>
      <c r="B5" s="311" t="s">
        <v>215</v>
      </c>
      <c r="C5" s="312"/>
      <c r="D5" s="312"/>
      <c r="E5" s="312"/>
      <c r="F5" s="425"/>
      <c r="G5" s="426"/>
      <c r="H5" s="426"/>
      <c r="I5" s="428" t="s">
        <v>118</v>
      </c>
      <c r="J5" s="429"/>
      <c r="K5" s="429"/>
      <c r="L5" s="429"/>
      <c r="M5" s="429"/>
      <c r="N5" s="430"/>
      <c r="O5" s="431"/>
      <c r="P5" s="432"/>
      <c r="Q5" s="301"/>
      <c r="R5" s="301"/>
      <c r="S5" s="301"/>
      <c r="T5" s="301"/>
      <c r="U5" s="301"/>
      <c r="V5" s="301"/>
      <c r="W5" s="301"/>
      <c r="X5" s="301"/>
      <c r="Y5" s="301"/>
      <c r="Z5" s="301"/>
      <c r="AA5" s="301"/>
      <c r="AB5" s="301"/>
      <c r="AC5" s="301"/>
      <c r="AD5" s="301"/>
      <c r="AE5" s="301"/>
      <c r="AF5" s="301"/>
      <c r="AG5" s="301"/>
      <c r="AH5" s="301"/>
      <c r="AI5" s="301"/>
      <c r="AJ5" s="301"/>
      <c r="AK5" s="301"/>
    </row>
    <row r="6" spans="1:37" s="1" customFormat="1" ht="10.5" customHeight="1" x14ac:dyDescent="0.2">
      <c r="A6" s="301"/>
      <c r="B6" s="311"/>
      <c r="C6" s="312"/>
      <c r="D6" s="312"/>
      <c r="E6" s="313"/>
      <c r="F6" s="317"/>
      <c r="G6" s="312"/>
      <c r="H6" s="312"/>
      <c r="I6" s="312"/>
      <c r="J6" s="312"/>
      <c r="K6" s="312"/>
      <c r="L6" s="318"/>
      <c r="M6" s="312"/>
      <c r="N6" s="312"/>
      <c r="O6" s="312"/>
      <c r="P6" s="319"/>
      <c r="Q6" s="301"/>
      <c r="R6" s="301"/>
      <c r="S6" s="301"/>
      <c r="T6" s="301"/>
      <c r="U6" s="301"/>
      <c r="V6" s="301"/>
      <c r="W6" s="301"/>
      <c r="X6" s="301"/>
      <c r="Y6" s="301"/>
      <c r="Z6" s="301"/>
      <c r="AA6" s="301"/>
      <c r="AB6" s="301"/>
      <c r="AC6" s="301"/>
      <c r="AD6" s="301"/>
      <c r="AE6" s="301"/>
      <c r="AF6" s="301"/>
      <c r="AG6" s="301"/>
      <c r="AH6" s="301"/>
      <c r="AI6" s="301"/>
      <c r="AJ6" s="301"/>
      <c r="AK6" s="301"/>
    </row>
    <row r="7" spans="1:37" s="1" customFormat="1" ht="15.75" x14ac:dyDescent="0.25">
      <c r="A7" s="301"/>
      <c r="B7" s="311" t="s">
        <v>59</v>
      </c>
      <c r="C7" s="312"/>
      <c r="D7" s="312"/>
      <c r="E7" s="312"/>
      <c r="F7" s="385" t="str">
        <f>VLOOKUP('Cover Sheet'!$H$4,suptlist,6,FALSE)</f>
        <v>Address 1</v>
      </c>
      <c r="G7" s="385"/>
      <c r="H7" s="385"/>
      <c r="I7" s="385"/>
      <c r="J7" s="385"/>
      <c r="K7" s="385"/>
      <c r="L7" s="385"/>
      <c r="M7" s="312"/>
      <c r="N7" s="312"/>
      <c r="O7" s="312"/>
      <c r="P7" s="319"/>
      <c r="Q7" s="301"/>
      <c r="R7" s="301"/>
      <c r="S7" s="301"/>
      <c r="T7" s="301"/>
      <c r="U7" s="301"/>
      <c r="V7" s="301"/>
      <c r="W7" s="301"/>
      <c r="X7" s="301"/>
      <c r="Y7" s="301"/>
      <c r="Z7" s="301"/>
      <c r="AA7" s="301"/>
      <c r="AB7" s="301"/>
      <c r="AC7" s="301"/>
      <c r="AD7" s="301"/>
      <c r="AE7" s="301"/>
      <c r="AF7" s="301"/>
      <c r="AG7" s="301"/>
      <c r="AH7" s="301"/>
      <c r="AI7" s="301"/>
      <c r="AJ7" s="301"/>
      <c r="AK7" s="301"/>
    </row>
    <row r="8" spans="1:37" s="1" customFormat="1" ht="15.75" x14ac:dyDescent="0.25">
      <c r="A8" s="301"/>
      <c r="B8" s="311"/>
      <c r="C8" s="312"/>
      <c r="D8" s="312"/>
      <c r="E8" s="312"/>
      <c r="F8" s="385" t="str">
        <f>VLOOKUP('Cover Sheet'!$H$4,suptlist,8,FALSE)</f>
        <v>Town</v>
      </c>
      <c r="G8" s="385"/>
      <c r="H8" s="385"/>
      <c r="I8" s="312"/>
      <c r="J8" s="312"/>
      <c r="K8" s="312"/>
      <c r="L8" s="409" t="str">
        <f>VLOOKUP('Cover Sheet'!$H$4,suptlist,10,FALSE)</f>
        <v>Zip</v>
      </c>
      <c r="M8" s="409"/>
      <c r="N8" s="409"/>
      <c r="O8" s="320"/>
      <c r="P8" s="321"/>
      <c r="Q8" s="301"/>
      <c r="R8" s="301"/>
      <c r="S8" s="301"/>
      <c r="T8" s="301"/>
      <c r="U8" s="301"/>
      <c r="V8" s="301"/>
      <c r="W8" s="301"/>
      <c r="X8" s="301"/>
      <c r="Y8" s="301"/>
      <c r="Z8" s="301"/>
      <c r="AA8" s="301"/>
      <c r="AB8" s="301"/>
      <c r="AC8" s="301"/>
      <c r="AD8" s="301"/>
      <c r="AE8" s="301"/>
      <c r="AF8" s="301"/>
      <c r="AG8" s="301"/>
      <c r="AH8" s="301"/>
      <c r="AI8" s="301"/>
      <c r="AJ8" s="301"/>
      <c r="AK8" s="301"/>
    </row>
    <row r="9" spans="1:37" s="1" customFormat="1" ht="16.5" customHeight="1" x14ac:dyDescent="0.2">
      <c r="A9" s="301"/>
      <c r="B9" s="311" t="s">
        <v>60</v>
      </c>
      <c r="C9" s="312"/>
      <c r="D9" s="312"/>
      <c r="E9" s="312"/>
      <c r="F9" s="408"/>
      <c r="G9" s="408"/>
      <c r="H9" s="408"/>
      <c r="I9" s="312"/>
      <c r="J9" s="312"/>
      <c r="K9" s="312"/>
      <c r="L9" s="318"/>
      <c r="M9" s="312"/>
      <c r="N9" s="312"/>
      <c r="O9" s="312"/>
      <c r="P9" s="319"/>
      <c r="Q9" s="301"/>
      <c r="R9" s="301"/>
      <c r="S9" s="301"/>
      <c r="T9" s="301"/>
      <c r="U9" s="301"/>
      <c r="V9" s="301"/>
      <c r="W9" s="301"/>
      <c r="X9" s="301"/>
      <c r="Y9" s="301"/>
      <c r="Z9" s="301"/>
      <c r="AA9" s="301"/>
      <c r="AB9" s="301"/>
      <c r="AC9" s="301"/>
      <c r="AD9" s="301"/>
      <c r="AE9" s="301"/>
      <c r="AF9" s="301"/>
      <c r="AG9" s="301"/>
      <c r="AH9" s="301"/>
      <c r="AI9" s="301"/>
      <c r="AJ9" s="301"/>
      <c r="AK9" s="301"/>
    </row>
    <row r="10" spans="1:37" s="1" customFormat="1" ht="4.5" customHeight="1" thickBot="1" x14ac:dyDescent="0.25">
      <c r="A10" s="301"/>
      <c r="B10" s="314"/>
      <c r="C10" s="315"/>
      <c r="D10" s="316"/>
      <c r="E10" s="316"/>
      <c r="F10" s="327"/>
      <c r="G10" s="328"/>
      <c r="H10" s="316"/>
      <c r="I10" s="316"/>
      <c r="J10" s="316"/>
      <c r="K10" s="316"/>
      <c r="L10" s="322"/>
      <c r="M10" s="316"/>
      <c r="N10" s="316"/>
      <c r="O10" s="316"/>
      <c r="P10" s="323"/>
      <c r="Q10" s="301"/>
      <c r="R10" s="301"/>
      <c r="S10" s="301"/>
      <c r="T10" s="301"/>
      <c r="U10" s="301"/>
      <c r="V10" s="301"/>
      <c r="W10" s="301"/>
      <c r="X10" s="301"/>
      <c r="Y10" s="301"/>
      <c r="Z10" s="301"/>
      <c r="AA10" s="301"/>
      <c r="AB10" s="301"/>
      <c r="AC10" s="301"/>
      <c r="AD10" s="301"/>
      <c r="AE10" s="301"/>
      <c r="AF10" s="301"/>
      <c r="AG10" s="301"/>
      <c r="AH10" s="301"/>
      <c r="AI10" s="301"/>
      <c r="AJ10" s="301"/>
      <c r="AK10" s="301"/>
    </row>
    <row r="11" spans="1:37" s="18" customFormat="1" ht="13.5" customHeight="1" thickTop="1" thickBot="1" x14ac:dyDescent="0.3">
      <c r="B11" s="329"/>
      <c r="C11" s="304"/>
      <c r="D11" s="304"/>
      <c r="E11" s="304"/>
      <c r="F11" s="304"/>
      <c r="G11" s="330"/>
      <c r="H11" s="304"/>
      <c r="I11" s="304"/>
      <c r="J11" s="304"/>
      <c r="K11" s="304"/>
      <c r="L11" s="329"/>
      <c r="M11" s="304"/>
      <c r="N11" s="304"/>
      <c r="O11" s="304"/>
      <c r="P11" s="304"/>
      <c r="Q11" s="301"/>
      <c r="R11" s="301"/>
      <c r="S11" s="301"/>
      <c r="T11" s="301"/>
      <c r="U11" s="301"/>
      <c r="V11" s="301"/>
      <c r="W11" s="301"/>
      <c r="X11" s="301"/>
      <c r="Y11" s="301"/>
      <c r="Z11" s="304"/>
      <c r="AA11" s="304"/>
      <c r="AB11" s="304"/>
      <c r="AC11" s="304"/>
      <c r="AD11" s="304"/>
      <c r="AE11" s="304"/>
      <c r="AF11" s="304"/>
      <c r="AG11" s="304"/>
      <c r="AH11" s="304"/>
      <c r="AI11" s="304"/>
      <c r="AJ11" s="304"/>
      <c r="AK11" s="304"/>
    </row>
    <row r="12" spans="1:37" s="196" customFormat="1" ht="17.25" customHeight="1" thickTop="1" thickBot="1" x14ac:dyDescent="0.3">
      <c r="A12" s="332"/>
      <c r="B12" s="405" t="s">
        <v>61</v>
      </c>
      <c r="C12" s="406"/>
      <c r="D12" s="406"/>
      <c r="E12" s="406"/>
      <c r="F12" s="406"/>
      <c r="G12" s="406"/>
      <c r="H12" s="406"/>
      <c r="I12" s="406"/>
      <c r="J12" s="406"/>
      <c r="K12" s="406"/>
      <c r="L12" s="406"/>
      <c r="M12" s="406"/>
      <c r="N12" s="406"/>
      <c r="O12" s="406"/>
      <c r="P12" s="407"/>
      <c r="Q12" s="301"/>
      <c r="R12" s="301"/>
      <c r="S12" s="301"/>
      <c r="T12" s="301"/>
      <c r="U12" s="301"/>
      <c r="V12" s="301"/>
      <c r="W12" s="301"/>
      <c r="X12" s="301"/>
      <c r="Y12" s="301"/>
      <c r="Z12" s="332"/>
      <c r="AA12" s="332"/>
      <c r="AB12" s="332"/>
      <c r="AC12" s="332"/>
      <c r="AD12" s="332"/>
      <c r="AE12" s="332"/>
      <c r="AF12" s="332"/>
      <c r="AG12" s="332"/>
      <c r="AH12" s="332"/>
      <c r="AI12" s="332"/>
      <c r="AJ12" s="332"/>
      <c r="AK12" s="332"/>
    </row>
    <row r="13" spans="1:37" s="196" customFormat="1" ht="13.5" thickTop="1" x14ac:dyDescent="0.2">
      <c r="A13" s="332"/>
      <c r="B13" s="412" t="s">
        <v>94</v>
      </c>
      <c r="C13" s="413"/>
      <c r="D13" s="414"/>
      <c r="E13" s="410" t="s">
        <v>95</v>
      </c>
      <c r="F13" s="411"/>
      <c r="G13" s="411"/>
      <c r="H13" s="411"/>
      <c r="I13" s="415"/>
      <c r="J13" s="410" t="s">
        <v>112</v>
      </c>
      <c r="K13" s="411"/>
      <c r="L13" s="411"/>
      <c r="M13" s="411"/>
      <c r="N13" s="411"/>
      <c r="O13" s="416" t="s">
        <v>272</v>
      </c>
      <c r="P13" s="417"/>
      <c r="Q13" s="301"/>
      <c r="R13" s="301"/>
      <c r="S13" s="301"/>
      <c r="T13" s="301"/>
      <c r="U13" s="301"/>
      <c r="V13" s="301"/>
      <c r="W13" s="301"/>
      <c r="X13" s="301"/>
      <c r="Y13" s="301"/>
      <c r="Z13" s="332"/>
      <c r="AA13" s="332"/>
      <c r="AB13" s="332"/>
      <c r="AC13" s="332"/>
      <c r="AD13" s="332"/>
      <c r="AE13" s="332"/>
      <c r="AF13" s="332"/>
      <c r="AG13" s="332"/>
      <c r="AH13" s="332"/>
      <c r="AI13" s="332"/>
      <c r="AJ13" s="332"/>
      <c r="AK13" s="332"/>
    </row>
    <row r="14" spans="1:37" s="196" customFormat="1" ht="22.5" customHeight="1" x14ac:dyDescent="0.2">
      <c r="A14" s="332"/>
      <c r="B14" s="433"/>
      <c r="C14" s="434"/>
      <c r="D14" s="435"/>
      <c r="E14" s="420"/>
      <c r="F14" s="421"/>
      <c r="G14" s="421"/>
      <c r="H14" s="421"/>
      <c r="I14" s="422"/>
      <c r="J14" s="445" t="s">
        <v>113</v>
      </c>
      <c r="K14" s="413"/>
      <c r="L14" s="414"/>
      <c r="M14" s="445" t="s">
        <v>114</v>
      </c>
      <c r="N14" s="413"/>
      <c r="O14" s="418"/>
      <c r="P14" s="419"/>
      <c r="Q14" s="301"/>
      <c r="R14" s="301"/>
      <c r="S14" s="301"/>
      <c r="T14" s="301"/>
      <c r="U14" s="301"/>
      <c r="V14" s="301"/>
      <c r="W14" s="301"/>
      <c r="X14" s="301"/>
      <c r="Y14" s="301"/>
      <c r="Z14" s="332"/>
      <c r="AA14" s="332"/>
      <c r="AB14" s="332"/>
      <c r="AC14" s="332"/>
      <c r="AD14" s="332"/>
      <c r="AE14" s="332"/>
      <c r="AF14" s="332"/>
      <c r="AG14" s="332"/>
      <c r="AH14" s="332"/>
      <c r="AI14" s="332"/>
      <c r="AJ14" s="332"/>
      <c r="AK14" s="332"/>
    </row>
    <row r="15" spans="1:37" s="196" customFormat="1" ht="22.5" customHeight="1" x14ac:dyDescent="0.2">
      <c r="A15" s="332"/>
      <c r="B15" s="442" t="s">
        <v>280</v>
      </c>
      <c r="C15" s="443"/>
      <c r="D15" s="444"/>
      <c r="E15" s="395" t="s">
        <v>37</v>
      </c>
      <c r="F15" s="396"/>
      <c r="G15" s="396"/>
      <c r="H15" s="396"/>
      <c r="I15" s="397"/>
      <c r="J15" s="401" t="s">
        <v>131</v>
      </c>
      <c r="K15" s="463"/>
      <c r="L15" s="464"/>
      <c r="M15" s="401">
        <v>43281</v>
      </c>
      <c r="N15" s="402"/>
      <c r="O15" s="393" t="s">
        <v>273</v>
      </c>
      <c r="P15" s="394"/>
      <c r="Q15" s="301"/>
      <c r="R15" s="301"/>
      <c r="S15" s="301"/>
      <c r="T15" s="301"/>
      <c r="U15" s="301"/>
      <c r="V15" s="301"/>
      <c r="W15" s="301"/>
      <c r="X15" s="301"/>
      <c r="Y15" s="301"/>
      <c r="Z15" s="332"/>
      <c r="AA15" s="332"/>
      <c r="AB15" s="332"/>
      <c r="AC15" s="332"/>
      <c r="AD15" s="332"/>
      <c r="AE15" s="332"/>
      <c r="AF15" s="332"/>
      <c r="AG15" s="332"/>
      <c r="AH15" s="332"/>
      <c r="AI15" s="332"/>
      <c r="AJ15" s="332"/>
      <c r="AK15" s="332"/>
    </row>
    <row r="16" spans="1:37" s="196" customFormat="1" ht="24.75" customHeight="1" thickBot="1" x14ac:dyDescent="0.25">
      <c r="A16" s="332"/>
      <c r="B16" s="457"/>
      <c r="C16" s="458"/>
      <c r="D16" s="459"/>
      <c r="E16" s="398"/>
      <c r="F16" s="399"/>
      <c r="G16" s="399"/>
      <c r="H16" s="399"/>
      <c r="I16" s="400"/>
      <c r="J16" s="465"/>
      <c r="K16" s="466"/>
      <c r="L16" s="467"/>
      <c r="M16" s="403"/>
      <c r="N16" s="404"/>
      <c r="O16" s="391" t="str">
        <f>VLOOKUP(H4,suptlist,15,FALSE)</f>
        <v>220E Grant</v>
      </c>
      <c r="P16" s="392"/>
      <c r="Q16" s="301"/>
      <c r="R16" s="301"/>
      <c r="S16" s="301"/>
      <c r="T16" s="301"/>
      <c r="U16" s="301"/>
      <c r="V16" s="301"/>
      <c r="W16" s="301"/>
      <c r="X16" s="301"/>
      <c r="Y16" s="301"/>
      <c r="Z16" s="332"/>
      <c r="AA16" s="332"/>
      <c r="AB16" s="332"/>
      <c r="AC16" s="332"/>
      <c r="AD16" s="332"/>
      <c r="AE16" s="332"/>
      <c r="AF16" s="332"/>
      <c r="AG16" s="332"/>
      <c r="AH16" s="332"/>
      <c r="AI16" s="332"/>
      <c r="AJ16" s="332"/>
      <c r="AK16" s="332"/>
    </row>
    <row r="17" spans="1:37" s="196" customFormat="1" ht="36" customHeight="1" thickTop="1" thickBot="1" x14ac:dyDescent="0.25">
      <c r="A17" s="332"/>
      <c r="B17" s="386" t="s">
        <v>311</v>
      </c>
      <c r="C17" s="387"/>
      <c r="D17" s="387"/>
      <c r="E17" s="387"/>
      <c r="F17" s="387"/>
      <c r="G17" s="387"/>
      <c r="H17" s="387"/>
      <c r="I17" s="387"/>
      <c r="J17" s="387"/>
      <c r="K17" s="387"/>
      <c r="L17" s="387"/>
      <c r="M17" s="387"/>
      <c r="N17" s="388"/>
      <c r="O17" s="389" t="str">
        <f>'MSV Priority'!B6</f>
        <v/>
      </c>
      <c r="P17" s="390"/>
      <c r="Q17" s="301"/>
      <c r="R17" s="301"/>
      <c r="S17" s="301"/>
      <c r="T17" s="301"/>
      <c r="U17" s="301"/>
      <c r="V17" s="301"/>
      <c r="W17" s="301"/>
      <c r="X17" s="301"/>
      <c r="Y17" s="301"/>
      <c r="Z17" s="332"/>
      <c r="AA17" s="332"/>
      <c r="AB17" s="332"/>
      <c r="AC17" s="332"/>
      <c r="AD17" s="332"/>
      <c r="AE17" s="332"/>
      <c r="AF17" s="332"/>
      <c r="AG17" s="332"/>
      <c r="AH17" s="332"/>
      <c r="AI17" s="332"/>
      <c r="AJ17" s="332"/>
      <c r="AK17" s="332"/>
    </row>
    <row r="18" spans="1:37" s="196" customFormat="1" ht="36" customHeight="1" thickTop="1" thickBot="1" x14ac:dyDescent="0.25">
      <c r="A18" s="332"/>
      <c r="B18" s="446" t="s">
        <v>274</v>
      </c>
      <c r="C18" s="446"/>
      <c r="D18" s="446"/>
      <c r="E18" s="446"/>
      <c r="F18" s="446"/>
      <c r="G18" s="446"/>
      <c r="H18" s="446"/>
      <c r="I18" s="446"/>
      <c r="J18" s="446"/>
      <c r="K18" s="446"/>
      <c r="L18" s="446"/>
      <c r="M18" s="446"/>
      <c r="N18" s="447"/>
      <c r="O18" s="448">
        <f>SUM(O16:P17)</f>
        <v>0</v>
      </c>
      <c r="P18" s="449"/>
      <c r="Q18" s="301"/>
      <c r="R18" s="301"/>
      <c r="S18" s="301"/>
      <c r="T18" s="301"/>
      <c r="U18" s="301"/>
      <c r="V18" s="301"/>
      <c r="W18" s="301"/>
      <c r="X18" s="301"/>
      <c r="Y18" s="301"/>
      <c r="Z18" s="332"/>
      <c r="AA18" s="332"/>
      <c r="AB18" s="332"/>
      <c r="AC18" s="332"/>
      <c r="AD18" s="332"/>
      <c r="AE18" s="332"/>
      <c r="AF18" s="332"/>
      <c r="AG18" s="332"/>
      <c r="AH18" s="332"/>
      <c r="AI18" s="332"/>
      <c r="AJ18" s="332"/>
      <c r="AK18" s="332"/>
    </row>
    <row r="19" spans="1:37" s="1" customFormat="1" ht="31.5" customHeight="1" thickTop="1" thickBot="1" x14ac:dyDescent="0.25">
      <c r="A19" s="301" t="e">
        <f>'Level 3-Served Schools List'!K23+#REF!</f>
        <v>#REF!</v>
      </c>
      <c r="B19" s="450" t="s">
        <v>317</v>
      </c>
      <c r="C19" s="451"/>
      <c r="D19" s="451"/>
      <c r="E19" s="451"/>
      <c r="F19" s="451"/>
      <c r="G19" s="451"/>
      <c r="H19" s="451"/>
      <c r="I19" s="451"/>
      <c r="J19" s="451"/>
      <c r="K19" s="451"/>
      <c r="L19" s="452" t="s">
        <v>308</v>
      </c>
      <c r="M19" s="453"/>
      <c r="N19" s="454"/>
      <c r="O19" s="473"/>
      <c r="P19" s="474"/>
      <c r="Q19" s="301"/>
      <c r="R19" s="301"/>
      <c r="S19" s="301"/>
      <c r="T19" s="301"/>
      <c r="U19" s="301"/>
      <c r="V19" s="301"/>
      <c r="W19" s="301"/>
      <c r="X19" s="301"/>
      <c r="Y19" s="301"/>
      <c r="Z19" s="301"/>
      <c r="AA19" s="301"/>
      <c r="AB19" s="301"/>
      <c r="AC19" s="301"/>
      <c r="AD19" s="301"/>
      <c r="AE19" s="301"/>
      <c r="AF19" s="301"/>
      <c r="AG19" s="301"/>
      <c r="AH19" s="301"/>
      <c r="AI19" s="301"/>
      <c r="AJ19" s="301"/>
      <c r="AK19" s="301"/>
    </row>
    <row r="20" spans="1:37" s="18" customFormat="1" ht="52.5" customHeight="1" thickTop="1" thickBot="1" x14ac:dyDescent="0.25">
      <c r="A20" s="304"/>
      <c r="B20" s="460" t="s">
        <v>89</v>
      </c>
      <c r="C20" s="461"/>
      <c r="D20" s="461"/>
      <c r="E20" s="461"/>
      <c r="F20" s="461"/>
      <c r="G20" s="461"/>
      <c r="H20" s="461"/>
      <c r="I20" s="461"/>
      <c r="J20" s="461"/>
      <c r="K20" s="461"/>
      <c r="L20" s="461"/>
      <c r="M20" s="461"/>
      <c r="N20" s="461"/>
      <c r="O20" s="461"/>
      <c r="P20" s="462"/>
      <c r="Q20" s="301"/>
      <c r="R20" s="301"/>
      <c r="S20" s="301"/>
      <c r="T20" s="301"/>
      <c r="U20" s="301"/>
      <c r="V20" s="301"/>
      <c r="W20" s="301"/>
      <c r="X20" s="301"/>
      <c r="Y20" s="301"/>
      <c r="Z20" s="304"/>
      <c r="AA20" s="304"/>
      <c r="AB20" s="304"/>
      <c r="AC20" s="304"/>
      <c r="AD20" s="304"/>
      <c r="AE20" s="304"/>
      <c r="AF20" s="304"/>
      <c r="AG20" s="304"/>
      <c r="AH20" s="304"/>
      <c r="AI20" s="304"/>
      <c r="AJ20" s="304"/>
      <c r="AK20" s="304"/>
    </row>
    <row r="21" spans="1:37" s="18" customFormat="1" ht="22.5" customHeight="1" thickTop="1" thickBot="1" x14ac:dyDescent="0.25">
      <c r="A21" s="304"/>
      <c r="B21" s="331"/>
      <c r="C21" s="331"/>
      <c r="D21" s="331"/>
      <c r="E21" s="331"/>
      <c r="F21" s="331"/>
      <c r="G21" s="331"/>
      <c r="H21" s="331"/>
      <c r="I21" s="331"/>
      <c r="J21" s="331"/>
      <c r="K21" s="331"/>
      <c r="L21" s="331"/>
      <c r="M21" s="331"/>
      <c r="N21" s="331"/>
      <c r="O21" s="331"/>
      <c r="P21" s="331"/>
      <c r="Q21" s="301"/>
      <c r="R21" s="301"/>
      <c r="S21" s="301"/>
      <c r="T21" s="301"/>
      <c r="U21" s="301"/>
      <c r="V21" s="301"/>
      <c r="W21" s="301"/>
      <c r="X21" s="301"/>
      <c r="Y21" s="301"/>
      <c r="Z21" s="304"/>
      <c r="AA21" s="304"/>
      <c r="AB21" s="304"/>
      <c r="AC21" s="304"/>
      <c r="AD21" s="304"/>
      <c r="AE21" s="304"/>
      <c r="AF21" s="304"/>
      <c r="AG21" s="304"/>
      <c r="AH21" s="304"/>
      <c r="AI21" s="304"/>
      <c r="AJ21" s="304"/>
      <c r="AK21" s="304"/>
    </row>
    <row r="22" spans="1:37" ht="29.25" customHeight="1" thickTop="1" x14ac:dyDescent="0.2">
      <c r="A22" s="302"/>
      <c r="B22" s="307" t="s">
        <v>115</v>
      </c>
      <c r="C22" s="333"/>
      <c r="D22" s="333"/>
      <c r="E22" s="333"/>
      <c r="F22" s="475" t="s">
        <v>155</v>
      </c>
      <c r="G22" s="475"/>
      <c r="H22" s="475"/>
      <c r="I22" s="475"/>
      <c r="J22" s="475"/>
      <c r="K22" s="475"/>
      <c r="L22" s="476"/>
      <c r="M22" s="340" t="s">
        <v>62</v>
      </c>
      <c r="N22" s="341"/>
      <c r="O22" s="436"/>
      <c r="P22" s="437"/>
      <c r="Q22" s="301"/>
      <c r="R22" s="301"/>
      <c r="S22" s="301"/>
      <c r="T22" s="301"/>
      <c r="U22" s="301"/>
      <c r="V22" s="301"/>
      <c r="W22" s="301"/>
      <c r="X22" s="301"/>
      <c r="Y22" s="301"/>
      <c r="Z22" s="302"/>
      <c r="AA22" s="302"/>
      <c r="AB22" s="302"/>
      <c r="AC22" s="302"/>
      <c r="AD22" s="302"/>
      <c r="AE22" s="302"/>
      <c r="AF22" s="302"/>
      <c r="AG22" s="302"/>
      <c r="AH22" s="302"/>
      <c r="AI22" s="302"/>
      <c r="AJ22" s="302"/>
      <c r="AK22" s="302"/>
    </row>
    <row r="23" spans="1:37" ht="13.5" thickBot="1" x14ac:dyDescent="0.25">
      <c r="A23" s="302"/>
      <c r="B23" s="334"/>
      <c r="C23" s="335"/>
      <c r="D23" s="335"/>
      <c r="E23" s="335"/>
      <c r="F23" s="342"/>
      <c r="G23" s="342"/>
      <c r="H23" s="342"/>
      <c r="I23" s="342"/>
      <c r="J23" s="343"/>
      <c r="K23" s="343"/>
      <c r="L23" s="343"/>
      <c r="M23" s="344"/>
      <c r="N23" s="343"/>
      <c r="O23" s="335" t="s">
        <v>9</v>
      </c>
      <c r="P23" s="345" t="s">
        <v>9</v>
      </c>
      <c r="Q23" s="301"/>
      <c r="R23" s="301"/>
      <c r="S23" s="301"/>
      <c r="T23" s="301"/>
      <c r="U23" s="301"/>
      <c r="V23" s="301"/>
      <c r="W23" s="301"/>
      <c r="X23" s="301"/>
      <c r="Y23" s="301"/>
      <c r="Z23" s="302"/>
      <c r="AA23" s="302"/>
      <c r="AB23" s="302"/>
      <c r="AC23" s="302"/>
      <c r="AD23" s="302"/>
      <c r="AE23" s="302"/>
      <c r="AF23" s="302"/>
      <c r="AG23" s="302"/>
      <c r="AH23" s="302"/>
      <c r="AI23" s="302"/>
      <c r="AJ23" s="302"/>
      <c r="AK23" s="302"/>
    </row>
    <row r="24" spans="1:37" ht="22.5" customHeight="1" thickTop="1" x14ac:dyDescent="0.2">
      <c r="A24" s="302"/>
      <c r="B24" s="336" t="s">
        <v>63</v>
      </c>
      <c r="C24" s="337"/>
      <c r="D24" s="337"/>
      <c r="E24" s="337"/>
      <c r="F24" s="440"/>
      <c r="G24" s="440"/>
      <c r="H24" s="440"/>
      <c r="I24" s="440"/>
      <c r="J24" s="440"/>
      <c r="K24" s="440"/>
      <c r="L24" s="441"/>
      <c r="M24" s="5" t="s">
        <v>64</v>
      </c>
      <c r="N24" s="4"/>
      <c r="O24" s="471"/>
      <c r="P24" s="472"/>
      <c r="Q24" s="301"/>
      <c r="R24" s="301"/>
      <c r="S24" s="301"/>
      <c r="T24" s="301"/>
      <c r="U24" s="301"/>
      <c r="V24" s="301"/>
      <c r="W24" s="301"/>
      <c r="X24" s="301"/>
      <c r="Y24" s="301"/>
      <c r="Z24" s="302"/>
      <c r="AA24" s="302"/>
      <c r="AB24" s="302"/>
      <c r="AC24" s="302"/>
      <c r="AD24" s="302"/>
      <c r="AE24" s="302"/>
      <c r="AF24" s="302"/>
      <c r="AG24" s="302"/>
      <c r="AH24" s="302"/>
      <c r="AI24" s="302"/>
      <c r="AJ24" s="302"/>
      <c r="AK24" s="302"/>
    </row>
    <row r="25" spans="1:37" ht="13.5" thickBot="1" x14ac:dyDescent="0.25">
      <c r="A25" s="302"/>
      <c r="B25" s="338"/>
      <c r="C25" s="339"/>
      <c r="D25" s="339"/>
      <c r="E25" s="339"/>
      <c r="F25" s="339" t="s">
        <v>9</v>
      </c>
      <c r="G25" s="339"/>
      <c r="H25" s="339"/>
      <c r="I25" s="339"/>
      <c r="J25" s="339"/>
      <c r="K25" s="339"/>
      <c r="L25" s="339"/>
      <c r="M25" s="346"/>
      <c r="N25" s="347"/>
      <c r="O25" s="438" t="s">
        <v>9</v>
      </c>
      <c r="P25" s="439"/>
      <c r="Q25" s="301"/>
      <c r="R25" s="301"/>
      <c r="S25" s="301"/>
      <c r="T25" s="301"/>
      <c r="U25" s="301"/>
      <c r="V25" s="301"/>
      <c r="W25" s="301"/>
      <c r="X25" s="301"/>
      <c r="Y25" s="301"/>
      <c r="Z25" s="302"/>
      <c r="AA25" s="302"/>
      <c r="AB25" s="302"/>
      <c r="AC25" s="302"/>
      <c r="AD25" s="302"/>
      <c r="AE25" s="302"/>
      <c r="AF25" s="302"/>
      <c r="AG25" s="302"/>
      <c r="AH25" s="302"/>
      <c r="AI25" s="302"/>
      <c r="AJ25" s="302"/>
      <c r="AK25" s="302"/>
    </row>
    <row r="26" spans="1:37" s="18" customFormat="1" ht="1.5" customHeight="1" thickTop="1" x14ac:dyDescent="0.2">
      <c r="A26" s="304"/>
      <c r="B26" s="468"/>
      <c r="C26" s="469"/>
      <c r="D26" s="469"/>
      <c r="E26" s="469"/>
      <c r="F26" s="469"/>
      <c r="G26" s="469"/>
      <c r="H26" s="469"/>
      <c r="I26" s="469"/>
      <c r="J26" s="469"/>
      <c r="K26" s="469"/>
      <c r="L26" s="469"/>
      <c r="M26" s="469"/>
      <c r="N26" s="469"/>
      <c r="O26" s="469"/>
      <c r="P26" s="470"/>
      <c r="Q26" s="301"/>
      <c r="R26" s="301"/>
      <c r="S26" s="301"/>
      <c r="T26" s="301"/>
      <c r="U26" s="301"/>
      <c r="V26" s="301"/>
      <c r="W26" s="301"/>
      <c r="X26" s="301"/>
      <c r="Y26" s="301"/>
      <c r="Z26" s="304"/>
      <c r="AA26" s="304"/>
      <c r="AB26" s="304"/>
      <c r="AC26" s="304"/>
      <c r="AD26" s="304"/>
      <c r="AE26" s="304"/>
      <c r="AF26" s="304"/>
      <c r="AG26" s="304"/>
      <c r="AH26" s="304"/>
      <c r="AI26" s="304"/>
      <c r="AJ26" s="304"/>
      <c r="AK26" s="304"/>
    </row>
    <row r="27" spans="1:37" s="18" customFormat="1" ht="8.25" customHeight="1" x14ac:dyDescent="0.2">
      <c r="A27" s="304"/>
      <c r="B27" s="348"/>
      <c r="C27" s="348"/>
      <c r="D27" s="348"/>
      <c r="E27" s="348"/>
      <c r="F27" s="348"/>
      <c r="G27" s="348"/>
      <c r="H27" s="348"/>
      <c r="I27" s="348"/>
      <c r="J27" s="348"/>
      <c r="K27" s="348"/>
      <c r="L27" s="348"/>
      <c r="M27" s="348"/>
      <c r="N27" s="348"/>
      <c r="O27" s="348"/>
      <c r="P27" s="348"/>
      <c r="Q27" s="301"/>
      <c r="R27" s="301"/>
      <c r="S27" s="301"/>
      <c r="T27" s="301"/>
      <c r="U27" s="301"/>
      <c r="V27" s="301"/>
      <c r="W27" s="301"/>
      <c r="X27" s="301"/>
      <c r="Y27" s="301"/>
      <c r="Z27" s="304"/>
      <c r="AA27" s="304"/>
      <c r="AB27" s="304"/>
      <c r="AC27" s="304"/>
      <c r="AD27" s="304"/>
      <c r="AE27" s="304"/>
      <c r="AF27" s="304"/>
      <c r="AG27" s="304"/>
      <c r="AH27" s="304"/>
      <c r="AI27" s="304"/>
      <c r="AJ27" s="304"/>
      <c r="AK27" s="304"/>
    </row>
    <row r="28" spans="1:37" s="18" customFormat="1" ht="5.25" customHeight="1" x14ac:dyDescent="0.2">
      <c r="A28" s="304"/>
      <c r="B28" s="381"/>
      <c r="C28" s="381"/>
      <c r="D28" s="381"/>
      <c r="E28" s="381"/>
      <c r="F28" s="381"/>
      <c r="G28" s="381"/>
      <c r="H28" s="381"/>
      <c r="I28" s="381"/>
      <c r="J28" s="381"/>
      <c r="K28" s="381"/>
      <c r="L28" s="381"/>
      <c r="M28" s="381"/>
      <c r="N28" s="381"/>
      <c r="O28" s="381"/>
      <c r="P28" s="381"/>
      <c r="Q28" s="301"/>
      <c r="R28" s="301"/>
      <c r="S28" s="301"/>
      <c r="T28" s="301"/>
      <c r="U28" s="301"/>
      <c r="V28" s="301"/>
      <c r="W28" s="301"/>
      <c r="X28" s="301"/>
      <c r="Y28" s="301"/>
      <c r="Z28" s="304"/>
      <c r="AA28" s="304"/>
      <c r="AB28" s="304"/>
      <c r="AC28" s="304"/>
      <c r="AD28" s="304"/>
      <c r="AE28" s="304"/>
      <c r="AF28" s="304"/>
      <c r="AG28" s="304"/>
      <c r="AH28" s="304"/>
      <c r="AI28" s="304"/>
      <c r="AJ28" s="304"/>
      <c r="AK28" s="304"/>
    </row>
    <row r="29" spans="1:37" s="18" customFormat="1" ht="15" customHeight="1" x14ac:dyDescent="0.25">
      <c r="A29" s="304"/>
      <c r="B29" s="455"/>
      <c r="C29" s="455"/>
      <c r="D29" s="455"/>
      <c r="E29" s="455"/>
      <c r="F29" s="455"/>
      <c r="G29" s="455"/>
      <c r="H29" s="455"/>
      <c r="I29" s="455"/>
      <c r="J29" s="455"/>
      <c r="K29" s="455"/>
      <c r="L29" s="455"/>
      <c r="M29" s="455"/>
      <c r="N29" s="455"/>
      <c r="O29" s="455"/>
      <c r="P29" s="455"/>
      <c r="Q29" s="301"/>
      <c r="R29" s="301"/>
      <c r="S29" s="301"/>
      <c r="T29" s="301"/>
      <c r="U29" s="301"/>
      <c r="V29" s="301"/>
      <c r="W29" s="301"/>
      <c r="X29" s="301"/>
      <c r="Y29" s="301"/>
      <c r="Z29" s="304"/>
      <c r="AA29" s="304"/>
      <c r="AB29" s="304"/>
      <c r="AC29" s="304"/>
      <c r="AD29" s="304"/>
      <c r="AE29" s="304"/>
      <c r="AF29" s="304"/>
      <c r="AG29" s="304"/>
      <c r="AH29" s="304"/>
      <c r="AI29" s="304"/>
      <c r="AJ29" s="304"/>
      <c r="AK29" s="304"/>
    </row>
    <row r="30" spans="1:37" s="18" customFormat="1" ht="25.5" customHeight="1" x14ac:dyDescent="0.2">
      <c r="A30" s="304"/>
      <c r="B30" s="456"/>
      <c r="C30" s="456"/>
      <c r="D30" s="456"/>
      <c r="E30" s="456"/>
      <c r="F30" s="456"/>
      <c r="G30" s="456"/>
      <c r="H30" s="456"/>
      <c r="I30" s="456"/>
      <c r="J30" s="456"/>
      <c r="K30" s="456"/>
      <c r="L30" s="456"/>
      <c r="M30" s="456"/>
      <c r="N30" s="456"/>
      <c r="O30" s="456"/>
      <c r="P30" s="456"/>
      <c r="Q30" s="301"/>
      <c r="R30" s="301"/>
      <c r="S30" s="301"/>
      <c r="T30" s="301"/>
      <c r="U30" s="301"/>
      <c r="V30" s="301"/>
      <c r="W30" s="301"/>
      <c r="X30" s="301"/>
      <c r="Y30" s="301"/>
      <c r="Z30" s="304"/>
      <c r="AA30" s="304"/>
      <c r="AB30" s="304"/>
      <c r="AC30" s="304"/>
      <c r="AD30" s="304"/>
      <c r="AE30" s="304"/>
      <c r="AF30" s="304"/>
      <c r="AG30" s="304"/>
      <c r="AH30" s="304"/>
      <c r="AI30" s="304"/>
      <c r="AJ30" s="304"/>
      <c r="AK30" s="304"/>
    </row>
    <row r="31" spans="1:37" s="18" customFormat="1" ht="22.5" customHeight="1" x14ac:dyDescent="0.2">
      <c r="A31" s="304"/>
      <c r="B31" s="456"/>
      <c r="C31" s="456"/>
      <c r="D31" s="456"/>
      <c r="E31" s="456"/>
      <c r="F31" s="456"/>
      <c r="G31" s="456"/>
      <c r="H31" s="456"/>
      <c r="I31" s="456"/>
      <c r="J31" s="456"/>
      <c r="K31" s="456"/>
      <c r="L31" s="456"/>
      <c r="M31" s="456"/>
      <c r="N31" s="456"/>
      <c r="O31" s="456"/>
      <c r="P31" s="456"/>
      <c r="Q31" s="301"/>
      <c r="R31" s="301"/>
      <c r="S31" s="301"/>
      <c r="T31" s="301"/>
      <c r="U31" s="301"/>
      <c r="V31" s="301"/>
      <c r="W31" s="301"/>
      <c r="X31" s="301"/>
      <c r="Y31" s="301"/>
      <c r="Z31" s="304"/>
      <c r="AA31" s="304"/>
      <c r="AB31" s="304"/>
      <c r="AC31" s="304"/>
      <c r="AD31" s="304"/>
      <c r="AE31" s="304"/>
      <c r="AF31" s="304"/>
      <c r="AG31" s="304"/>
      <c r="AH31" s="304"/>
      <c r="AI31" s="304"/>
      <c r="AJ31" s="304"/>
      <c r="AK31" s="304"/>
    </row>
    <row r="32" spans="1:37" ht="23.25" customHeight="1" x14ac:dyDescent="0.2">
      <c r="A32" s="302"/>
      <c r="B32" s="349"/>
      <c r="C32" s="349"/>
      <c r="D32" s="349"/>
      <c r="E32" s="349"/>
      <c r="F32" s="349"/>
      <c r="G32" s="349"/>
      <c r="H32" s="349"/>
      <c r="I32" s="349"/>
      <c r="J32" s="382"/>
      <c r="K32" s="349"/>
      <c r="L32" s="349"/>
      <c r="M32" s="349"/>
      <c r="N32" s="349"/>
      <c r="O32" s="382"/>
      <c r="P32" s="349"/>
      <c r="Q32" s="301"/>
      <c r="R32" s="301"/>
      <c r="S32" s="301"/>
      <c r="T32" s="301"/>
      <c r="U32" s="301"/>
      <c r="V32" s="301"/>
      <c r="W32" s="301"/>
      <c r="X32" s="301"/>
      <c r="Y32" s="301"/>
      <c r="Z32" s="302"/>
      <c r="AA32" s="302"/>
      <c r="AB32" s="302"/>
      <c r="AC32" s="302"/>
      <c r="AD32" s="302"/>
      <c r="AE32" s="302"/>
      <c r="AF32" s="302"/>
      <c r="AG32" s="302"/>
      <c r="AH32" s="302"/>
      <c r="AI32" s="302"/>
      <c r="AJ32" s="302"/>
      <c r="AK32" s="302"/>
    </row>
    <row r="33" spans="1:37" ht="13.5" customHeight="1" x14ac:dyDescent="0.2">
      <c r="A33" s="302"/>
      <c r="B33" s="349"/>
      <c r="C33" s="349"/>
      <c r="D33" s="349"/>
      <c r="E33" s="349"/>
      <c r="F33" s="349"/>
      <c r="G33" s="349"/>
      <c r="H33" s="349"/>
      <c r="I33" s="349"/>
      <c r="J33" s="382"/>
      <c r="K33" s="349"/>
      <c r="L33" s="349"/>
      <c r="M33" s="349"/>
      <c r="N33" s="349"/>
      <c r="O33" s="382"/>
      <c r="P33" s="349"/>
      <c r="Q33" s="301"/>
      <c r="R33" s="301"/>
      <c r="S33" s="301"/>
      <c r="T33" s="301"/>
      <c r="U33" s="301"/>
      <c r="V33" s="301"/>
      <c r="W33" s="301"/>
      <c r="X33" s="301"/>
      <c r="Y33" s="301"/>
      <c r="Z33" s="302"/>
      <c r="AA33" s="302"/>
      <c r="AB33" s="302"/>
      <c r="AC33" s="302"/>
      <c r="AD33" s="302"/>
      <c r="AE33" s="302"/>
      <c r="AF33" s="302"/>
      <c r="AG33" s="302"/>
      <c r="AH33" s="302"/>
      <c r="AI33" s="302"/>
      <c r="AJ33" s="302"/>
      <c r="AK33" s="302"/>
    </row>
    <row r="34" spans="1:37" s="305" customFormat="1" x14ac:dyDescent="0.2">
      <c r="A34" s="301"/>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row>
    <row r="35" spans="1:37" s="305" customFormat="1" x14ac:dyDescent="0.2">
      <c r="A35" s="30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row>
    <row r="36" spans="1:37" s="305" customFormat="1" x14ac:dyDescent="0.2">
      <c r="A36" s="30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row>
    <row r="37" spans="1:37" s="305" customFormat="1" x14ac:dyDescent="0.2">
      <c r="A37" s="301"/>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row>
    <row r="38" spans="1:37" x14ac:dyDescent="0.2">
      <c r="A38" s="301"/>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2"/>
      <c r="AA38" s="302"/>
      <c r="AB38" s="302"/>
      <c r="AC38" s="302"/>
      <c r="AD38" s="302"/>
      <c r="AE38" s="302"/>
      <c r="AF38" s="302"/>
      <c r="AG38" s="302"/>
      <c r="AH38" s="302"/>
      <c r="AI38" s="302"/>
      <c r="AJ38" s="302"/>
      <c r="AK38" s="302"/>
    </row>
    <row r="39" spans="1:37" x14ac:dyDescent="0.2">
      <c r="A39" s="301"/>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2"/>
      <c r="AA39" s="302"/>
      <c r="AB39" s="302"/>
      <c r="AC39" s="302"/>
      <c r="AD39" s="302"/>
      <c r="AE39" s="302"/>
      <c r="AF39" s="302"/>
      <c r="AG39" s="302"/>
      <c r="AH39" s="302"/>
      <c r="AI39" s="302"/>
      <c r="AJ39" s="302"/>
      <c r="AK39" s="302"/>
    </row>
    <row r="40" spans="1:37" x14ac:dyDescent="0.2">
      <c r="A40" s="301"/>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2"/>
      <c r="AA40" s="302"/>
      <c r="AB40" s="302"/>
      <c r="AC40" s="302"/>
      <c r="AD40" s="302"/>
      <c r="AE40" s="302"/>
      <c r="AF40" s="302"/>
      <c r="AG40" s="302"/>
      <c r="AH40" s="302"/>
      <c r="AI40" s="302"/>
      <c r="AJ40" s="302"/>
      <c r="AK40" s="302"/>
    </row>
    <row r="41" spans="1:37" x14ac:dyDescent="0.2">
      <c r="A41" s="301"/>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2"/>
      <c r="AA41" s="302"/>
      <c r="AB41" s="302"/>
      <c r="AC41" s="302"/>
      <c r="AD41" s="302"/>
      <c r="AE41" s="302"/>
      <c r="AF41" s="302"/>
      <c r="AG41" s="302"/>
      <c r="AH41" s="302"/>
      <c r="AI41" s="302"/>
      <c r="AJ41" s="302"/>
      <c r="AK41" s="302"/>
    </row>
    <row r="42" spans="1:37" x14ac:dyDescent="0.2">
      <c r="A42" s="301"/>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2"/>
      <c r="AA42" s="302"/>
      <c r="AB42" s="302"/>
      <c r="AC42" s="302"/>
      <c r="AD42" s="302"/>
      <c r="AE42" s="302"/>
      <c r="AF42" s="302"/>
      <c r="AG42" s="302"/>
      <c r="AH42" s="302"/>
      <c r="AI42" s="302"/>
      <c r="AJ42" s="302"/>
      <c r="AK42" s="302"/>
    </row>
    <row r="43" spans="1:37" x14ac:dyDescent="0.2">
      <c r="A43" s="30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2"/>
      <c r="AA43" s="302"/>
      <c r="AB43" s="302"/>
      <c r="AC43" s="302"/>
      <c r="AD43" s="302"/>
      <c r="AE43" s="302"/>
      <c r="AF43" s="302"/>
      <c r="AG43" s="302"/>
      <c r="AH43" s="302"/>
      <c r="AI43" s="302"/>
      <c r="AJ43" s="302"/>
      <c r="AK43" s="302"/>
    </row>
    <row r="44" spans="1:37" x14ac:dyDescent="0.2">
      <c r="A44" s="301"/>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2"/>
      <c r="AA44" s="302"/>
      <c r="AB44" s="302"/>
      <c r="AC44" s="302"/>
      <c r="AD44" s="302"/>
      <c r="AE44" s="302"/>
      <c r="AF44" s="302"/>
      <c r="AG44" s="302"/>
      <c r="AH44" s="302"/>
      <c r="AI44" s="302"/>
      <c r="AJ44" s="302"/>
      <c r="AK44" s="302"/>
    </row>
    <row r="45" spans="1:37" x14ac:dyDescent="0.2">
      <c r="A45" s="30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2"/>
      <c r="AA45" s="302"/>
      <c r="AB45" s="302"/>
      <c r="AC45" s="302"/>
      <c r="AD45" s="302"/>
      <c r="AE45" s="302"/>
      <c r="AF45" s="302"/>
      <c r="AG45" s="302"/>
      <c r="AH45" s="302"/>
      <c r="AI45" s="302"/>
      <c r="AJ45" s="302"/>
      <c r="AK45" s="302"/>
    </row>
    <row r="46" spans="1:37" x14ac:dyDescent="0.2">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2"/>
      <c r="AA46" s="302"/>
      <c r="AB46" s="302"/>
      <c r="AC46" s="302"/>
      <c r="AD46" s="302"/>
      <c r="AE46" s="302"/>
      <c r="AF46" s="302"/>
      <c r="AG46" s="302"/>
      <c r="AH46" s="302"/>
      <c r="AI46" s="302"/>
      <c r="AJ46" s="302"/>
      <c r="AK46" s="302"/>
    </row>
  </sheetData>
  <sheetProtection algorithmName="SHA-512" hashValue="v3txagE97BFTF/y7pdyoEwXMu04Q7ttljKEd8M5FRKUjthCzsweErMuMnefJ0oR7AMTDrEi4KLVSxsCllVniSA==" saltValue="H6SeCWa5jUYhZ5N7I1MQNQ==" spinCount="100000" sheet="1" objects="1" scenarios="1"/>
  <dataConsolidate/>
  <mergeCells count="43">
    <mergeCell ref="B29:P29"/>
    <mergeCell ref="B31:P31"/>
    <mergeCell ref="B16:D16"/>
    <mergeCell ref="B20:P20"/>
    <mergeCell ref="J15:L16"/>
    <mergeCell ref="B26:P26"/>
    <mergeCell ref="O24:P24"/>
    <mergeCell ref="O19:P19"/>
    <mergeCell ref="B30:P30"/>
    <mergeCell ref="F22:L22"/>
    <mergeCell ref="B14:D14"/>
    <mergeCell ref="O22:P22"/>
    <mergeCell ref="O25:P25"/>
    <mergeCell ref="F24:L24"/>
    <mergeCell ref="B15:D15"/>
    <mergeCell ref="M14:N14"/>
    <mergeCell ref="J14:L14"/>
    <mergeCell ref="B18:N18"/>
    <mergeCell ref="O18:P18"/>
    <mergeCell ref="B19:K19"/>
    <mergeCell ref="L19:N19"/>
    <mergeCell ref="B1:P1"/>
    <mergeCell ref="B2:P2"/>
    <mergeCell ref="F5:H5"/>
    <mergeCell ref="M4:N4"/>
    <mergeCell ref="I5:M5"/>
    <mergeCell ref="N5:P5"/>
    <mergeCell ref="F7:L7"/>
    <mergeCell ref="B17:N17"/>
    <mergeCell ref="O17:P17"/>
    <mergeCell ref="O16:P16"/>
    <mergeCell ref="O15:P15"/>
    <mergeCell ref="E15:I16"/>
    <mergeCell ref="M15:N16"/>
    <mergeCell ref="F8:H8"/>
    <mergeCell ref="B12:P12"/>
    <mergeCell ref="F9:H9"/>
    <mergeCell ref="L8:N8"/>
    <mergeCell ref="J13:N13"/>
    <mergeCell ref="B13:D13"/>
    <mergeCell ref="E13:I13"/>
    <mergeCell ref="O13:P14"/>
    <mergeCell ref="E14:I14"/>
  </mergeCells>
  <phoneticPr fontId="0" type="noConversion"/>
  <printOptions horizontalCentered="1" verticalCentered="1"/>
  <pageMargins left="0.25" right="0.25" top="0.75" bottom="0.75"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PullDown List, to select District Name.">
                <anchor moveWithCells="1">
                  <from>
                    <xdr:col>4</xdr:col>
                    <xdr:colOff>95250</xdr:colOff>
                    <xdr:row>3</xdr:row>
                    <xdr:rowOff>28575</xdr:rowOff>
                  </from>
                  <to>
                    <xdr:col>11</xdr:col>
                    <xdr:colOff>152400</xdr:colOff>
                    <xdr:row>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B6" sqref="B6"/>
    </sheetView>
  </sheetViews>
  <sheetFormatPr defaultRowHeight="12.75" x14ac:dyDescent="0.2"/>
  <cols>
    <col min="1" max="1" width="10.140625" customWidth="1"/>
    <col min="2" max="2" width="45" customWidth="1"/>
    <col min="3" max="3" width="10.5703125" bestFit="1" customWidth="1"/>
    <col min="4" max="4" width="6" customWidth="1"/>
    <col min="5" max="5" width="11.85546875" customWidth="1"/>
    <col min="7" max="7" width="11.28515625" customWidth="1"/>
    <col min="8" max="8" width="9.28515625" customWidth="1"/>
    <col min="9" max="9" width="20.42578125" customWidth="1"/>
    <col min="10" max="10" width="12.7109375" customWidth="1"/>
  </cols>
  <sheetData>
    <row r="1" spans="1:11" ht="15.75" x14ac:dyDescent="0.25">
      <c r="A1" s="423" t="s">
        <v>234</v>
      </c>
      <c r="B1" s="423"/>
      <c r="C1" s="423"/>
      <c r="D1" s="423"/>
      <c r="E1" s="423"/>
      <c r="F1" s="423"/>
      <c r="G1" s="423"/>
      <c r="H1" s="423"/>
      <c r="I1" s="423"/>
      <c r="J1" s="423"/>
      <c r="K1" s="423"/>
    </row>
    <row r="2" spans="1:11" ht="15.75" x14ac:dyDescent="0.25">
      <c r="A2" s="424" t="s">
        <v>270</v>
      </c>
      <c r="B2" s="424"/>
      <c r="C2" s="424"/>
      <c r="D2" s="424"/>
      <c r="E2" s="424"/>
      <c r="F2" s="424"/>
      <c r="G2" s="424"/>
      <c r="H2" s="424"/>
      <c r="I2" s="424"/>
      <c r="J2" s="424"/>
      <c r="K2" s="424"/>
    </row>
    <row r="3" spans="1:11" ht="15.75" x14ac:dyDescent="0.25">
      <c r="A3" s="355"/>
      <c r="B3" s="355"/>
      <c r="C3" s="355"/>
      <c r="D3" s="355"/>
      <c r="E3" s="355"/>
      <c r="F3" s="355"/>
      <c r="G3" s="355"/>
      <c r="H3" s="355"/>
      <c r="I3" s="355"/>
      <c r="J3" s="355"/>
      <c r="K3" s="355"/>
    </row>
    <row r="4" spans="1:11" ht="15.75" x14ac:dyDescent="0.25">
      <c r="A4" s="351" t="s">
        <v>240</v>
      </c>
      <c r="B4" s="364" t="str">
        <f>VLOOKUP('Cover Sheet'!H4,suptlist,4)</f>
        <v>District Name</v>
      </c>
      <c r="C4" s="355"/>
      <c r="D4" s="355"/>
      <c r="E4" s="355"/>
      <c r="F4" s="355"/>
      <c r="G4" s="355"/>
      <c r="H4" s="355"/>
      <c r="I4" s="355"/>
      <c r="J4" s="355"/>
      <c r="K4" s="355"/>
    </row>
    <row r="6" spans="1:11" x14ac:dyDescent="0.2">
      <c r="A6" s="365" t="s">
        <v>271</v>
      </c>
      <c r="B6" t="str">
        <f>IFERROR(VLOOKUP(B4,MSV_TI,2,FALSE),"")</f>
        <v/>
      </c>
      <c r="I6" s="236" t="s">
        <v>85</v>
      </c>
      <c r="J6">
        <v>21500</v>
      </c>
    </row>
    <row r="7" spans="1:11" x14ac:dyDescent="0.2">
      <c r="A7" s="365"/>
      <c r="I7" s="236" t="s">
        <v>168</v>
      </c>
      <c r="J7">
        <v>43000</v>
      </c>
    </row>
    <row r="8" spans="1:11" x14ac:dyDescent="0.2">
      <c r="A8" s="366"/>
      <c r="I8" s="236" t="s">
        <v>122</v>
      </c>
      <c r="J8">
        <v>21500</v>
      </c>
    </row>
    <row r="9" spans="1:11" x14ac:dyDescent="0.2">
      <c r="I9" s="236" t="s">
        <v>127</v>
      </c>
      <c r="J9">
        <v>21500</v>
      </c>
    </row>
    <row r="10" spans="1:11" x14ac:dyDescent="0.2">
      <c r="I10" s="236" t="s">
        <v>148</v>
      </c>
      <c r="J10">
        <v>21500</v>
      </c>
    </row>
    <row r="11" spans="1:11" x14ac:dyDescent="0.2">
      <c r="I11" s="236" t="s">
        <v>126</v>
      </c>
      <c r="J11">
        <v>21500</v>
      </c>
    </row>
    <row r="12" spans="1:11" x14ac:dyDescent="0.2">
      <c r="I12" s="236" t="s">
        <v>14</v>
      </c>
      <c r="J12">
        <v>21500</v>
      </c>
    </row>
    <row r="13" spans="1:11" x14ac:dyDescent="0.2">
      <c r="I13" s="236" t="s">
        <v>205</v>
      </c>
      <c r="J13">
        <v>21500</v>
      </c>
    </row>
    <row r="14" spans="1:11" x14ac:dyDescent="0.2">
      <c r="I14" s="189"/>
    </row>
    <row r="15" spans="1:11" x14ac:dyDescent="0.2">
      <c r="I15" s="189"/>
    </row>
    <row r="16" spans="1:11" x14ac:dyDescent="0.2">
      <c r="I16" s="189"/>
    </row>
    <row r="17" spans="9:9" x14ac:dyDescent="0.2">
      <c r="I17" s="189"/>
    </row>
    <row r="18" spans="9:9" x14ac:dyDescent="0.2">
      <c r="I18" s="189"/>
    </row>
  </sheetData>
  <mergeCells count="2">
    <mergeCell ref="A1:K1"/>
    <mergeCell ref="A2:K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V140"/>
  <sheetViews>
    <sheetView zoomScaleNormal="100" workbookViewId="0">
      <selection activeCell="J24" sqref="J24"/>
    </sheetView>
  </sheetViews>
  <sheetFormatPr defaultColWidth="9.140625" defaultRowHeight="12.75" x14ac:dyDescent="0.2"/>
  <cols>
    <col min="1" max="1" width="1.28515625" style="18" customWidth="1"/>
    <col min="2" max="2" width="4.42578125" style="18" customWidth="1"/>
    <col min="3" max="3" width="8.5703125" style="18" customWidth="1"/>
    <col min="4" max="4" width="5.85546875" style="18" customWidth="1"/>
    <col min="5" max="5" width="8.28515625" style="18" customWidth="1"/>
    <col min="6" max="6" width="17" style="18" customWidth="1"/>
    <col min="7" max="7" width="5.5703125" style="18" customWidth="1"/>
    <col min="8" max="8" width="10.7109375" style="18" customWidth="1"/>
    <col min="9" max="9" width="13" style="18" customWidth="1"/>
    <col min="10" max="10" width="13.7109375" style="18" customWidth="1"/>
    <col min="11" max="11" width="6.42578125" style="18" hidden="1" customWidth="1"/>
    <col min="12" max="12" width="4.85546875" style="18" hidden="1" customWidth="1"/>
    <col min="13" max="13" width="15.5703125" style="18" customWidth="1"/>
    <col min="14" max="14" width="14.7109375" style="18" customWidth="1"/>
    <col min="15" max="15" width="49.5703125" style="232" customWidth="1"/>
    <col min="16" max="17" width="9.140625" style="16"/>
    <col min="18" max="16384" width="9.140625" style="18"/>
  </cols>
  <sheetData>
    <row r="1" spans="2:15" ht="17.25" thickTop="1" thickBot="1" x14ac:dyDescent="0.3">
      <c r="B1" s="33" t="s">
        <v>132</v>
      </c>
      <c r="C1" s="34"/>
      <c r="D1" s="34"/>
      <c r="E1" s="34"/>
      <c r="F1" s="34"/>
      <c r="G1" s="34"/>
      <c r="H1" s="34"/>
      <c r="I1" s="34"/>
      <c r="J1" s="34"/>
      <c r="K1" s="34"/>
      <c r="L1" s="34"/>
      <c r="M1" s="35" t="s">
        <v>107</v>
      </c>
      <c r="N1" s="188" t="str">
        <f>'Cover Sheet'!B15</f>
        <v>Fund Code 220-E</v>
      </c>
      <c r="O1" s="211"/>
    </row>
    <row r="2" spans="2:15" ht="17.25" thickTop="1" thickBot="1" x14ac:dyDescent="0.3">
      <c r="B2" s="36" t="s">
        <v>133</v>
      </c>
      <c r="C2" s="37"/>
      <c r="D2" s="37"/>
      <c r="E2" s="37"/>
      <c r="F2" s="477" t="str">
        <f>VLOOKUP('Cover Sheet'!H4,suptlist,4,FALSE)</f>
        <v>District Name</v>
      </c>
      <c r="G2" s="477"/>
      <c r="H2" s="553" t="s">
        <v>58</v>
      </c>
      <c r="I2" s="553"/>
      <c r="J2" s="39" t="str">
        <f>'Cover Sheet'!O4</f>
        <v>Code</v>
      </c>
      <c r="K2" s="40"/>
      <c r="L2" s="40"/>
      <c r="M2" s="41" t="s">
        <v>134</v>
      </c>
      <c r="N2" s="42">
        <v>2017</v>
      </c>
      <c r="O2" s="552" t="s">
        <v>277</v>
      </c>
    </row>
    <row r="3" spans="2:15" ht="13.5" thickTop="1" x14ac:dyDescent="0.2">
      <c r="B3" s="508" t="s">
        <v>135</v>
      </c>
      <c r="C3" s="509"/>
      <c r="D3" s="509"/>
      <c r="E3" s="516">
        <f>'Cover Sheet'!F5</f>
        <v>0</v>
      </c>
      <c r="F3" s="516"/>
      <c r="G3" s="43"/>
      <c r="H3" s="44" t="s">
        <v>97</v>
      </c>
      <c r="I3" s="517" t="str">
        <f>'Cover Sheet'!F7</f>
        <v>Address 1</v>
      </c>
      <c r="J3" s="517"/>
      <c r="K3" s="32"/>
      <c r="L3" s="32"/>
      <c r="M3" s="32" t="str">
        <f>'Cover Sheet'!F8</f>
        <v>Town</v>
      </c>
      <c r="N3" s="45" t="str">
        <f>'Cover Sheet'!L8</f>
        <v>Zip</v>
      </c>
      <c r="O3" s="552"/>
    </row>
    <row r="4" spans="2:15" x14ac:dyDescent="0.2">
      <c r="B4" s="510" t="s">
        <v>109</v>
      </c>
      <c r="C4" s="511"/>
      <c r="D4" s="511"/>
      <c r="E4" s="507">
        <f>'Cover Sheet'!F9</f>
        <v>0</v>
      </c>
      <c r="F4" s="507"/>
      <c r="G4" s="46"/>
      <c r="H4" s="47" t="s">
        <v>136</v>
      </c>
      <c r="I4" s="47"/>
      <c r="J4" s="515">
        <f>'Cover Sheet'!N5</f>
        <v>0</v>
      </c>
      <c r="K4" s="515"/>
      <c r="L4" s="515"/>
      <c r="M4" s="515"/>
      <c r="N4" s="48" t="s">
        <v>156</v>
      </c>
      <c r="O4" s="552"/>
    </row>
    <row r="5" spans="2:15" ht="13.5" thickBot="1" x14ac:dyDescent="0.25">
      <c r="B5" s="571" t="s">
        <v>174</v>
      </c>
      <c r="C5" s="572"/>
      <c r="D5" s="572"/>
      <c r="E5" s="575"/>
      <c r="F5" s="575"/>
      <c r="G5" s="50"/>
      <c r="H5" s="49" t="s">
        <v>137</v>
      </c>
      <c r="I5" s="49"/>
      <c r="J5" s="573"/>
      <c r="K5" s="574"/>
      <c r="L5" s="574"/>
      <c r="M5" s="574"/>
      <c r="N5" s="51"/>
      <c r="O5" s="552"/>
    </row>
    <row r="6" spans="2:15" ht="13.5" customHeight="1" thickTop="1" thickBot="1" x14ac:dyDescent="0.3">
      <c r="B6" s="52"/>
      <c r="C6" s="38"/>
      <c r="D6" s="38"/>
      <c r="E6" s="53"/>
      <c r="F6" s="34"/>
      <c r="G6" s="34"/>
      <c r="H6" s="34"/>
      <c r="I6" s="54"/>
      <c r="J6" s="54"/>
      <c r="K6" s="54"/>
      <c r="L6" s="54"/>
      <c r="M6" s="34"/>
      <c r="N6" s="55"/>
      <c r="O6" s="552"/>
    </row>
    <row r="7" spans="2:15" ht="14.25" customHeight="1" thickTop="1" thickBot="1" x14ac:dyDescent="0.25">
      <c r="B7" s="486" t="s">
        <v>139</v>
      </c>
      <c r="C7" s="487"/>
      <c r="D7" s="487"/>
      <c r="E7" s="487"/>
      <c r="F7" s="487"/>
      <c r="G7" s="487"/>
      <c r="H7" s="487"/>
      <c r="I7" s="487"/>
      <c r="J7" s="487"/>
      <c r="K7" s="487"/>
      <c r="L7" s="487"/>
      <c r="M7" s="487"/>
      <c r="N7" s="488"/>
      <c r="O7" s="552"/>
    </row>
    <row r="8" spans="2:15" ht="13.5" thickTop="1" x14ac:dyDescent="0.2">
      <c r="B8" s="508" t="s">
        <v>140</v>
      </c>
      <c r="C8" s="509"/>
      <c r="D8" s="509"/>
      <c r="E8" s="509"/>
      <c r="F8" s="509"/>
      <c r="G8" s="509"/>
      <c r="H8" s="509"/>
      <c r="I8" s="509"/>
      <c r="J8" s="509"/>
      <c r="K8" s="509"/>
      <c r="L8" s="509"/>
      <c r="M8" s="509"/>
      <c r="N8" s="514"/>
      <c r="O8" s="552"/>
    </row>
    <row r="9" spans="2:15" ht="31.5" customHeight="1" thickBot="1" x14ac:dyDescent="0.25">
      <c r="B9" s="500" t="s">
        <v>141</v>
      </c>
      <c r="C9" s="501"/>
      <c r="D9" s="501"/>
      <c r="E9" s="501"/>
      <c r="F9" s="501"/>
      <c r="G9" s="501"/>
      <c r="H9" s="501"/>
      <c r="I9" s="501"/>
      <c r="J9" s="501"/>
      <c r="K9" s="501"/>
      <c r="L9" s="501"/>
      <c r="M9" s="501"/>
      <c r="N9" s="502"/>
      <c r="O9" s="552"/>
    </row>
    <row r="10" spans="2:15" s="58" customFormat="1" ht="12.75" customHeight="1" thickTop="1" x14ac:dyDescent="0.2">
      <c r="B10" s="512" t="s">
        <v>96</v>
      </c>
      <c r="C10" s="503" t="s">
        <v>142</v>
      </c>
      <c r="D10" s="503"/>
      <c r="E10" s="503"/>
      <c r="F10" s="503"/>
      <c r="G10" s="504"/>
      <c r="H10" s="56" t="s">
        <v>100</v>
      </c>
      <c r="I10" s="56" t="s">
        <v>101</v>
      </c>
      <c r="J10" s="56" t="s">
        <v>108</v>
      </c>
      <c r="K10" s="56"/>
      <c r="L10" s="56"/>
      <c r="M10" s="56" t="s">
        <v>104</v>
      </c>
      <c r="N10" s="57" t="s">
        <v>105</v>
      </c>
      <c r="O10" s="212" t="s">
        <v>166</v>
      </c>
    </row>
    <row r="11" spans="2:15" s="63" customFormat="1" ht="26.25" thickBot="1" x14ac:dyDescent="0.25">
      <c r="B11" s="513"/>
      <c r="C11" s="505"/>
      <c r="D11" s="505"/>
      <c r="E11" s="505"/>
      <c r="F11" s="505"/>
      <c r="G11" s="506"/>
      <c r="H11" s="59" t="s">
        <v>143</v>
      </c>
      <c r="I11" s="60" t="s">
        <v>102</v>
      </c>
      <c r="J11" s="61" t="s">
        <v>153</v>
      </c>
      <c r="K11" s="61"/>
      <c r="L11" s="61"/>
      <c r="M11" s="61" t="s">
        <v>10</v>
      </c>
      <c r="N11" s="62" t="s">
        <v>106</v>
      </c>
      <c r="O11" s="213" t="s">
        <v>164</v>
      </c>
    </row>
    <row r="12" spans="2:15" s="70" customFormat="1" ht="26.25" customHeight="1" thickTop="1" thickBot="1" x14ac:dyDescent="0.25">
      <c r="B12" s="64" t="s">
        <v>144</v>
      </c>
      <c r="C12" s="484" t="s">
        <v>145</v>
      </c>
      <c r="D12" s="484"/>
      <c r="E12" s="484"/>
      <c r="F12" s="484"/>
      <c r="G12" s="485"/>
      <c r="H12" s="65"/>
      <c r="I12" s="66"/>
      <c r="J12" s="67"/>
      <c r="K12" s="68"/>
      <c r="L12" s="68"/>
      <c r="M12" s="206" t="s">
        <v>201</v>
      </c>
      <c r="N12" s="69"/>
      <c r="O12" s="214" t="s">
        <v>165</v>
      </c>
    </row>
    <row r="13" spans="2:15" s="70" customFormat="1" ht="66.75" customHeight="1" thickTop="1" x14ac:dyDescent="0.2">
      <c r="B13" s="71"/>
      <c r="C13" s="491" t="s">
        <v>230</v>
      </c>
      <c r="D13" s="492"/>
      <c r="E13" s="492"/>
      <c r="F13" s="492"/>
      <c r="G13" s="493"/>
      <c r="H13" s="251"/>
      <c r="I13" s="252"/>
      <c r="J13" s="252"/>
      <c r="K13" s="244" t="b">
        <v>0</v>
      </c>
      <c r="L13" s="244">
        <f>IF(K13=TRUE,M13,0)</f>
        <v>0</v>
      </c>
      <c r="M13" s="285"/>
      <c r="N13" s="73"/>
      <c r="O13" s="560"/>
    </row>
    <row r="14" spans="2:15" s="70" customFormat="1" ht="20.100000000000001" customHeight="1" x14ac:dyDescent="0.2">
      <c r="B14" s="74"/>
      <c r="C14" s="489"/>
      <c r="D14" s="498"/>
      <c r="E14" s="498"/>
      <c r="F14" s="498"/>
      <c r="G14" s="499"/>
      <c r="H14" s="249"/>
      <c r="I14" s="252"/>
      <c r="J14" s="244"/>
      <c r="K14" s="72" t="b">
        <v>0</v>
      </c>
      <c r="L14" s="72">
        <f t="shared" ref="L14:L21" si="0">IF(K14=TRUE,M14,0)</f>
        <v>0</v>
      </c>
      <c r="M14" s="205"/>
      <c r="N14" s="262"/>
      <c r="O14" s="561"/>
    </row>
    <row r="15" spans="2:15" s="70" customFormat="1" ht="20.100000000000001" customHeight="1" x14ac:dyDescent="0.2">
      <c r="B15" s="74"/>
      <c r="C15" s="489"/>
      <c r="D15" s="489"/>
      <c r="E15" s="489"/>
      <c r="F15" s="489"/>
      <c r="G15" s="490"/>
      <c r="H15" s="195"/>
      <c r="I15" s="252"/>
      <c r="J15" s="244"/>
      <c r="K15" s="72" t="b">
        <v>0</v>
      </c>
      <c r="L15" s="72">
        <f t="shared" si="0"/>
        <v>0</v>
      </c>
      <c r="M15" s="205"/>
      <c r="N15" s="262"/>
      <c r="O15" s="561"/>
    </row>
    <row r="16" spans="2:15" s="70" customFormat="1" ht="20.100000000000001" customHeight="1" x14ac:dyDescent="0.2">
      <c r="B16" s="74"/>
      <c r="C16" s="489"/>
      <c r="D16" s="489"/>
      <c r="E16" s="489"/>
      <c r="F16" s="489"/>
      <c r="G16" s="490"/>
      <c r="H16" s="195"/>
      <c r="I16" s="252"/>
      <c r="J16" s="244"/>
      <c r="K16" s="72" t="b">
        <v>0</v>
      </c>
      <c r="L16" s="72">
        <f t="shared" si="0"/>
        <v>0</v>
      </c>
      <c r="M16" s="205"/>
      <c r="N16" s="262"/>
      <c r="O16" s="561"/>
    </row>
    <row r="17" spans="2:15" s="70" customFormat="1" ht="19.5" customHeight="1" x14ac:dyDescent="0.2">
      <c r="B17" s="292" t="s">
        <v>9</v>
      </c>
      <c r="C17" s="496"/>
      <c r="D17" s="496"/>
      <c r="E17" s="496"/>
      <c r="F17" s="496"/>
      <c r="G17" s="497"/>
      <c r="H17" s="245" t="s">
        <v>9</v>
      </c>
      <c r="I17" s="278" t="s">
        <v>9</v>
      </c>
      <c r="J17" s="244"/>
      <c r="K17" s="245"/>
      <c r="L17" s="245">
        <f t="shared" si="0"/>
        <v>0</v>
      </c>
      <c r="M17" s="205"/>
      <c r="N17" s="263"/>
      <c r="O17" s="561"/>
    </row>
    <row r="18" spans="2:15" s="70" customFormat="1" ht="20.100000000000001" customHeight="1" x14ac:dyDescent="0.2">
      <c r="B18" s="76"/>
      <c r="C18" s="489" t="s">
        <v>9</v>
      </c>
      <c r="D18" s="518"/>
      <c r="E18" s="518"/>
      <c r="F18" s="518"/>
      <c r="G18" s="519"/>
      <c r="H18" s="246"/>
      <c r="I18" s="272"/>
      <c r="J18" s="279"/>
      <c r="K18" s="247" t="b">
        <v>0</v>
      </c>
      <c r="L18" s="245">
        <f t="shared" si="0"/>
        <v>0</v>
      </c>
      <c r="M18" s="205"/>
      <c r="N18" s="264"/>
      <c r="O18" s="561"/>
    </row>
    <row r="19" spans="2:15" s="70" customFormat="1" ht="20.100000000000001" customHeight="1" x14ac:dyDescent="0.2">
      <c r="B19" s="76"/>
      <c r="C19" s="489"/>
      <c r="D19" s="489"/>
      <c r="E19" s="489"/>
      <c r="F19" s="489"/>
      <c r="G19" s="490"/>
      <c r="H19" s="246"/>
      <c r="I19" s="272"/>
      <c r="J19" s="279"/>
      <c r="K19" s="247" t="b">
        <v>0</v>
      </c>
      <c r="L19" s="245">
        <f t="shared" si="0"/>
        <v>0</v>
      </c>
      <c r="M19" s="205"/>
      <c r="N19" s="264"/>
      <c r="O19" s="561"/>
    </row>
    <row r="20" spans="2:15" s="70" customFormat="1" ht="20.100000000000001" customHeight="1" x14ac:dyDescent="0.2">
      <c r="B20" s="76"/>
      <c r="C20" s="489"/>
      <c r="D20" s="489"/>
      <c r="E20" s="489"/>
      <c r="F20" s="489"/>
      <c r="G20" s="490"/>
      <c r="H20" s="246"/>
      <c r="I20" s="272"/>
      <c r="J20" s="279"/>
      <c r="K20" s="247" t="b">
        <v>0</v>
      </c>
      <c r="L20" s="245">
        <f t="shared" si="0"/>
        <v>0</v>
      </c>
      <c r="M20" s="205"/>
      <c r="N20" s="264"/>
      <c r="O20" s="561"/>
    </row>
    <row r="21" spans="2:15" s="70" customFormat="1" ht="20.100000000000001" customHeight="1" x14ac:dyDescent="0.2">
      <c r="B21" s="76"/>
      <c r="C21" s="489"/>
      <c r="D21" s="489"/>
      <c r="E21" s="489"/>
      <c r="F21" s="489"/>
      <c r="G21" s="490"/>
      <c r="H21" s="246"/>
      <c r="I21" s="272"/>
      <c r="J21" s="279"/>
      <c r="K21" s="247" t="b">
        <v>0</v>
      </c>
      <c r="L21" s="245">
        <f t="shared" si="0"/>
        <v>0</v>
      </c>
      <c r="M21" s="205"/>
      <c r="N21" s="264"/>
      <c r="O21" s="562"/>
    </row>
    <row r="22" spans="2:15" s="70" customFormat="1" ht="21.75" customHeight="1" thickBot="1" x14ac:dyDescent="0.3">
      <c r="B22" s="78"/>
      <c r="C22" s="480" t="s">
        <v>11</v>
      </c>
      <c r="D22" s="480"/>
      <c r="E22" s="480"/>
      <c r="F22" s="480"/>
      <c r="G22" s="481"/>
      <c r="H22" s="81">
        <f>SUM(H13:H21)</f>
        <v>0</v>
      </c>
      <c r="I22" s="82">
        <f>SUM(I13:I21)</f>
        <v>0</v>
      </c>
      <c r="J22" s="81"/>
      <c r="K22" s="81"/>
      <c r="L22" s="81">
        <f>SUM(L13:L21)</f>
        <v>0</v>
      </c>
      <c r="M22" s="83"/>
      <c r="N22" s="84">
        <f>SUM(M13:M21)</f>
        <v>0</v>
      </c>
      <c r="O22" s="215"/>
    </row>
    <row r="23" spans="2:15" s="90" customFormat="1" ht="27.75" customHeight="1" thickTop="1" thickBot="1" x14ac:dyDescent="0.25">
      <c r="B23" s="85" t="s">
        <v>0</v>
      </c>
      <c r="C23" s="482" t="s">
        <v>146</v>
      </c>
      <c r="D23" s="482"/>
      <c r="E23" s="482"/>
      <c r="F23" s="482"/>
      <c r="G23" s="483"/>
      <c r="H23" s="86"/>
      <c r="I23" s="87"/>
      <c r="J23" s="88"/>
      <c r="K23" s="88"/>
      <c r="L23" s="88"/>
      <c r="M23" s="203" t="s">
        <v>201</v>
      </c>
      <c r="N23" s="89"/>
      <c r="O23" s="214" t="s">
        <v>165</v>
      </c>
    </row>
    <row r="24" spans="2:15" s="94" customFormat="1" ht="72.75" customHeight="1" thickTop="1" x14ac:dyDescent="0.2">
      <c r="B24" s="91"/>
      <c r="C24" s="491" t="s">
        <v>276</v>
      </c>
      <c r="D24" s="492"/>
      <c r="E24" s="492"/>
      <c r="F24" s="492"/>
      <c r="G24" s="493"/>
      <c r="H24" s="251"/>
      <c r="I24" s="252"/>
      <c r="J24" s="248"/>
      <c r="K24" s="248" t="b">
        <v>0</v>
      </c>
      <c r="L24" s="244">
        <f t="shared" ref="L24:L32" si="1">IF(K24=TRUE,M24,0)</f>
        <v>0</v>
      </c>
      <c r="M24" s="253"/>
      <c r="N24" s="93"/>
      <c r="O24" s="563"/>
    </row>
    <row r="25" spans="2:15" s="94" customFormat="1" ht="20.25" customHeight="1" x14ac:dyDescent="0.2">
      <c r="B25" s="300"/>
      <c r="C25" s="489"/>
      <c r="D25" s="489"/>
      <c r="E25" s="489"/>
      <c r="F25" s="489"/>
      <c r="G25" s="490"/>
      <c r="H25" s="195"/>
      <c r="I25" s="273"/>
      <c r="J25" s="274"/>
      <c r="K25" s="92" t="b">
        <v>0</v>
      </c>
      <c r="L25" s="72">
        <f t="shared" si="1"/>
        <v>0</v>
      </c>
      <c r="M25" s="193"/>
      <c r="N25" s="265"/>
      <c r="O25" s="564"/>
    </row>
    <row r="26" spans="2:15" s="94" customFormat="1" ht="20.25" customHeight="1" x14ac:dyDescent="0.2">
      <c r="B26" s="300"/>
      <c r="C26" s="489"/>
      <c r="D26" s="489"/>
      <c r="E26" s="489"/>
      <c r="F26" s="489"/>
      <c r="G26" s="490"/>
      <c r="H26" s="195"/>
      <c r="I26" s="273"/>
      <c r="J26" s="274"/>
      <c r="K26" s="92" t="b">
        <v>0</v>
      </c>
      <c r="L26" s="72">
        <f t="shared" si="1"/>
        <v>0</v>
      </c>
      <c r="M26" s="193"/>
      <c r="N26" s="263"/>
      <c r="O26" s="564"/>
    </row>
    <row r="27" spans="2:15" s="70" customFormat="1" ht="20.100000000000001" customHeight="1" x14ac:dyDescent="0.2">
      <c r="B27" s="300"/>
      <c r="C27" s="494" t="s">
        <v>9</v>
      </c>
      <c r="D27" s="494"/>
      <c r="E27" s="494"/>
      <c r="F27" s="494"/>
      <c r="G27" s="495"/>
      <c r="H27" s="186" t="s">
        <v>9</v>
      </c>
      <c r="I27" s="275" t="s">
        <v>9</v>
      </c>
      <c r="J27" s="274"/>
      <c r="K27" s="92" t="b">
        <v>0</v>
      </c>
      <c r="L27" s="72">
        <f t="shared" si="1"/>
        <v>0</v>
      </c>
      <c r="M27" s="193"/>
      <c r="N27" s="266"/>
      <c r="O27" s="564"/>
    </row>
    <row r="28" spans="2:15" s="70" customFormat="1" ht="20.100000000000001" customHeight="1" x14ac:dyDescent="0.2">
      <c r="B28" s="300"/>
      <c r="C28" s="489"/>
      <c r="D28" s="489"/>
      <c r="E28" s="489"/>
      <c r="F28" s="489"/>
      <c r="G28" s="490"/>
      <c r="H28" s="186"/>
      <c r="I28" s="275"/>
      <c r="J28" s="274"/>
      <c r="K28" s="92" t="b">
        <v>0</v>
      </c>
      <c r="L28" s="72">
        <f t="shared" si="1"/>
        <v>0</v>
      </c>
      <c r="M28" s="193"/>
      <c r="N28" s="266"/>
      <c r="O28" s="564"/>
    </row>
    <row r="29" spans="2:15" s="70" customFormat="1" ht="17.25" customHeight="1" x14ac:dyDescent="0.2">
      <c r="B29" s="91"/>
      <c r="C29" s="496"/>
      <c r="D29" s="496"/>
      <c r="E29" s="496"/>
      <c r="F29" s="496"/>
      <c r="G29" s="497"/>
      <c r="H29" s="249"/>
      <c r="I29" s="275"/>
      <c r="J29" s="274"/>
      <c r="K29" s="250"/>
      <c r="L29" s="245">
        <f t="shared" si="1"/>
        <v>0</v>
      </c>
      <c r="M29" s="193"/>
      <c r="N29" s="266"/>
      <c r="O29" s="564"/>
    </row>
    <row r="30" spans="2:15" s="70" customFormat="1" ht="20.100000000000001" customHeight="1" x14ac:dyDescent="0.2">
      <c r="B30" s="96"/>
      <c r="C30" s="489" t="s">
        <v>9</v>
      </c>
      <c r="D30" s="489"/>
      <c r="E30" s="489"/>
      <c r="F30" s="489"/>
      <c r="G30" s="490"/>
      <c r="H30" s="246"/>
      <c r="I30" s="276"/>
      <c r="J30" s="277"/>
      <c r="K30" s="250" t="b">
        <v>0</v>
      </c>
      <c r="L30" s="245">
        <f t="shared" si="1"/>
        <v>0</v>
      </c>
      <c r="M30" s="193"/>
      <c r="N30" s="263"/>
      <c r="O30" s="564"/>
    </row>
    <row r="31" spans="2:15" s="70" customFormat="1" ht="20.100000000000001" customHeight="1" x14ac:dyDescent="0.2">
      <c r="B31" s="96"/>
      <c r="C31" s="489"/>
      <c r="D31" s="489"/>
      <c r="E31" s="489"/>
      <c r="F31" s="489"/>
      <c r="G31" s="490"/>
      <c r="H31" s="246"/>
      <c r="I31" s="276"/>
      <c r="J31" s="277"/>
      <c r="K31" s="250" t="b">
        <v>0</v>
      </c>
      <c r="L31" s="245">
        <f t="shared" si="1"/>
        <v>0</v>
      </c>
      <c r="M31" s="193"/>
      <c r="N31" s="263"/>
      <c r="O31" s="564"/>
    </row>
    <row r="32" spans="2:15" s="70" customFormat="1" ht="20.100000000000001" customHeight="1" x14ac:dyDescent="0.2">
      <c r="B32" s="96"/>
      <c r="C32" s="489" t="s">
        <v>9</v>
      </c>
      <c r="D32" s="489"/>
      <c r="E32" s="489"/>
      <c r="F32" s="489"/>
      <c r="G32" s="490"/>
      <c r="H32" s="246"/>
      <c r="I32" s="276"/>
      <c r="J32" s="277"/>
      <c r="K32" s="250" t="b">
        <v>0</v>
      </c>
      <c r="L32" s="245">
        <f t="shared" si="1"/>
        <v>0</v>
      </c>
      <c r="M32" s="193"/>
      <c r="N32" s="263"/>
      <c r="O32" s="564"/>
    </row>
    <row r="33" spans="2:15" s="70" customFormat="1" ht="20.100000000000001" customHeight="1" x14ac:dyDescent="0.2">
      <c r="B33" s="96"/>
      <c r="C33" s="489"/>
      <c r="D33" s="489"/>
      <c r="E33" s="489"/>
      <c r="F33" s="489"/>
      <c r="G33" s="490"/>
      <c r="H33" s="246"/>
      <c r="I33" s="276"/>
      <c r="J33" s="277"/>
      <c r="K33" s="250" t="b">
        <v>0</v>
      </c>
      <c r="L33" s="245">
        <f t="shared" ref="L33:L41" si="2">IF(K33=TRUE,M33,0)</f>
        <v>0</v>
      </c>
      <c r="M33" s="193"/>
      <c r="N33" s="263"/>
      <c r="O33" s="564"/>
    </row>
    <row r="34" spans="2:15" s="70" customFormat="1" ht="20.100000000000001" customHeight="1" x14ac:dyDescent="0.2">
      <c r="B34" s="96"/>
      <c r="C34" s="489" t="s">
        <v>9</v>
      </c>
      <c r="D34" s="489"/>
      <c r="E34" s="489"/>
      <c r="F34" s="489"/>
      <c r="G34" s="490"/>
      <c r="H34" s="246"/>
      <c r="I34" s="276"/>
      <c r="J34" s="277"/>
      <c r="K34" s="250" t="b">
        <v>0</v>
      </c>
      <c r="L34" s="245">
        <f t="shared" si="2"/>
        <v>0</v>
      </c>
      <c r="M34" s="193"/>
      <c r="N34" s="263"/>
      <c r="O34" s="564"/>
    </row>
    <row r="35" spans="2:15" s="70" customFormat="1" ht="20.100000000000001" customHeight="1" x14ac:dyDescent="0.2">
      <c r="B35" s="96"/>
      <c r="C35" s="489" t="s">
        <v>9</v>
      </c>
      <c r="D35" s="489"/>
      <c r="E35" s="489"/>
      <c r="F35" s="489"/>
      <c r="G35" s="490"/>
      <c r="H35" s="246"/>
      <c r="I35" s="276"/>
      <c r="J35" s="277"/>
      <c r="K35" s="250" t="b">
        <v>0</v>
      </c>
      <c r="L35" s="245">
        <f t="shared" si="2"/>
        <v>0</v>
      </c>
      <c r="M35" s="193"/>
      <c r="N35" s="263"/>
      <c r="O35" s="564"/>
    </row>
    <row r="36" spans="2:15" s="70" customFormat="1" ht="20.100000000000001" customHeight="1" x14ac:dyDescent="0.2">
      <c r="B36" s="96"/>
      <c r="C36" s="489" t="s">
        <v>9</v>
      </c>
      <c r="D36" s="489"/>
      <c r="E36" s="489"/>
      <c r="F36" s="489"/>
      <c r="G36" s="490"/>
      <c r="H36" s="246"/>
      <c r="I36" s="276"/>
      <c r="J36" s="277"/>
      <c r="K36" s="250" t="b">
        <v>0</v>
      </c>
      <c r="L36" s="245">
        <f t="shared" si="2"/>
        <v>0</v>
      </c>
      <c r="M36" s="193"/>
      <c r="N36" s="263"/>
      <c r="O36" s="564"/>
    </row>
    <row r="37" spans="2:15" s="70" customFormat="1" ht="20.100000000000001" customHeight="1" x14ac:dyDescent="0.2">
      <c r="B37" s="96"/>
      <c r="C37" s="489" t="s">
        <v>9</v>
      </c>
      <c r="D37" s="489"/>
      <c r="E37" s="489"/>
      <c r="F37" s="489"/>
      <c r="G37" s="490"/>
      <c r="H37" s="246"/>
      <c r="I37" s="276"/>
      <c r="J37" s="277"/>
      <c r="K37" s="250" t="b">
        <v>0</v>
      </c>
      <c r="L37" s="245">
        <f t="shared" si="2"/>
        <v>0</v>
      </c>
      <c r="M37" s="193"/>
      <c r="N37" s="263"/>
      <c r="O37" s="564"/>
    </row>
    <row r="38" spans="2:15" s="70" customFormat="1" ht="20.100000000000001" customHeight="1" x14ac:dyDescent="0.2">
      <c r="B38" s="96"/>
      <c r="C38" s="489" t="s">
        <v>9</v>
      </c>
      <c r="D38" s="489"/>
      <c r="E38" s="489"/>
      <c r="F38" s="489"/>
      <c r="G38" s="490"/>
      <c r="H38" s="246"/>
      <c r="I38" s="276"/>
      <c r="J38" s="277"/>
      <c r="K38" s="250" t="b">
        <v>0</v>
      </c>
      <c r="L38" s="245">
        <f t="shared" si="2"/>
        <v>0</v>
      </c>
      <c r="M38" s="193"/>
      <c r="N38" s="263"/>
      <c r="O38" s="564"/>
    </row>
    <row r="39" spans="2:15" s="70" customFormat="1" ht="20.100000000000001" customHeight="1" x14ac:dyDescent="0.2">
      <c r="B39" s="96"/>
      <c r="C39" s="489" t="s">
        <v>9</v>
      </c>
      <c r="D39" s="489"/>
      <c r="E39" s="489"/>
      <c r="F39" s="489"/>
      <c r="G39" s="490"/>
      <c r="H39" s="246"/>
      <c r="I39" s="276"/>
      <c r="J39" s="277"/>
      <c r="K39" s="250" t="b">
        <v>0</v>
      </c>
      <c r="L39" s="245">
        <f t="shared" si="2"/>
        <v>0</v>
      </c>
      <c r="M39" s="193"/>
      <c r="N39" s="263"/>
      <c r="O39" s="564"/>
    </row>
    <row r="40" spans="2:15" s="70" customFormat="1" ht="20.100000000000001" customHeight="1" x14ac:dyDescent="0.2">
      <c r="B40" s="96"/>
      <c r="C40" s="489" t="s">
        <v>9</v>
      </c>
      <c r="D40" s="489"/>
      <c r="E40" s="489"/>
      <c r="F40" s="489"/>
      <c r="G40" s="490"/>
      <c r="H40" s="246"/>
      <c r="I40" s="276"/>
      <c r="J40" s="277"/>
      <c r="K40" s="250" t="b">
        <v>0</v>
      </c>
      <c r="L40" s="245">
        <f t="shared" si="2"/>
        <v>0</v>
      </c>
      <c r="M40" s="193"/>
      <c r="N40" s="263"/>
      <c r="O40" s="564"/>
    </row>
    <row r="41" spans="2:15" s="70" customFormat="1" ht="20.100000000000001" customHeight="1" x14ac:dyDescent="0.2">
      <c r="B41" s="96"/>
      <c r="C41" s="489" t="s">
        <v>9</v>
      </c>
      <c r="D41" s="489"/>
      <c r="E41" s="489"/>
      <c r="F41" s="489"/>
      <c r="G41" s="490"/>
      <c r="H41" s="246"/>
      <c r="I41" s="276"/>
      <c r="J41" s="277"/>
      <c r="K41" s="250" t="b">
        <v>0</v>
      </c>
      <c r="L41" s="245">
        <f t="shared" si="2"/>
        <v>0</v>
      </c>
      <c r="M41" s="193"/>
      <c r="N41" s="263"/>
      <c r="O41" s="564"/>
    </row>
    <row r="42" spans="2:15" s="70" customFormat="1" ht="20.100000000000001" customHeight="1" thickBot="1" x14ac:dyDescent="0.25">
      <c r="B42" s="97"/>
      <c r="C42" s="480" t="s">
        <v>11</v>
      </c>
      <c r="D42" s="480"/>
      <c r="E42" s="480"/>
      <c r="F42" s="480"/>
      <c r="G42" s="481"/>
      <c r="H42" s="286">
        <f>SUM(H24:H41)</f>
        <v>0</v>
      </c>
      <c r="I42" s="82">
        <f>SUM(I24:I41)</f>
        <v>0</v>
      </c>
      <c r="J42" s="81"/>
      <c r="K42" s="98"/>
      <c r="L42" s="81">
        <f>SUM(L24:L41)</f>
        <v>0</v>
      </c>
      <c r="M42" s="99"/>
      <c r="N42" s="84">
        <f>ROUND(SUM(M24:M41), 0)</f>
        <v>0</v>
      </c>
      <c r="O42" s="216"/>
    </row>
    <row r="43" spans="2:15" s="70" customFormat="1" ht="12.75" customHeight="1" thickTop="1" x14ac:dyDescent="0.2">
      <c r="B43" s="512" t="s">
        <v>96</v>
      </c>
      <c r="C43" s="503" t="s">
        <v>142</v>
      </c>
      <c r="D43" s="503"/>
      <c r="E43" s="503"/>
      <c r="F43" s="503"/>
      <c r="G43" s="504"/>
      <c r="H43" s="56" t="s">
        <v>100</v>
      </c>
      <c r="I43" s="100" t="s">
        <v>101</v>
      </c>
      <c r="J43" s="56" t="s">
        <v>108</v>
      </c>
      <c r="K43" s="56"/>
      <c r="L43" s="56"/>
      <c r="M43" s="101" t="s">
        <v>104</v>
      </c>
      <c r="N43" s="102" t="s">
        <v>105</v>
      </c>
      <c r="O43" s="212" t="s">
        <v>166</v>
      </c>
    </row>
    <row r="44" spans="2:15" s="70" customFormat="1" ht="27" customHeight="1" thickBot="1" x14ac:dyDescent="0.25">
      <c r="B44" s="513"/>
      <c r="C44" s="505"/>
      <c r="D44" s="505"/>
      <c r="E44" s="505"/>
      <c r="F44" s="505"/>
      <c r="G44" s="506"/>
      <c r="H44" s="59" t="s">
        <v>143</v>
      </c>
      <c r="I44" s="103" t="s">
        <v>102</v>
      </c>
      <c r="J44" s="61" t="s">
        <v>103</v>
      </c>
      <c r="K44" s="61"/>
      <c r="L44" s="61"/>
      <c r="M44" s="104" t="s">
        <v>10</v>
      </c>
      <c r="N44" s="105" t="s">
        <v>106</v>
      </c>
      <c r="O44" s="213" t="s">
        <v>164</v>
      </c>
    </row>
    <row r="45" spans="2:15" s="70" customFormat="1" ht="26.25" customHeight="1" thickTop="1" thickBot="1" x14ac:dyDescent="0.25">
      <c r="B45" s="106" t="s">
        <v>1</v>
      </c>
      <c r="C45" s="484" t="s">
        <v>147</v>
      </c>
      <c r="D45" s="484"/>
      <c r="E45" s="484"/>
      <c r="F45" s="484"/>
      <c r="G45" s="485"/>
      <c r="H45" s="287"/>
      <c r="I45" s="107"/>
      <c r="J45" s="108"/>
      <c r="K45" s="108"/>
      <c r="L45" s="108"/>
      <c r="M45" s="206" t="s">
        <v>201</v>
      </c>
      <c r="N45" s="110"/>
      <c r="O45" s="214" t="s">
        <v>165</v>
      </c>
    </row>
    <row r="46" spans="2:15" s="70" customFormat="1" ht="57.75" customHeight="1" thickTop="1" x14ac:dyDescent="0.2">
      <c r="B46" s="74"/>
      <c r="C46" s="491" t="s">
        <v>275</v>
      </c>
      <c r="D46" s="492"/>
      <c r="E46" s="492"/>
      <c r="F46" s="492"/>
      <c r="G46" s="493"/>
      <c r="H46" s="251"/>
      <c r="I46" s="252"/>
      <c r="J46" s="248"/>
      <c r="K46" s="248" t="b">
        <v>0</v>
      </c>
      <c r="L46" s="244">
        <f t="shared" ref="L46:L53" si="3">IF(K46=TRUE,M46,0)</f>
        <v>0</v>
      </c>
      <c r="M46" s="288"/>
      <c r="N46" s="73"/>
      <c r="O46" s="565"/>
    </row>
    <row r="47" spans="2:15" s="70" customFormat="1" ht="20.100000000000001" customHeight="1" x14ac:dyDescent="0.2">
      <c r="B47" s="74"/>
      <c r="C47" s="478"/>
      <c r="D47" s="478"/>
      <c r="E47" s="478"/>
      <c r="F47" s="478"/>
      <c r="G47" s="479"/>
      <c r="H47" s="195"/>
      <c r="I47" s="252"/>
      <c r="J47" s="248"/>
      <c r="K47" s="92" t="b">
        <v>0</v>
      </c>
      <c r="L47" s="72">
        <f t="shared" si="3"/>
        <v>0</v>
      </c>
      <c r="M47" s="207"/>
      <c r="N47" s="73"/>
      <c r="O47" s="566"/>
    </row>
    <row r="48" spans="2:15" s="70" customFormat="1" ht="20.100000000000001" customHeight="1" x14ac:dyDescent="0.2">
      <c r="B48" s="74"/>
      <c r="C48" s="496"/>
      <c r="D48" s="496"/>
      <c r="E48" s="496"/>
      <c r="F48" s="496"/>
      <c r="G48" s="497"/>
      <c r="H48" s="195"/>
      <c r="I48" s="252"/>
      <c r="J48" s="248"/>
      <c r="K48" s="92" t="b">
        <v>0</v>
      </c>
      <c r="L48" s="72">
        <f t="shared" si="3"/>
        <v>0</v>
      </c>
      <c r="M48" s="207"/>
      <c r="N48" s="73"/>
      <c r="O48" s="566"/>
    </row>
    <row r="49" spans="2:15" s="70" customFormat="1" ht="20.100000000000001" customHeight="1" x14ac:dyDescent="0.2">
      <c r="B49" s="91"/>
      <c r="C49" s="478"/>
      <c r="D49" s="478"/>
      <c r="E49" s="478"/>
      <c r="F49" s="478"/>
      <c r="G49" s="479"/>
      <c r="H49" s="195"/>
      <c r="I49" s="252"/>
      <c r="J49" s="248"/>
      <c r="K49" s="92" t="b">
        <v>0</v>
      </c>
      <c r="L49" s="72">
        <f t="shared" si="3"/>
        <v>0</v>
      </c>
      <c r="M49" s="207"/>
      <c r="N49" s="73"/>
      <c r="O49" s="566"/>
    </row>
    <row r="50" spans="2:15" s="70" customFormat="1" ht="19.5" customHeight="1" x14ac:dyDescent="0.2">
      <c r="B50" s="96"/>
      <c r="C50" s="522"/>
      <c r="D50" s="522"/>
      <c r="E50" s="522"/>
      <c r="F50" s="522"/>
      <c r="G50" s="523"/>
      <c r="H50" s="257"/>
      <c r="I50" s="267"/>
      <c r="J50" s="268"/>
      <c r="K50" s="258" t="b">
        <v>0</v>
      </c>
      <c r="L50" s="77">
        <f t="shared" si="3"/>
        <v>0</v>
      </c>
      <c r="M50" s="259"/>
      <c r="N50" s="260"/>
      <c r="O50" s="566"/>
    </row>
    <row r="51" spans="2:15" s="70" customFormat="1" ht="0.75" customHeight="1" x14ac:dyDescent="0.2">
      <c r="B51" s="261"/>
      <c r="C51" s="568"/>
      <c r="D51" s="569"/>
      <c r="E51" s="569"/>
      <c r="F51" s="569"/>
      <c r="G51" s="570"/>
      <c r="H51" s="254"/>
      <c r="I51" s="269"/>
      <c r="J51" s="270"/>
      <c r="K51" s="255"/>
      <c r="L51" s="256"/>
      <c r="M51" s="207"/>
      <c r="N51" s="93"/>
      <c r="O51" s="566"/>
    </row>
    <row r="52" spans="2:15" s="70" customFormat="1" ht="20.100000000000001" customHeight="1" x14ac:dyDescent="0.2">
      <c r="B52" s="91"/>
      <c r="C52" s="478"/>
      <c r="D52" s="478"/>
      <c r="E52" s="478"/>
      <c r="F52" s="478"/>
      <c r="G52" s="479"/>
      <c r="H52" s="249"/>
      <c r="I52" s="271"/>
      <c r="J52" s="248"/>
      <c r="K52" s="92" t="b">
        <v>0</v>
      </c>
      <c r="L52" s="72">
        <f t="shared" si="3"/>
        <v>0</v>
      </c>
      <c r="M52" s="193"/>
      <c r="N52" s="73"/>
      <c r="O52" s="566"/>
    </row>
    <row r="53" spans="2:15" s="70" customFormat="1" ht="20.100000000000001" customHeight="1" x14ac:dyDescent="0.2">
      <c r="B53" s="96"/>
      <c r="C53" s="489"/>
      <c r="D53" s="489"/>
      <c r="E53" s="489"/>
      <c r="F53" s="489"/>
      <c r="G53" s="490"/>
      <c r="H53" s="246"/>
      <c r="I53" s="272"/>
      <c r="J53" s="248"/>
      <c r="K53" s="92" t="b">
        <v>0</v>
      </c>
      <c r="L53" s="72">
        <f t="shared" si="3"/>
        <v>0</v>
      </c>
      <c r="M53" s="207"/>
      <c r="N53" s="73"/>
      <c r="O53" s="566"/>
    </row>
    <row r="54" spans="2:15" s="70" customFormat="1" ht="20.100000000000001" customHeight="1" thickBot="1" x14ac:dyDescent="0.25">
      <c r="B54" s="97"/>
      <c r="C54" s="480" t="s">
        <v>11</v>
      </c>
      <c r="D54" s="480"/>
      <c r="E54" s="480"/>
      <c r="F54" s="480"/>
      <c r="G54" s="481"/>
      <c r="H54" s="81">
        <f>SUM(H46:H53)</f>
        <v>0</v>
      </c>
      <c r="I54" s="111">
        <f>SUM(I46:I53)</f>
        <v>0</v>
      </c>
      <c r="J54" s="81"/>
      <c r="K54" s="98"/>
      <c r="L54" s="98">
        <f>SUM(L46:L53)</f>
        <v>0</v>
      </c>
      <c r="M54" s="112"/>
      <c r="N54" s="84">
        <f>ROUND(SUM(M46:M53), 0)</f>
        <v>0</v>
      </c>
      <c r="O54" s="567"/>
    </row>
    <row r="55" spans="2:15" s="70" customFormat="1" ht="13.5" customHeight="1" thickTop="1" x14ac:dyDescent="0.2">
      <c r="B55" s="554" t="s">
        <v>175</v>
      </c>
      <c r="C55" s="555"/>
      <c r="D55" s="555"/>
      <c r="E55" s="555"/>
      <c r="F55" s="555"/>
      <c r="G55" s="555"/>
      <c r="H55" s="555"/>
      <c r="I55" s="555"/>
      <c r="J55" s="555"/>
      <c r="K55" s="555"/>
      <c r="L55" s="555"/>
      <c r="M55" s="555"/>
      <c r="N55" s="556"/>
      <c r="O55" s="578"/>
    </row>
    <row r="56" spans="2:15" s="90" customFormat="1" ht="15.75" customHeight="1" thickBot="1" x14ac:dyDescent="0.25">
      <c r="B56" s="557"/>
      <c r="C56" s="558"/>
      <c r="D56" s="558"/>
      <c r="E56" s="558"/>
      <c r="F56" s="558"/>
      <c r="G56" s="558"/>
      <c r="H56" s="558"/>
      <c r="I56" s="558"/>
      <c r="J56" s="558"/>
      <c r="K56" s="558"/>
      <c r="L56" s="558"/>
      <c r="M56" s="558"/>
      <c r="N56" s="559"/>
      <c r="O56" s="579"/>
    </row>
    <row r="57" spans="2:15" s="94" customFormat="1" ht="17.25" customHeight="1" thickTop="1" x14ac:dyDescent="0.2">
      <c r="B57" s="113" t="s">
        <v>2</v>
      </c>
      <c r="C57" s="520" t="s">
        <v>24</v>
      </c>
      <c r="D57" s="520"/>
      <c r="E57" s="520"/>
      <c r="F57" s="520"/>
      <c r="G57" s="520"/>
      <c r="H57" s="520"/>
      <c r="I57" s="520"/>
      <c r="J57" s="521"/>
      <c r="K57" s="114"/>
      <c r="L57" s="114"/>
      <c r="M57" s="116" t="s">
        <v>10</v>
      </c>
      <c r="N57" s="604" t="s">
        <v>25</v>
      </c>
      <c r="O57" s="217"/>
    </row>
    <row r="58" spans="2:15" s="90" customFormat="1" ht="15" customHeight="1" thickBot="1" x14ac:dyDescent="0.25">
      <c r="B58" s="118"/>
      <c r="C58" s="580"/>
      <c r="D58" s="580"/>
      <c r="E58" s="580"/>
      <c r="F58" s="580"/>
      <c r="G58" s="580"/>
      <c r="H58" s="580"/>
      <c r="I58" s="580"/>
      <c r="J58" s="581"/>
      <c r="K58" s="119"/>
      <c r="L58" s="119"/>
      <c r="M58" s="120"/>
      <c r="N58" s="605"/>
      <c r="O58" s="218"/>
    </row>
    <row r="59" spans="2:15" s="70" customFormat="1" ht="18.75" customHeight="1" thickTop="1" x14ac:dyDescent="0.2">
      <c r="B59" s="121" t="s">
        <v>26</v>
      </c>
      <c r="C59" s="576" t="s">
        <v>176</v>
      </c>
      <c r="D59" s="576"/>
      <c r="E59" s="576"/>
      <c r="F59" s="576"/>
      <c r="G59" s="576"/>
      <c r="H59" s="576"/>
      <c r="I59" s="576"/>
      <c r="J59" s="577"/>
      <c r="K59" s="201"/>
      <c r="L59" s="201"/>
      <c r="M59" s="193">
        <f>SUM(L22,L42,L54)*0.09</f>
        <v>0</v>
      </c>
      <c r="N59" s="95"/>
      <c r="O59" s="610"/>
    </row>
    <row r="60" spans="2:15" s="70" customFormat="1" ht="16.5" customHeight="1" x14ac:dyDescent="0.2">
      <c r="B60" s="76" t="s">
        <v>27</v>
      </c>
      <c r="C60" s="585" t="s">
        <v>173</v>
      </c>
      <c r="D60" s="585"/>
      <c r="E60" s="585"/>
      <c r="F60" s="585"/>
      <c r="G60" s="585"/>
      <c r="H60" s="585"/>
      <c r="I60" s="585"/>
      <c r="J60" s="586"/>
      <c r="K60" s="202"/>
      <c r="L60" s="202"/>
      <c r="M60" s="193"/>
      <c r="N60" s="75"/>
      <c r="O60" s="611"/>
    </row>
    <row r="61" spans="2:15" s="70" customFormat="1" ht="2.25" customHeight="1" x14ac:dyDescent="0.2">
      <c r="B61" s="91"/>
      <c r="C61" s="524"/>
      <c r="D61" s="524"/>
      <c r="E61" s="524"/>
      <c r="F61" s="524"/>
      <c r="G61" s="524"/>
      <c r="H61" s="524"/>
      <c r="I61" s="524"/>
      <c r="J61" s="525"/>
      <c r="K61" s="122"/>
      <c r="L61" s="122"/>
      <c r="M61" s="193"/>
      <c r="N61" s="75"/>
      <c r="O61" s="611"/>
    </row>
    <row r="62" spans="2:15" s="70" customFormat="1" ht="21" customHeight="1" thickBot="1" x14ac:dyDescent="0.25">
      <c r="B62" s="118" t="s">
        <v>9</v>
      </c>
      <c r="C62" s="480" t="s">
        <v>11</v>
      </c>
      <c r="D62" s="480"/>
      <c r="E62" s="480"/>
      <c r="F62" s="480"/>
      <c r="G62" s="480"/>
      <c r="H62" s="480"/>
      <c r="I62" s="480"/>
      <c r="J62" s="481"/>
      <c r="K62" s="123"/>
      <c r="L62" s="123"/>
      <c r="M62" s="124"/>
      <c r="N62" s="84">
        <f>ROUND(SUM(M59:M61), 0)</f>
        <v>0</v>
      </c>
      <c r="O62" s="612"/>
    </row>
    <row r="63" spans="2:15" s="70" customFormat="1" ht="15" customHeight="1" thickTop="1" x14ac:dyDescent="0.2">
      <c r="B63" s="113" t="s">
        <v>3</v>
      </c>
      <c r="C63" s="527" t="s">
        <v>222</v>
      </c>
      <c r="D63" s="527"/>
      <c r="E63" s="527"/>
      <c r="F63" s="527"/>
      <c r="G63" s="527"/>
      <c r="H63" s="527"/>
      <c r="I63" s="527"/>
      <c r="J63" s="587"/>
      <c r="K63" s="127"/>
      <c r="L63" s="126"/>
      <c r="M63" s="128" t="s">
        <v>104</v>
      </c>
      <c r="N63" s="129" t="s">
        <v>105</v>
      </c>
      <c r="O63" s="212" t="s">
        <v>166</v>
      </c>
    </row>
    <row r="64" spans="2:15" s="90" customFormat="1" ht="12.75" customHeight="1" x14ac:dyDescent="0.2">
      <c r="B64" s="130"/>
      <c r="C64" s="588"/>
      <c r="D64" s="588"/>
      <c r="E64" s="588"/>
      <c r="F64" s="588"/>
      <c r="G64" s="588"/>
      <c r="H64" s="588"/>
      <c r="I64" s="588"/>
      <c r="J64" s="589"/>
      <c r="K64" s="132"/>
      <c r="L64" s="131"/>
      <c r="M64" s="617" t="s">
        <v>10</v>
      </c>
      <c r="N64" s="606" t="s">
        <v>25</v>
      </c>
      <c r="O64" s="615" t="s">
        <v>164</v>
      </c>
    </row>
    <row r="65" spans="2:15" s="94" customFormat="1" ht="45.75" customHeight="1" thickBot="1" x14ac:dyDescent="0.25">
      <c r="B65" s="133"/>
      <c r="C65" s="540"/>
      <c r="D65" s="540"/>
      <c r="E65" s="540"/>
      <c r="F65" s="540"/>
      <c r="G65" s="540"/>
      <c r="H65" s="540"/>
      <c r="I65" s="134" t="s">
        <v>28</v>
      </c>
      <c r="J65" s="243" t="s">
        <v>225</v>
      </c>
      <c r="K65" s="135"/>
      <c r="L65" s="134"/>
      <c r="M65" s="618"/>
      <c r="N65" s="607"/>
      <c r="O65" s="616"/>
    </row>
    <row r="66" spans="2:15" s="70" customFormat="1" ht="42.75" customHeight="1" thickTop="1" x14ac:dyDescent="0.2">
      <c r="B66" s="136"/>
      <c r="C66" s="590" t="s">
        <v>266</v>
      </c>
      <c r="D66" s="590"/>
      <c r="E66" s="590"/>
      <c r="F66" s="590"/>
      <c r="G66" s="590"/>
      <c r="H66" s="591"/>
      <c r="I66" s="280"/>
      <c r="J66" s="280"/>
      <c r="K66" s="281"/>
      <c r="L66" s="281"/>
      <c r="M66" s="253"/>
      <c r="N66" s="137"/>
      <c r="O66" s="594"/>
    </row>
    <row r="67" spans="2:15" s="70" customFormat="1" ht="20.25" customHeight="1" x14ac:dyDescent="0.2">
      <c r="B67" s="138"/>
      <c r="C67" s="494"/>
      <c r="D67" s="494"/>
      <c r="E67" s="494"/>
      <c r="F67" s="494"/>
      <c r="G67" s="494"/>
      <c r="H67" s="495"/>
      <c r="I67" s="187"/>
      <c r="J67" s="187"/>
      <c r="K67" s="240"/>
      <c r="L67" s="240"/>
      <c r="M67" s="193"/>
      <c r="N67" s="95"/>
      <c r="O67" s="595"/>
    </row>
    <row r="68" spans="2:15" s="70" customFormat="1" ht="20.25" customHeight="1" x14ac:dyDescent="0.2">
      <c r="B68" s="138"/>
      <c r="C68" s="494"/>
      <c r="D68" s="494"/>
      <c r="E68" s="494"/>
      <c r="F68" s="494"/>
      <c r="G68" s="494"/>
      <c r="H68" s="495"/>
      <c r="I68" s="187"/>
      <c r="J68" s="187"/>
      <c r="K68" s="240"/>
      <c r="L68" s="240"/>
      <c r="M68" s="193"/>
      <c r="N68" s="95"/>
      <c r="O68" s="595"/>
    </row>
    <row r="69" spans="2:15" s="70" customFormat="1" ht="20.25" customHeight="1" x14ac:dyDescent="0.2">
      <c r="B69" s="138"/>
      <c r="C69" s="494"/>
      <c r="D69" s="494"/>
      <c r="E69" s="494"/>
      <c r="F69" s="494"/>
      <c r="G69" s="494"/>
      <c r="H69" s="495"/>
      <c r="I69" s="187"/>
      <c r="J69" s="187"/>
      <c r="K69" s="240"/>
      <c r="L69" s="240"/>
      <c r="M69" s="193"/>
      <c r="N69" s="95"/>
      <c r="O69" s="595"/>
    </row>
    <row r="70" spans="2:15" s="70" customFormat="1" ht="20.25" customHeight="1" x14ac:dyDescent="0.2">
      <c r="B70" s="91"/>
      <c r="C70" s="494"/>
      <c r="D70" s="494"/>
      <c r="E70" s="494"/>
      <c r="F70" s="494"/>
      <c r="G70" s="494"/>
      <c r="H70" s="495"/>
      <c r="I70" s="187"/>
      <c r="J70" s="187"/>
      <c r="K70" s="240"/>
      <c r="L70" s="240"/>
      <c r="M70" s="193"/>
      <c r="N70" s="95"/>
      <c r="O70" s="595"/>
    </row>
    <row r="71" spans="2:15" s="70" customFormat="1" ht="20.25" customHeight="1" x14ac:dyDescent="0.2">
      <c r="B71" s="91"/>
      <c r="C71" s="494"/>
      <c r="D71" s="494"/>
      <c r="E71" s="494"/>
      <c r="F71" s="494"/>
      <c r="G71" s="494"/>
      <c r="H71" s="495"/>
      <c r="I71" s="187"/>
      <c r="J71" s="187"/>
      <c r="K71" s="240"/>
      <c r="L71" s="240"/>
      <c r="M71" s="193"/>
      <c r="N71" s="95"/>
      <c r="O71" s="595"/>
    </row>
    <row r="72" spans="2:15" s="70" customFormat="1" ht="20.25" customHeight="1" x14ac:dyDescent="0.2">
      <c r="B72" s="91"/>
      <c r="C72" s="494"/>
      <c r="D72" s="494"/>
      <c r="E72" s="494"/>
      <c r="F72" s="494"/>
      <c r="G72" s="494"/>
      <c r="H72" s="495"/>
      <c r="I72" s="187"/>
      <c r="J72" s="187"/>
      <c r="K72" s="240"/>
      <c r="L72" s="240"/>
      <c r="M72" s="193"/>
      <c r="N72" s="95"/>
      <c r="O72" s="595"/>
    </row>
    <row r="73" spans="2:15" s="70" customFormat="1" ht="20.25" customHeight="1" x14ac:dyDescent="0.2">
      <c r="B73" s="91"/>
      <c r="C73" s="494"/>
      <c r="D73" s="494"/>
      <c r="E73" s="494"/>
      <c r="F73" s="494"/>
      <c r="G73" s="494"/>
      <c r="H73" s="495"/>
      <c r="I73" s="367"/>
      <c r="J73" s="367"/>
      <c r="K73" s="368"/>
      <c r="L73" s="368"/>
      <c r="M73" s="193"/>
      <c r="N73" s="95"/>
      <c r="O73" s="595"/>
    </row>
    <row r="74" spans="2:15" s="70" customFormat="1" ht="18" customHeight="1" x14ac:dyDescent="0.2">
      <c r="B74" s="91"/>
      <c r="C74" s="494" t="s">
        <v>220</v>
      </c>
      <c r="D74" s="494"/>
      <c r="E74" s="494"/>
      <c r="F74" s="494"/>
      <c r="G74" s="494"/>
      <c r="H74" s="495"/>
      <c r="I74" s="187"/>
      <c r="J74" s="187"/>
      <c r="K74" s="241"/>
      <c r="L74" s="241"/>
      <c r="M74" s="193"/>
      <c r="N74" s="75"/>
      <c r="O74" s="595"/>
    </row>
    <row r="75" spans="2:15" s="70" customFormat="1" ht="18" customHeight="1" x14ac:dyDescent="0.2">
      <c r="B75" s="91"/>
      <c r="C75" s="494"/>
      <c r="D75" s="494"/>
      <c r="E75" s="494"/>
      <c r="F75" s="494"/>
      <c r="G75" s="494"/>
      <c r="H75" s="495"/>
      <c r="I75" s="187"/>
      <c r="J75" s="187"/>
      <c r="K75" s="241"/>
      <c r="L75" s="241"/>
      <c r="M75" s="193"/>
      <c r="N75" s="75"/>
      <c r="O75" s="595"/>
    </row>
    <row r="76" spans="2:15" s="70" customFormat="1" ht="18" customHeight="1" x14ac:dyDescent="0.2">
      <c r="B76" s="91"/>
      <c r="C76" s="489"/>
      <c r="D76" s="489"/>
      <c r="E76" s="489"/>
      <c r="F76" s="489"/>
      <c r="G76" s="489"/>
      <c r="H76" s="490"/>
      <c r="I76" s="187"/>
      <c r="J76" s="187"/>
      <c r="K76" s="241"/>
      <c r="L76" s="241"/>
      <c r="M76" s="193"/>
      <c r="N76" s="75"/>
      <c r="O76" s="595"/>
    </row>
    <row r="77" spans="2:15" s="70" customFormat="1" ht="18" customHeight="1" x14ac:dyDescent="0.2">
      <c r="B77" s="91"/>
      <c r="C77" s="489"/>
      <c r="D77" s="489"/>
      <c r="E77" s="489"/>
      <c r="F77" s="489"/>
      <c r="G77" s="489"/>
      <c r="H77" s="490"/>
      <c r="I77" s="187"/>
      <c r="J77" s="187"/>
      <c r="K77" s="241"/>
      <c r="L77" s="241"/>
      <c r="M77" s="193"/>
      <c r="N77" s="75"/>
      <c r="O77" s="595"/>
    </row>
    <row r="78" spans="2:15" s="70" customFormat="1" ht="18" customHeight="1" x14ac:dyDescent="0.2">
      <c r="B78" s="91"/>
      <c r="C78" s="494"/>
      <c r="D78" s="494"/>
      <c r="E78" s="494"/>
      <c r="F78" s="494"/>
      <c r="G78" s="494"/>
      <c r="H78" s="495"/>
      <c r="I78" s="187"/>
      <c r="J78" s="187"/>
      <c r="K78" s="241"/>
      <c r="L78" s="241"/>
      <c r="M78" s="193"/>
      <c r="N78" s="75"/>
      <c r="O78" s="595"/>
    </row>
    <row r="79" spans="2:15" s="70" customFormat="1" ht="45" customHeight="1" x14ac:dyDescent="0.2">
      <c r="B79" s="91"/>
      <c r="C79" s="478" t="s">
        <v>224</v>
      </c>
      <c r="D79" s="585"/>
      <c r="E79" s="585"/>
      <c r="F79" s="585"/>
      <c r="G79" s="585"/>
      <c r="H79" s="586"/>
      <c r="I79" s="282"/>
      <c r="J79" s="282"/>
      <c r="K79" s="283"/>
      <c r="L79" s="283"/>
      <c r="M79" s="253"/>
      <c r="N79" s="75"/>
      <c r="O79" s="595"/>
    </row>
    <row r="80" spans="2:15" s="70" customFormat="1" ht="20.25" customHeight="1" x14ac:dyDescent="0.2">
      <c r="B80" s="91"/>
      <c r="C80" s="494" t="s">
        <v>9</v>
      </c>
      <c r="D80" s="494"/>
      <c r="E80" s="494"/>
      <c r="F80" s="494"/>
      <c r="G80" s="494"/>
      <c r="H80" s="495"/>
      <c r="I80" s="187"/>
      <c r="J80" s="187"/>
      <c r="K80" s="241"/>
      <c r="L80" s="241"/>
      <c r="M80" s="193"/>
      <c r="N80" s="75"/>
      <c r="O80" s="595"/>
    </row>
    <row r="81" spans="2:15" s="70" customFormat="1" ht="20.25" customHeight="1" x14ac:dyDescent="0.2">
      <c r="B81" s="91"/>
      <c r="C81" s="494"/>
      <c r="D81" s="494"/>
      <c r="E81" s="494"/>
      <c r="F81" s="494"/>
      <c r="G81" s="494"/>
      <c r="H81" s="495"/>
      <c r="I81" s="187"/>
      <c r="J81" s="187"/>
      <c r="K81" s="241"/>
      <c r="L81" s="241"/>
      <c r="M81" s="193"/>
      <c r="N81" s="75"/>
      <c r="O81" s="595"/>
    </row>
    <row r="82" spans="2:15" s="70" customFormat="1" ht="20.25" customHeight="1" x14ac:dyDescent="0.2">
      <c r="B82" s="91"/>
      <c r="C82" s="494" t="s">
        <v>9</v>
      </c>
      <c r="D82" s="494"/>
      <c r="E82" s="494"/>
      <c r="F82" s="494"/>
      <c r="G82" s="494"/>
      <c r="H82" s="495"/>
      <c r="I82" s="187"/>
      <c r="J82" s="187"/>
      <c r="K82" s="241"/>
      <c r="L82" s="241"/>
      <c r="M82" s="193"/>
      <c r="N82" s="75"/>
      <c r="O82" s="595"/>
    </row>
    <row r="83" spans="2:15" s="70" customFormat="1" ht="20.25" customHeight="1" x14ac:dyDescent="0.2">
      <c r="B83" s="91"/>
      <c r="C83" s="494"/>
      <c r="D83" s="494"/>
      <c r="E83" s="494"/>
      <c r="F83" s="494"/>
      <c r="G83" s="494"/>
      <c r="H83" s="495"/>
      <c r="I83" s="187"/>
      <c r="J83" s="187"/>
      <c r="K83" s="241"/>
      <c r="L83" s="241"/>
      <c r="M83" s="193"/>
      <c r="N83" s="75"/>
      <c r="O83" s="595"/>
    </row>
    <row r="84" spans="2:15" s="70" customFormat="1" ht="20.25" customHeight="1" x14ac:dyDescent="0.2">
      <c r="B84" s="91"/>
      <c r="C84" s="489" t="s">
        <v>9</v>
      </c>
      <c r="D84" s="489"/>
      <c r="E84" s="489"/>
      <c r="F84" s="489"/>
      <c r="G84" s="489"/>
      <c r="H84" s="490"/>
      <c r="I84" s="187"/>
      <c r="J84" s="187"/>
      <c r="K84" s="241"/>
      <c r="L84" s="241"/>
      <c r="M84" s="193"/>
      <c r="N84" s="75"/>
      <c r="O84" s="596"/>
    </row>
    <row r="85" spans="2:15" s="70" customFormat="1" ht="21.75" customHeight="1" thickBot="1" x14ac:dyDescent="0.25">
      <c r="B85" s="139"/>
      <c r="C85" s="619" t="s">
        <v>11</v>
      </c>
      <c r="D85" s="619"/>
      <c r="E85" s="619"/>
      <c r="F85" s="619"/>
      <c r="G85" s="619"/>
      <c r="H85" s="619"/>
      <c r="I85" s="140"/>
      <c r="J85" s="141"/>
      <c r="K85" s="141"/>
      <c r="L85" s="141"/>
      <c r="M85" s="99"/>
      <c r="N85" s="142">
        <f>ROUND(SUM(M67:M84), 0)</f>
        <v>0</v>
      </c>
      <c r="O85" s="219"/>
    </row>
    <row r="86" spans="2:15" s="70" customFormat="1" ht="12.75" customHeight="1" thickTop="1" x14ac:dyDescent="0.2">
      <c r="B86" s="113" t="s">
        <v>4</v>
      </c>
      <c r="C86" s="520" t="s">
        <v>223</v>
      </c>
      <c r="D86" s="520"/>
      <c r="E86" s="520"/>
      <c r="F86" s="520"/>
      <c r="G86" s="520"/>
      <c r="H86" s="520"/>
      <c r="I86" s="520"/>
      <c r="J86" s="521"/>
      <c r="K86" s="115"/>
      <c r="L86" s="115"/>
      <c r="M86" s="101" t="s">
        <v>104</v>
      </c>
      <c r="N86" s="102" t="s">
        <v>105</v>
      </c>
      <c r="O86" s="212" t="s">
        <v>166</v>
      </c>
    </row>
    <row r="87" spans="2:15" s="90" customFormat="1" ht="27.75" customHeight="1" x14ac:dyDescent="0.2">
      <c r="B87" s="143"/>
      <c r="C87" s="582" t="s">
        <v>221</v>
      </c>
      <c r="D87" s="583"/>
      <c r="E87" s="583"/>
      <c r="F87" s="583"/>
      <c r="G87" s="583"/>
      <c r="H87" s="583"/>
      <c r="I87" s="583"/>
      <c r="J87" s="584"/>
      <c r="K87" s="144"/>
      <c r="L87" s="144"/>
      <c r="M87" s="145" t="s">
        <v>10</v>
      </c>
      <c r="N87" s="146" t="s">
        <v>25</v>
      </c>
      <c r="O87" s="220" t="s">
        <v>164</v>
      </c>
    </row>
    <row r="88" spans="2:15" s="94" customFormat="1" ht="20.25" customHeight="1" x14ac:dyDescent="0.2">
      <c r="B88" s="138"/>
      <c r="C88" s="478" t="s">
        <v>19</v>
      </c>
      <c r="D88" s="478"/>
      <c r="E88" s="478"/>
      <c r="F88" s="478"/>
      <c r="G88" s="478"/>
      <c r="H88" s="478"/>
      <c r="I88" s="478"/>
      <c r="J88" s="479"/>
      <c r="K88" s="147"/>
      <c r="L88" s="147"/>
      <c r="M88" s="253"/>
      <c r="N88" s="95"/>
      <c r="O88" s="600"/>
    </row>
    <row r="89" spans="2:15" s="94" customFormat="1" ht="20.25" customHeight="1" x14ac:dyDescent="0.2">
      <c r="B89" s="138"/>
      <c r="C89" s="489"/>
      <c r="D89" s="489"/>
      <c r="E89" s="489"/>
      <c r="F89" s="489"/>
      <c r="G89" s="489"/>
      <c r="H89" s="489"/>
      <c r="I89" s="489"/>
      <c r="J89" s="489"/>
      <c r="K89" s="147"/>
      <c r="L89" s="148"/>
      <c r="M89" s="193"/>
      <c r="N89" s="95"/>
      <c r="O89" s="564"/>
    </row>
    <row r="90" spans="2:15" s="94" customFormat="1" ht="20.25" customHeight="1" x14ac:dyDescent="0.2">
      <c r="B90" s="138"/>
      <c r="C90" s="489"/>
      <c r="D90" s="489"/>
      <c r="E90" s="489"/>
      <c r="F90" s="489"/>
      <c r="G90" s="489"/>
      <c r="H90" s="489"/>
      <c r="I90" s="489"/>
      <c r="J90" s="490"/>
      <c r="K90" s="148"/>
      <c r="L90" s="148"/>
      <c r="M90" s="193"/>
      <c r="N90" s="95"/>
      <c r="O90" s="564"/>
    </row>
    <row r="91" spans="2:15" s="94" customFormat="1" ht="20.25" customHeight="1" x14ac:dyDescent="0.2">
      <c r="B91" s="138"/>
      <c r="C91" s="489"/>
      <c r="D91" s="489"/>
      <c r="E91" s="489"/>
      <c r="F91" s="489"/>
      <c r="G91" s="489"/>
      <c r="H91" s="489"/>
      <c r="I91" s="489"/>
      <c r="J91" s="490"/>
      <c r="K91" s="148"/>
      <c r="L91" s="148"/>
      <c r="M91" s="193"/>
      <c r="N91" s="95"/>
      <c r="O91" s="564"/>
    </row>
    <row r="92" spans="2:15" s="70" customFormat="1" ht="18" customHeight="1" x14ac:dyDescent="0.2">
      <c r="B92" s="91"/>
      <c r="C92" s="478" t="s">
        <v>20</v>
      </c>
      <c r="D92" s="478"/>
      <c r="E92" s="478"/>
      <c r="F92" s="478"/>
      <c r="G92" s="478"/>
      <c r="H92" s="478"/>
      <c r="I92" s="478"/>
      <c r="J92" s="479"/>
      <c r="K92" s="148"/>
      <c r="L92" s="148"/>
      <c r="M92" s="253"/>
      <c r="N92" s="95"/>
      <c r="O92" s="564"/>
    </row>
    <row r="93" spans="2:15" s="70" customFormat="1" ht="18" customHeight="1" x14ac:dyDescent="0.2">
      <c r="B93" s="138"/>
      <c r="C93" s="489"/>
      <c r="D93" s="489"/>
      <c r="E93" s="489"/>
      <c r="F93" s="489"/>
      <c r="G93" s="489"/>
      <c r="H93" s="489"/>
      <c r="I93" s="489"/>
      <c r="J93" s="490"/>
      <c r="K93" s="290"/>
      <c r="L93" s="290"/>
      <c r="M93" s="193"/>
      <c r="N93" s="95"/>
      <c r="O93" s="564"/>
    </row>
    <row r="94" spans="2:15" s="70" customFormat="1" ht="18" customHeight="1" x14ac:dyDescent="0.2">
      <c r="B94" s="138"/>
      <c r="C94" s="489"/>
      <c r="D94" s="489"/>
      <c r="E94" s="489"/>
      <c r="F94" s="489"/>
      <c r="G94" s="489"/>
      <c r="H94" s="489"/>
      <c r="I94" s="489"/>
      <c r="J94" s="490"/>
      <c r="K94" s="290"/>
      <c r="L94" s="290"/>
      <c r="M94" s="193"/>
      <c r="N94" s="95"/>
      <c r="O94" s="564"/>
    </row>
    <row r="95" spans="2:15" s="70" customFormat="1" ht="18" customHeight="1" x14ac:dyDescent="0.2">
      <c r="B95" s="138"/>
      <c r="C95" s="489"/>
      <c r="D95" s="489"/>
      <c r="E95" s="489"/>
      <c r="F95" s="489"/>
      <c r="G95" s="489"/>
      <c r="H95" s="489"/>
      <c r="I95" s="489"/>
      <c r="J95" s="490"/>
      <c r="K95" s="290"/>
      <c r="L95" s="290"/>
      <c r="M95" s="193"/>
      <c r="N95" s="95"/>
      <c r="O95" s="564"/>
    </row>
    <row r="96" spans="2:15" s="70" customFormat="1" ht="18" customHeight="1" x14ac:dyDescent="0.2">
      <c r="B96" s="138"/>
      <c r="C96" s="478" t="s">
        <v>21</v>
      </c>
      <c r="D96" s="478"/>
      <c r="E96" s="478"/>
      <c r="F96" s="478"/>
      <c r="G96" s="478"/>
      <c r="H96" s="478"/>
      <c r="I96" s="478"/>
      <c r="J96" s="479"/>
      <c r="K96" s="149"/>
      <c r="L96" s="149"/>
      <c r="M96" s="253"/>
      <c r="N96" s="95"/>
      <c r="O96" s="564"/>
    </row>
    <row r="97" spans="2:16" s="70" customFormat="1" ht="18" customHeight="1" x14ac:dyDescent="0.2">
      <c r="B97" s="91"/>
      <c r="C97" s="489"/>
      <c r="D97" s="489"/>
      <c r="E97" s="489"/>
      <c r="F97" s="489"/>
      <c r="G97" s="489"/>
      <c r="H97" s="489"/>
      <c r="I97" s="489"/>
      <c r="J97" s="490"/>
      <c r="K97" s="291"/>
      <c r="L97" s="291"/>
      <c r="M97" s="193"/>
      <c r="N97" s="75"/>
      <c r="O97" s="564"/>
    </row>
    <row r="98" spans="2:16" s="70" customFormat="1" ht="18" customHeight="1" x14ac:dyDescent="0.2">
      <c r="B98" s="91"/>
      <c r="C98" s="489"/>
      <c r="D98" s="489"/>
      <c r="E98" s="489"/>
      <c r="F98" s="489"/>
      <c r="G98" s="489"/>
      <c r="H98" s="489"/>
      <c r="I98" s="489"/>
      <c r="J98" s="490"/>
      <c r="K98" s="291"/>
      <c r="L98" s="291"/>
      <c r="M98" s="193"/>
      <c r="N98" s="75"/>
      <c r="O98" s="601"/>
    </row>
    <row r="99" spans="2:16" s="70" customFormat="1" ht="20.25" customHeight="1" thickBot="1" x14ac:dyDescent="0.25">
      <c r="B99" s="97"/>
      <c r="C99" s="480" t="s">
        <v>11</v>
      </c>
      <c r="D99" s="480"/>
      <c r="E99" s="480"/>
      <c r="F99" s="480"/>
      <c r="G99" s="480"/>
      <c r="H99" s="480"/>
      <c r="I99" s="480"/>
      <c r="J99" s="481"/>
      <c r="K99" s="123"/>
      <c r="L99" s="123"/>
      <c r="M99" s="83"/>
      <c r="N99" s="150">
        <f>SUM(M88:M98)</f>
        <v>0</v>
      </c>
      <c r="O99" s="216"/>
    </row>
    <row r="100" spans="2:16" s="70" customFormat="1" ht="27" customHeight="1" thickTop="1" x14ac:dyDescent="0.2">
      <c r="B100" s="106" t="s">
        <v>5</v>
      </c>
      <c r="C100" s="543" t="s">
        <v>267</v>
      </c>
      <c r="D100" s="543"/>
      <c r="E100" s="543"/>
      <c r="F100" s="543"/>
      <c r="G100" s="543"/>
      <c r="H100" s="543"/>
      <c r="I100" s="543"/>
      <c r="J100" s="544"/>
      <c r="K100" s="151"/>
      <c r="L100" s="151"/>
      <c r="M100" s="109"/>
      <c r="N100" s="69"/>
      <c r="O100" s="221" t="s">
        <v>165</v>
      </c>
    </row>
    <row r="101" spans="2:16" s="70" customFormat="1" ht="18" customHeight="1" x14ac:dyDescent="0.2">
      <c r="B101" s="91"/>
      <c r="C101" s="478" t="s">
        <v>98</v>
      </c>
      <c r="D101" s="478"/>
      <c r="E101" s="478"/>
      <c r="F101" s="478"/>
      <c r="G101" s="478"/>
      <c r="H101" s="478"/>
      <c r="I101" s="478"/>
      <c r="J101" s="479"/>
      <c r="K101" s="149"/>
      <c r="L101" s="149"/>
      <c r="M101" s="253"/>
      <c r="N101" s="75"/>
      <c r="O101" s="602"/>
    </row>
    <row r="102" spans="2:16" s="70" customFormat="1" ht="18" customHeight="1" x14ac:dyDescent="0.2">
      <c r="B102" s="91"/>
      <c r="C102" s="489"/>
      <c r="D102" s="489"/>
      <c r="E102" s="489"/>
      <c r="F102" s="489"/>
      <c r="G102" s="489"/>
      <c r="H102" s="489"/>
      <c r="I102" s="489"/>
      <c r="J102" s="490"/>
      <c r="K102" s="284"/>
      <c r="L102" s="284"/>
      <c r="M102" s="193"/>
      <c r="N102" s="75"/>
      <c r="O102" s="602"/>
    </row>
    <row r="103" spans="2:16" s="70" customFormat="1" ht="18" customHeight="1" x14ac:dyDescent="0.2">
      <c r="B103" s="91"/>
      <c r="C103" s="478" t="s">
        <v>22</v>
      </c>
      <c r="D103" s="478"/>
      <c r="E103" s="478"/>
      <c r="F103" s="478"/>
      <c r="G103" s="478"/>
      <c r="H103" s="478"/>
      <c r="I103" s="478"/>
      <c r="J103" s="479"/>
      <c r="K103" s="149"/>
      <c r="L103" s="149"/>
      <c r="M103" s="289"/>
      <c r="N103" s="75"/>
      <c r="O103" s="602"/>
    </row>
    <row r="104" spans="2:16" s="70" customFormat="1" ht="18" customHeight="1" x14ac:dyDescent="0.2">
      <c r="B104" s="91"/>
      <c r="C104" s="541"/>
      <c r="D104" s="541"/>
      <c r="E104" s="541"/>
      <c r="F104" s="541"/>
      <c r="G104" s="541"/>
      <c r="H104" s="541"/>
      <c r="I104" s="541"/>
      <c r="J104" s="542"/>
      <c r="K104" s="149"/>
      <c r="L104" s="149"/>
      <c r="M104" s="193"/>
      <c r="N104" s="75"/>
      <c r="O104" s="602"/>
    </row>
    <row r="105" spans="2:16" s="70" customFormat="1" ht="18" customHeight="1" x14ac:dyDescent="0.2">
      <c r="B105" s="91"/>
      <c r="C105" s="494" t="s">
        <v>18</v>
      </c>
      <c r="D105" s="494"/>
      <c r="E105" s="494"/>
      <c r="F105" s="494"/>
      <c r="G105" s="494"/>
      <c r="H105" s="494"/>
      <c r="I105" s="494"/>
      <c r="J105" s="495"/>
      <c r="K105" s="284"/>
      <c r="L105" s="284"/>
      <c r="M105" s="193"/>
      <c r="N105" s="75"/>
      <c r="O105" s="603"/>
    </row>
    <row r="106" spans="2:16" s="70" customFormat="1" ht="18" customHeight="1" thickBot="1" x14ac:dyDescent="0.25">
      <c r="B106" s="97"/>
      <c r="C106" s="480" t="s">
        <v>11</v>
      </c>
      <c r="D106" s="480"/>
      <c r="E106" s="480"/>
      <c r="F106" s="480"/>
      <c r="G106" s="480"/>
      <c r="H106" s="480"/>
      <c r="I106" s="480"/>
      <c r="J106" s="481"/>
      <c r="K106" s="80"/>
      <c r="L106" s="80"/>
      <c r="M106" s="83"/>
      <c r="N106" s="150">
        <f>SUM(M101:M105)</f>
        <v>0</v>
      </c>
      <c r="O106" s="222"/>
    </row>
    <row r="107" spans="2:16" s="70" customFormat="1" ht="19.5" customHeight="1" thickTop="1" x14ac:dyDescent="0.2">
      <c r="B107" s="538" t="s">
        <v>6</v>
      </c>
      <c r="C107" s="534" t="s">
        <v>182</v>
      </c>
      <c r="D107" s="534"/>
      <c r="E107" s="534"/>
      <c r="F107" s="534"/>
      <c r="G107" s="534"/>
      <c r="H107" s="534"/>
      <c r="I107" s="534"/>
      <c r="J107" s="535"/>
      <c r="K107" s="152"/>
      <c r="L107" s="152"/>
      <c r="M107" s="153"/>
      <c r="N107" s="154"/>
      <c r="O107" s="613" t="s">
        <v>164</v>
      </c>
    </row>
    <row r="108" spans="2:16" s="70" customFormat="1" ht="12" customHeight="1" x14ac:dyDescent="0.2">
      <c r="B108" s="539"/>
      <c r="C108" s="536"/>
      <c r="D108" s="536"/>
      <c r="E108" s="536"/>
      <c r="F108" s="536"/>
      <c r="G108" s="536"/>
      <c r="H108" s="536"/>
      <c r="I108" s="536"/>
      <c r="J108" s="537"/>
      <c r="K108" s="155"/>
      <c r="L108" s="155"/>
      <c r="M108" s="156"/>
      <c r="N108" s="157"/>
      <c r="O108" s="614"/>
    </row>
    <row r="109" spans="2:16" s="70" customFormat="1" ht="33" customHeight="1" x14ac:dyDescent="0.2">
      <c r="B109" s="158"/>
      <c r="C109" s="159"/>
      <c r="D109" s="159"/>
      <c r="E109" s="159"/>
      <c r="F109" s="159"/>
      <c r="G109" s="159"/>
      <c r="H109" s="159"/>
      <c r="I109" s="190"/>
      <c r="J109" s="191"/>
      <c r="K109" s="192"/>
      <c r="L109" s="192"/>
      <c r="M109" s="208" t="s">
        <v>201</v>
      </c>
      <c r="N109" s="157"/>
      <c r="O109" s="223" t="s">
        <v>165</v>
      </c>
    </row>
    <row r="110" spans="2:16" s="70" customFormat="1" ht="26.25" customHeight="1" x14ac:dyDescent="0.2">
      <c r="B110" s="545" t="s">
        <v>79</v>
      </c>
      <c r="C110" s="546"/>
      <c r="D110" s="546"/>
      <c r="E110" s="546"/>
      <c r="F110" s="546"/>
      <c r="G110" s="546"/>
      <c r="H110" s="546"/>
      <c r="I110" s="547"/>
      <c r="J110" s="548"/>
      <c r="K110" s="160"/>
      <c r="L110" s="160"/>
      <c r="M110" s="207"/>
      <c r="N110" s="161"/>
      <c r="O110" s="597"/>
    </row>
    <row r="111" spans="2:16" s="70" customFormat="1" ht="26.25" customHeight="1" x14ac:dyDescent="0.2">
      <c r="B111" s="549" t="s">
        <v>80</v>
      </c>
      <c r="C111" s="478"/>
      <c r="D111" s="478"/>
      <c r="E111" s="478"/>
      <c r="F111" s="478" t="e">
        <v>#REF!</v>
      </c>
      <c r="G111" s="478"/>
      <c r="H111" s="478"/>
      <c r="I111" s="550"/>
      <c r="J111" s="551"/>
      <c r="K111" s="162"/>
      <c r="L111" s="162"/>
      <c r="M111" s="193"/>
      <c r="N111" s="163"/>
      <c r="O111" s="598"/>
    </row>
    <row r="112" spans="2:16" s="70" customFormat="1" ht="26.25" customHeight="1" x14ac:dyDescent="0.2">
      <c r="B112" s="549" t="s">
        <v>81</v>
      </c>
      <c r="C112" s="478"/>
      <c r="D112" s="478"/>
      <c r="E112" s="478"/>
      <c r="F112" s="478" t="e">
        <v>#REF!</v>
      </c>
      <c r="G112" s="478"/>
      <c r="H112" s="478"/>
      <c r="I112" s="550"/>
      <c r="J112" s="551"/>
      <c r="K112" s="160"/>
      <c r="L112" s="160"/>
      <c r="M112" s="193"/>
      <c r="N112" s="161"/>
      <c r="O112" s="598"/>
      <c r="P112" s="117"/>
    </row>
    <row r="113" spans="2:22" s="70" customFormat="1" ht="26.25" customHeight="1" x14ac:dyDescent="0.2">
      <c r="B113" s="549" t="s">
        <v>82</v>
      </c>
      <c r="C113" s="478"/>
      <c r="D113" s="478"/>
      <c r="E113" s="478"/>
      <c r="F113" s="478" t="e">
        <v>#VALUE!</v>
      </c>
      <c r="G113" s="478"/>
      <c r="H113" s="478"/>
      <c r="I113" s="550"/>
      <c r="J113" s="551"/>
      <c r="K113" s="162"/>
      <c r="L113" s="162"/>
      <c r="M113" s="193"/>
      <c r="N113" s="164"/>
      <c r="O113" s="598"/>
    </row>
    <row r="114" spans="2:22" s="70" customFormat="1" ht="26.25" customHeight="1" x14ac:dyDescent="0.2">
      <c r="B114" s="530" t="s">
        <v>83</v>
      </c>
      <c r="C114" s="531"/>
      <c r="D114" s="531"/>
      <c r="E114" s="531"/>
      <c r="F114" s="531"/>
      <c r="G114" s="531"/>
      <c r="H114" s="531"/>
      <c r="I114" s="532"/>
      <c r="J114" s="533"/>
      <c r="K114" s="165"/>
      <c r="L114" s="165"/>
      <c r="M114" s="193"/>
      <c r="N114" s="166"/>
      <c r="O114" s="598"/>
    </row>
    <row r="115" spans="2:22" s="70" customFormat="1" ht="26.25" customHeight="1" x14ac:dyDescent="0.2">
      <c r="B115" s="530" t="s">
        <v>216</v>
      </c>
      <c r="C115" s="531"/>
      <c r="D115" s="531"/>
      <c r="E115" s="531"/>
      <c r="F115" s="531"/>
      <c r="G115" s="531"/>
      <c r="H115" s="531"/>
      <c r="I115" s="532"/>
      <c r="J115" s="533"/>
      <c r="K115" s="165"/>
      <c r="L115" s="165"/>
      <c r="M115" s="193"/>
      <c r="N115" s="166"/>
      <c r="O115" s="598"/>
    </row>
    <row r="116" spans="2:22" s="70" customFormat="1" ht="26.25" customHeight="1" x14ac:dyDescent="0.2">
      <c r="B116" s="530" t="s">
        <v>217</v>
      </c>
      <c r="C116" s="531"/>
      <c r="D116" s="531"/>
      <c r="E116" s="531"/>
      <c r="F116" s="531"/>
      <c r="G116" s="531"/>
      <c r="H116" s="531"/>
      <c r="I116" s="532"/>
      <c r="J116" s="533"/>
      <c r="K116" s="165"/>
      <c r="L116" s="165"/>
      <c r="M116" s="193"/>
      <c r="N116" s="166"/>
      <c r="O116" s="598"/>
    </row>
    <row r="117" spans="2:22" s="70" customFormat="1" ht="26.25" customHeight="1" x14ac:dyDescent="0.2">
      <c r="B117" s="608" t="s">
        <v>218</v>
      </c>
      <c r="C117" s="609"/>
      <c r="D117" s="609"/>
      <c r="E117" s="609"/>
      <c r="F117" s="609"/>
      <c r="G117" s="609"/>
      <c r="H117" s="609"/>
      <c r="I117" s="532"/>
      <c r="J117" s="533"/>
      <c r="K117" s="165"/>
      <c r="L117" s="165"/>
      <c r="M117" s="193"/>
      <c r="N117" s="166"/>
      <c r="O117" s="599"/>
    </row>
    <row r="118" spans="2:22" s="70" customFormat="1" ht="24" customHeight="1" thickBot="1" x14ac:dyDescent="0.25">
      <c r="B118" s="97"/>
      <c r="C118" s="480" t="s">
        <v>11</v>
      </c>
      <c r="D118" s="480"/>
      <c r="E118" s="480"/>
      <c r="F118" s="480"/>
      <c r="G118" s="480"/>
      <c r="H118" s="480"/>
      <c r="I118" s="480"/>
      <c r="J118" s="480"/>
      <c r="K118" s="79"/>
      <c r="L118" s="79"/>
      <c r="M118" s="83"/>
      <c r="N118" s="84">
        <f>ROUND(SUM(M110:M117),0)</f>
        <v>0</v>
      </c>
      <c r="O118" s="216"/>
    </row>
    <row r="119" spans="2:22" s="70" customFormat="1" ht="71.25" customHeight="1" thickTop="1" thickBot="1" x14ac:dyDescent="0.25">
      <c r="B119" s="167" t="s">
        <v>7</v>
      </c>
      <c r="C119" s="529" t="s">
        <v>185</v>
      </c>
      <c r="D119" s="529"/>
      <c r="E119" s="529"/>
      <c r="F119" s="529"/>
      <c r="G119" s="529"/>
      <c r="H119" s="529"/>
      <c r="I119" s="168" t="s">
        <v>99</v>
      </c>
      <c r="J119" s="194"/>
      <c r="K119" s="169"/>
      <c r="L119" s="169"/>
      <c r="M119" s="185" t="s">
        <v>187</v>
      </c>
      <c r="N119" s="170"/>
      <c r="O119" s="224"/>
      <c r="U119" s="171"/>
    </row>
    <row r="120" spans="2:22" s="70" customFormat="1" ht="12.75" customHeight="1" thickTop="1" x14ac:dyDescent="0.2">
      <c r="B120" s="172" t="s">
        <v>8</v>
      </c>
      <c r="C120" s="527" t="s">
        <v>186</v>
      </c>
      <c r="D120" s="527"/>
      <c r="E120" s="527"/>
      <c r="F120" s="527"/>
      <c r="G120" s="527"/>
      <c r="H120" s="527"/>
      <c r="I120" s="527"/>
      <c r="J120" s="527"/>
      <c r="K120" s="125"/>
      <c r="L120" s="125"/>
      <c r="M120" s="101" t="s">
        <v>104</v>
      </c>
      <c r="N120" s="102" t="s">
        <v>105</v>
      </c>
      <c r="O120" s="212" t="s">
        <v>166</v>
      </c>
      <c r="U120" s="173"/>
    </row>
    <row r="121" spans="2:22" s="90" customFormat="1" ht="27" customHeight="1" thickBot="1" x14ac:dyDescent="0.25">
      <c r="B121" s="174"/>
      <c r="C121" s="528"/>
      <c r="D121" s="528"/>
      <c r="E121" s="528"/>
      <c r="F121" s="528"/>
      <c r="G121" s="528"/>
      <c r="H121" s="528"/>
      <c r="I121" s="528"/>
      <c r="J121" s="528"/>
      <c r="K121" s="175"/>
      <c r="L121" s="175"/>
      <c r="M121" s="145" t="s">
        <v>10</v>
      </c>
      <c r="N121" s="146" t="s">
        <v>25</v>
      </c>
      <c r="O121" s="213" t="s">
        <v>164</v>
      </c>
    </row>
    <row r="122" spans="2:22" s="94" customFormat="1" ht="25.5" customHeight="1" thickTop="1" x14ac:dyDescent="0.2">
      <c r="B122" s="96"/>
      <c r="C122" s="478" t="s">
        <v>29</v>
      </c>
      <c r="D122" s="478"/>
      <c r="E122" s="478"/>
      <c r="F122" s="478"/>
      <c r="G122" s="478"/>
      <c r="H122" s="478"/>
      <c r="I122" s="478"/>
      <c r="J122" s="478"/>
      <c r="K122" s="176"/>
      <c r="L122" s="176"/>
      <c r="M122" s="193"/>
      <c r="N122" s="75"/>
      <c r="O122" s="592"/>
    </row>
    <row r="123" spans="2:22" s="70" customFormat="1" ht="21" customHeight="1" thickBot="1" x14ac:dyDescent="0.25">
      <c r="B123" s="91"/>
      <c r="C123" s="478" t="s">
        <v>30</v>
      </c>
      <c r="D123" s="478"/>
      <c r="E123" s="478"/>
      <c r="F123" s="478"/>
      <c r="G123" s="478"/>
      <c r="H123" s="478"/>
      <c r="I123" s="478"/>
      <c r="J123" s="479"/>
      <c r="K123" s="149"/>
      <c r="L123" s="149"/>
      <c r="M123" s="193"/>
      <c r="N123" s="75"/>
      <c r="O123" s="593"/>
    </row>
    <row r="124" spans="2:22" s="70" customFormat="1" ht="24" customHeight="1" thickTop="1" thickBot="1" x14ac:dyDescent="0.25">
      <c r="B124" s="177"/>
      <c r="C124" s="480" t="s">
        <v>11</v>
      </c>
      <c r="D124" s="480"/>
      <c r="E124" s="480"/>
      <c r="F124" s="480"/>
      <c r="G124" s="480"/>
      <c r="H124" s="480"/>
      <c r="I124" s="480"/>
      <c r="J124" s="480"/>
      <c r="K124" s="79"/>
      <c r="L124" s="79"/>
      <c r="M124" s="83"/>
      <c r="N124" s="178">
        <f>ROUND(SUM(M122:M123), 0)</f>
        <v>0</v>
      </c>
      <c r="O124" s="210"/>
    </row>
    <row r="125" spans="2:22" s="70" customFormat="1" ht="24.75" customHeight="1" thickTop="1" thickBot="1" x14ac:dyDescent="0.25">
      <c r="B125" s="179"/>
      <c r="C125" s="526" t="s">
        <v>31</v>
      </c>
      <c r="D125" s="526"/>
      <c r="E125" s="526"/>
      <c r="F125" s="526"/>
      <c r="G125" s="526"/>
      <c r="H125" s="526"/>
      <c r="I125" s="526"/>
      <c r="J125" s="526"/>
      <c r="K125" s="180"/>
      <c r="L125" s="180"/>
      <c r="M125" s="181"/>
      <c r="N125" s="182">
        <f>N22+N42+N54+N62+N85+N99+N106+N124+N118+N119</f>
        <v>0</v>
      </c>
      <c r="O125" s="225"/>
      <c r="U125" s="183"/>
      <c r="V125" s="183"/>
    </row>
    <row r="126" spans="2:22" s="70" customFormat="1" ht="6" hidden="1" customHeight="1" thickTop="1" x14ac:dyDescent="0.2">
      <c r="B126" s="18" t="e">
        <v>#REF!</v>
      </c>
      <c r="C126" s="18"/>
      <c r="D126" s="18"/>
      <c r="E126" s="18"/>
      <c r="F126" s="18"/>
      <c r="G126" s="18"/>
      <c r="H126" s="18"/>
      <c r="I126" s="18"/>
      <c r="J126" s="18"/>
      <c r="K126" s="18"/>
      <c r="L126" s="18"/>
      <c r="M126" s="18"/>
      <c r="N126" s="184"/>
      <c r="O126" s="226"/>
      <c r="P126" s="16"/>
      <c r="Q126" s="16"/>
    </row>
    <row r="127" spans="2:22" ht="16.5" thickTop="1" x14ac:dyDescent="0.2">
      <c r="O127" s="209"/>
    </row>
    <row r="128" spans="2:22" ht="15.75" x14ac:dyDescent="0.2">
      <c r="O128" s="209"/>
    </row>
    <row r="129" spans="15:15" x14ac:dyDescent="0.2">
      <c r="O129" s="227"/>
    </row>
    <row r="130" spans="15:15" x14ac:dyDescent="0.2">
      <c r="O130" s="228"/>
    </row>
    <row r="131" spans="15:15" x14ac:dyDescent="0.2">
      <c r="O131" s="229"/>
    </row>
    <row r="132" spans="15:15" ht="15" x14ac:dyDescent="0.25">
      <c r="O132" s="230"/>
    </row>
    <row r="133" spans="15:15" x14ac:dyDescent="0.2">
      <c r="O133" s="16"/>
    </row>
    <row r="134" spans="15:15" x14ac:dyDescent="0.2">
      <c r="O134" s="16"/>
    </row>
    <row r="135" spans="15:15" ht="15" x14ac:dyDescent="0.2">
      <c r="O135" s="231"/>
    </row>
    <row r="136" spans="15:15" x14ac:dyDescent="0.2">
      <c r="O136" s="16"/>
    </row>
    <row r="137" spans="15:15" x14ac:dyDescent="0.2">
      <c r="O137" s="16"/>
    </row>
    <row r="138" spans="15:15" x14ac:dyDescent="0.2">
      <c r="O138" s="18"/>
    </row>
    <row r="139" spans="15:15" x14ac:dyDescent="0.2">
      <c r="O139" s="227"/>
    </row>
    <row r="140" spans="15:15" x14ac:dyDescent="0.2">
      <c r="O140" s="227"/>
    </row>
  </sheetData>
  <mergeCells count="142">
    <mergeCell ref="O122:O123"/>
    <mergeCell ref="O66:O84"/>
    <mergeCell ref="O110:O117"/>
    <mergeCell ref="O88:O98"/>
    <mergeCell ref="O101:O105"/>
    <mergeCell ref="N57:N58"/>
    <mergeCell ref="C98:J98"/>
    <mergeCell ref="N64:N65"/>
    <mergeCell ref="B117:J117"/>
    <mergeCell ref="B112:J112"/>
    <mergeCell ref="B113:J113"/>
    <mergeCell ref="O59:O62"/>
    <mergeCell ref="O107:O108"/>
    <mergeCell ref="O64:O65"/>
    <mergeCell ref="M64:M65"/>
    <mergeCell ref="C62:J62"/>
    <mergeCell ref="C81:H81"/>
    <mergeCell ref="C80:H80"/>
    <mergeCell ref="C85:H85"/>
    <mergeCell ref="C102:J102"/>
    <mergeCell ref="C52:G52"/>
    <mergeCell ref="C57:J57"/>
    <mergeCell ref="C59:J59"/>
    <mergeCell ref="C95:J95"/>
    <mergeCell ref="C97:J97"/>
    <mergeCell ref="C90:J90"/>
    <mergeCell ref="C91:J91"/>
    <mergeCell ref="O55:O56"/>
    <mergeCell ref="C58:J58"/>
    <mergeCell ref="C87:J87"/>
    <mergeCell ref="C60:J60"/>
    <mergeCell ref="C73:H73"/>
    <mergeCell ref="C79:H79"/>
    <mergeCell ref="C63:J64"/>
    <mergeCell ref="C66:H66"/>
    <mergeCell ref="C69:H69"/>
    <mergeCell ref="C67:H67"/>
    <mergeCell ref="O2:O9"/>
    <mergeCell ref="H2:I2"/>
    <mergeCell ref="B55:N56"/>
    <mergeCell ref="B43:B44"/>
    <mergeCell ref="O13:O21"/>
    <mergeCell ref="O24:O41"/>
    <mergeCell ref="C40:G40"/>
    <mergeCell ref="C41:G41"/>
    <mergeCell ref="C30:G30"/>
    <mergeCell ref="O46:O54"/>
    <mergeCell ref="C54:G54"/>
    <mergeCell ref="C51:G51"/>
    <mergeCell ref="C53:G53"/>
    <mergeCell ref="C46:G46"/>
    <mergeCell ref="C37:G37"/>
    <mergeCell ref="B5:D5"/>
    <mergeCell ref="J5:M5"/>
    <mergeCell ref="E5:F5"/>
    <mergeCell ref="C12:G12"/>
    <mergeCell ref="C35:G35"/>
    <mergeCell ref="C32:G32"/>
    <mergeCell ref="C33:G33"/>
    <mergeCell ref="C34:G34"/>
    <mergeCell ref="C15:G15"/>
    <mergeCell ref="C16:G16"/>
    <mergeCell ref="C107:J108"/>
    <mergeCell ref="C106:J106"/>
    <mergeCell ref="B115:J115"/>
    <mergeCell ref="B107:B108"/>
    <mergeCell ref="C105:J105"/>
    <mergeCell ref="C75:H75"/>
    <mergeCell ref="C65:H65"/>
    <mergeCell ref="C104:J104"/>
    <mergeCell ref="C103:J103"/>
    <mergeCell ref="C100:J100"/>
    <mergeCell ref="C99:J99"/>
    <mergeCell ref="C93:J93"/>
    <mergeCell ref="C26:G26"/>
    <mergeCell ref="C20:G20"/>
    <mergeCell ref="C74:H74"/>
    <mergeCell ref="C83:H83"/>
    <mergeCell ref="C92:J92"/>
    <mergeCell ref="C78:H78"/>
    <mergeCell ref="C76:H76"/>
    <mergeCell ref="C84:H84"/>
    <mergeCell ref="C94:J94"/>
    <mergeCell ref="B110:J110"/>
    <mergeCell ref="B111:J111"/>
    <mergeCell ref="C125:J125"/>
    <mergeCell ref="C118:J118"/>
    <mergeCell ref="C122:J122"/>
    <mergeCell ref="C123:J123"/>
    <mergeCell ref="C124:J124"/>
    <mergeCell ref="C120:J121"/>
    <mergeCell ref="C119:H119"/>
    <mergeCell ref="B114:J114"/>
    <mergeCell ref="B116:J116"/>
    <mergeCell ref="C17:G17"/>
    <mergeCell ref="C36:G36"/>
    <mergeCell ref="C24:G24"/>
    <mergeCell ref="C101:J101"/>
    <mergeCell ref="C96:J96"/>
    <mergeCell ref="C77:H77"/>
    <mergeCell ref="C18:G18"/>
    <mergeCell ref="C86:J86"/>
    <mergeCell ref="C82:H82"/>
    <mergeCell ref="C89:J89"/>
    <mergeCell ref="C72:H72"/>
    <mergeCell ref="C70:H70"/>
    <mergeCell ref="C28:G28"/>
    <mergeCell ref="C50:G50"/>
    <mergeCell ref="C88:J88"/>
    <mergeCell ref="C48:G48"/>
    <mergeCell ref="C61:J61"/>
    <mergeCell ref="C68:H68"/>
    <mergeCell ref="C21:G21"/>
    <mergeCell ref="C25:G25"/>
    <mergeCell ref="C38:G38"/>
    <mergeCell ref="C71:H71"/>
    <mergeCell ref="C43:G44"/>
    <mergeCell ref="C49:G49"/>
    <mergeCell ref="F2:G2"/>
    <mergeCell ref="C47:G47"/>
    <mergeCell ref="C22:G22"/>
    <mergeCell ref="C23:G23"/>
    <mergeCell ref="C45:G45"/>
    <mergeCell ref="B7:N7"/>
    <mergeCell ref="C39:G39"/>
    <mergeCell ref="C31:G31"/>
    <mergeCell ref="C13:G13"/>
    <mergeCell ref="C19:G19"/>
    <mergeCell ref="C27:G27"/>
    <mergeCell ref="C29:G29"/>
    <mergeCell ref="C14:G14"/>
    <mergeCell ref="B9:N9"/>
    <mergeCell ref="C10:G11"/>
    <mergeCell ref="E4:F4"/>
    <mergeCell ref="B3:D3"/>
    <mergeCell ref="B4:D4"/>
    <mergeCell ref="B10:B11"/>
    <mergeCell ref="B8:N8"/>
    <mergeCell ref="J4:M4"/>
    <mergeCell ref="E3:F3"/>
    <mergeCell ref="I3:J3"/>
    <mergeCell ref="C42:G42"/>
  </mergeCells>
  <phoneticPr fontId="0" type="noConversion"/>
  <conditionalFormatting sqref="N106">
    <cfRule type="expression" dxfId="15" priority="1" stopIfTrue="1">
      <formula>$N$106/N125&gt;=0.05</formula>
    </cfRule>
  </conditionalFormatting>
  <conditionalFormatting sqref="O125">
    <cfRule type="expression" dxfId="14" priority="2" stopIfTrue="1">
      <formula>AND($Q$125="",SUM(J125:J126)&lt;&gt;0)</formula>
    </cfRule>
  </conditionalFormatting>
  <conditionalFormatting sqref="O13">
    <cfRule type="expression" dxfId="13" priority="3" stopIfTrue="1">
      <formula>AND($Q$13="",SUM(J13:J21)&lt;&gt;0)</formula>
    </cfRule>
  </conditionalFormatting>
  <conditionalFormatting sqref="N99">
    <cfRule type="expression" dxfId="12" priority="4" stopIfTrue="1">
      <formula>$N$99/$N$125&gt;=0.1</formula>
    </cfRule>
  </conditionalFormatting>
  <conditionalFormatting sqref="N125">
    <cfRule type="cellIs" dxfId="11" priority="5" stopIfTrue="1" operator="greaterThan">
      <formula>$B$126</formula>
    </cfRule>
  </conditionalFormatting>
  <dataValidations xWindow="520" yWindow="794" count="4">
    <dataValidation allowBlank="1" showErrorMessage="1" promptTitle="Indirect Costs" prompt="If you have questions regarding this calculation, please consult the Indirect Cost Calculator at the end of the workbook." sqref="N119"/>
    <dataValidation allowBlank="1" showErrorMessage="1" promptTitle="Professional Development" prompt="At least 15% (or $50,000 whichever is less) of total award must be used for Professional Development." sqref="C63"/>
    <dataValidation allowBlank="1" showErrorMessage="1" sqref="C73 C70:C71 C68 C66"/>
    <dataValidation allowBlank="1" showErrorMessage="1" prompt="Information entered on priority sheets" sqref="I66:J84"/>
  </dataValidations>
  <hyperlinks>
    <hyperlink ref="M119" location="'Indirect Costs'!A1" tooltip="Click here" display="'Indirect Costs'!A1"/>
  </hyperlinks>
  <printOptions horizontalCentered="1"/>
  <pageMargins left="0.25" right="0.25" top="0.25" bottom="0.25" header="0.25" footer="0.15"/>
  <pageSetup scale="80" orientation="landscape" cellComments="asDisplayed" r:id="rId1"/>
  <headerFooter alignWithMargins="0"/>
  <rowBreaks count="2" manualBreakCount="2">
    <brk id="42" min="1" max="14" man="1"/>
    <brk id="85" min="1" max="14" man="1"/>
  </rowBreaks>
  <cellWatches>
    <cellWatch r="I66"/>
  </cellWatche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8</xdr:col>
                    <xdr:colOff>142875</xdr:colOff>
                    <xdr:row>6</xdr:row>
                    <xdr:rowOff>161925</xdr:rowOff>
                  </from>
                  <to>
                    <xdr:col>8</xdr:col>
                    <xdr:colOff>561975</xdr:colOff>
                    <xdr:row>8</xdr:row>
                    <xdr:rowOff>38100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9</xdr:col>
                    <xdr:colOff>304800</xdr:colOff>
                    <xdr:row>27</xdr:row>
                    <xdr:rowOff>9525</xdr:rowOff>
                  </from>
                  <to>
                    <xdr:col>9</xdr:col>
                    <xdr:colOff>752475</xdr:colOff>
                    <xdr:row>28</xdr:row>
                    <xdr:rowOff>0</xdr:rowOff>
                  </to>
                </anchor>
              </controlPr>
            </control>
          </mc:Choice>
        </mc:AlternateContent>
        <mc:AlternateContent xmlns:mc="http://schemas.openxmlformats.org/markup-compatibility/2006">
          <mc:Choice Requires="x14">
            <control shapeId="23557" r:id="rId6" name="Check Box 5">
              <controlPr defaultSize="0" autoFill="0" autoLine="0" autoPict="0">
                <anchor moveWithCells="1">
                  <from>
                    <xdr:col>9</xdr:col>
                    <xdr:colOff>333375</xdr:colOff>
                    <xdr:row>49</xdr:row>
                    <xdr:rowOff>9525</xdr:rowOff>
                  </from>
                  <to>
                    <xdr:col>9</xdr:col>
                    <xdr:colOff>771525</xdr:colOff>
                    <xdr:row>50</xdr:row>
                    <xdr:rowOff>0</xdr:rowOff>
                  </to>
                </anchor>
              </controlPr>
            </control>
          </mc:Choice>
        </mc:AlternateContent>
        <mc:AlternateContent xmlns:mc="http://schemas.openxmlformats.org/markup-compatibility/2006">
          <mc:Choice Requires="x14">
            <control shapeId="23559" r:id="rId7" name="Check Box 7">
              <controlPr defaultSize="0" autoFill="0" autoLine="0" autoPict="0">
                <anchor moveWithCells="1">
                  <from>
                    <xdr:col>9</xdr:col>
                    <xdr:colOff>333375</xdr:colOff>
                    <xdr:row>13</xdr:row>
                    <xdr:rowOff>28575</xdr:rowOff>
                  </from>
                  <to>
                    <xdr:col>9</xdr:col>
                    <xdr:colOff>638175</xdr:colOff>
                    <xdr:row>14</xdr:row>
                    <xdr:rowOff>0</xdr:rowOff>
                  </to>
                </anchor>
              </controlPr>
            </control>
          </mc:Choice>
        </mc:AlternateContent>
        <mc:AlternateContent xmlns:mc="http://schemas.openxmlformats.org/markup-compatibility/2006">
          <mc:Choice Requires="x14">
            <control shapeId="23563" r:id="rId8" name="Check Box 11">
              <controlPr defaultSize="0" autoFill="0" autoLine="0" autoPict="0">
                <anchor moveWithCells="1">
                  <from>
                    <xdr:col>9</xdr:col>
                    <xdr:colOff>333375</xdr:colOff>
                    <xdr:row>46</xdr:row>
                    <xdr:rowOff>9525</xdr:rowOff>
                  </from>
                  <to>
                    <xdr:col>9</xdr:col>
                    <xdr:colOff>771525</xdr:colOff>
                    <xdr:row>47</xdr:row>
                    <xdr:rowOff>0</xdr:rowOff>
                  </to>
                </anchor>
              </controlPr>
            </control>
          </mc:Choice>
        </mc:AlternateContent>
        <mc:AlternateContent xmlns:mc="http://schemas.openxmlformats.org/markup-compatibility/2006">
          <mc:Choice Requires="x14">
            <control shapeId="23564" r:id="rId9" name="Check Box 12">
              <controlPr defaultSize="0" autoFill="0" autoLine="0" autoPict="0">
                <anchor moveWithCells="1">
                  <from>
                    <xdr:col>9</xdr:col>
                    <xdr:colOff>333375</xdr:colOff>
                    <xdr:row>14</xdr:row>
                    <xdr:rowOff>9525</xdr:rowOff>
                  </from>
                  <to>
                    <xdr:col>9</xdr:col>
                    <xdr:colOff>638175</xdr:colOff>
                    <xdr:row>14</xdr:row>
                    <xdr:rowOff>228600</xdr:rowOff>
                  </to>
                </anchor>
              </controlPr>
            </control>
          </mc:Choice>
        </mc:AlternateContent>
        <mc:AlternateContent xmlns:mc="http://schemas.openxmlformats.org/markup-compatibility/2006">
          <mc:Choice Requires="x14">
            <control shapeId="23571" r:id="rId10" name="Check Box 19">
              <controlPr defaultSize="0" autoFill="0" autoLine="0" autoPict="0">
                <anchor moveWithCells="1">
                  <from>
                    <xdr:col>9</xdr:col>
                    <xdr:colOff>314325</xdr:colOff>
                    <xdr:row>24</xdr:row>
                    <xdr:rowOff>38100</xdr:rowOff>
                  </from>
                  <to>
                    <xdr:col>9</xdr:col>
                    <xdr:colOff>619125</xdr:colOff>
                    <xdr:row>25</xdr:row>
                    <xdr:rowOff>0</xdr:rowOff>
                  </to>
                </anchor>
              </controlPr>
            </control>
          </mc:Choice>
        </mc:AlternateContent>
        <mc:AlternateContent xmlns:mc="http://schemas.openxmlformats.org/markup-compatibility/2006">
          <mc:Choice Requires="x14">
            <control shapeId="23572" r:id="rId11" name="Check Box 20">
              <controlPr defaultSize="0" autoFill="0" autoLine="0" autoPict="0">
                <anchor moveWithCells="1">
                  <from>
                    <xdr:col>9</xdr:col>
                    <xdr:colOff>314325</xdr:colOff>
                    <xdr:row>25</xdr:row>
                    <xdr:rowOff>9525</xdr:rowOff>
                  </from>
                  <to>
                    <xdr:col>9</xdr:col>
                    <xdr:colOff>619125</xdr:colOff>
                    <xdr:row>25</xdr:row>
                    <xdr:rowOff>228600</xdr:rowOff>
                  </to>
                </anchor>
              </controlPr>
            </control>
          </mc:Choice>
        </mc:AlternateContent>
        <mc:AlternateContent xmlns:mc="http://schemas.openxmlformats.org/markup-compatibility/2006">
          <mc:Choice Requires="x14">
            <control shapeId="23573" r:id="rId12" name="Check Box 21">
              <controlPr defaultSize="0" autoFill="0" autoLine="0" autoPict="0">
                <anchor moveWithCells="1">
                  <from>
                    <xdr:col>9</xdr:col>
                    <xdr:colOff>314325</xdr:colOff>
                    <xdr:row>26</xdr:row>
                    <xdr:rowOff>0</xdr:rowOff>
                  </from>
                  <to>
                    <xdr:col>9</xdr:col>
                    <xdr:colOff>619125</xdr:colOff>
                    <xdr:row>26</xdr:row>
                    <xdr:rowOff>219075</xdr:rowOff>
                  </to>
                </anchor>
              </controlPr>
            </control>
          </mc:Choice>
        </mc:AlternateContent>
        <mc:AlternateContent xmlns:mc="http://schemas.openxmlformats.org/markup-compatibility/2006">
          <mc:Choice Requires="x14">
            <control shapeId="23574" r:id="rId13" name="Check Box 22">
              <controlPr defaultSize="0" autoFill="0" autoLine="0" autoPict="0">
                <anchor moveWithCells="1">
                  <from>
                    <xdr:col>9</xdr:col>
                    <xdr:colOff>333375</xdr:colOff>
                    <xdr:row>47</xdr:row>
                    <xdr:rowOff>9525</xdr:rowOff>
                  </from>
                  <to>
                    <xdr:col>9</xdr:col>
                    <xdr:colOff>771525</xdr:colOff>
                    <xdr:row>48</xdr:row>
                    <xdr:rowOff>0</xdr:rowOff>
                  </to>
                </anchor>
              </controlPr>
            </control>
          </mc:Choice>
        </mc:AlternateContent>
        <mc:AlternateContent xmlns:mc="http://schemas.openxmlformats.org/markup-compatibility/2006">
          <mc:Choice Requires="x14">
            <control shapeId="23575" r:id="rId14" name="Check Box 23">
              <controlPr defaultSize="0" autoFill="0" autoLine="0" autoPict="0">
                <anchor moveWithCells="1">
                  <from>
                    <xdr:col>9</xdr:col>
                    <xdr:colOff>333375</xdr:colOff>
                    <xdr:row>48</xdr:row>
                    <xdr:rowOff>0</xdr:rowOff>
                  </from>
                  <to>
                    <xdr:col>9</xdr:col>
                    <xdr:colOff>771525</xdr:colOff>
                    <xdr:row>48</xdr:row>
                    <xdr:rowOff>238125</xdr:rowOff>
                  </to>
                </anchor>
              </controlPr>
            </control>
          </mc:Choice>
        </mc:AlternateContent>
        <mc:AlternateContent xmlns:mc="http://schemas.openxmlformats.org/markup-compatibility/2006">
          <mc:Choice Requires="x14">
            <control shapeId="23579" r:id="rId15" name="Check Box 27">
              <controlPr defaultSize="0" autoFill="0" autoLine="0" autoPict="0">
                <anchor moveWithCells="1">
                  <from>
                    <xdr:col>9</xdr:col>
                    <xdr:colOff>333375</xdr:colOff>
                    <xdr:row>17</xdr:row>
                    <xdr:rowOff>9525</xdr:rowOff>
                  </from>
                  <to>
                    <xdr:col>9</xdr:col>
                    <xdr:colOff>638175</xdr:colOff>
                    <xdr:row>17</xdr:row>
                    <xdr:rowOff>228600</xdr:rowOff>
                  </to>
                </anchor>
              </controlPr>
            </control>
          </mc:Choice>
        </mc:AlternateContent>
        <mc:AlternateContent xmlns:mc="http://schemas.openxmlformats.org/markup-compatibility/2006">
          <mc:Choice Requires="x14">
            <control shapeId="23580" r:id="rId16" name="Check Box 28">
              <controlPr defaultSize="0" autoFill="0" autoLine="0" autoPict="0">
                <anchor moveWithCells="1">
                  <from>
                    <xdr:col>9</xdr:col>
                    <xdr:colOff>333375</xdr:colOff>
                    <xdr:row>18</xdr:row>
                    <xdr:rowOff>0</xdr:rowOff>
                  </from>
                  <to>
                    <xdr:col>9</xdr:col>
                    <xdr:colOff>638175</xdr:colOff>
                    <xdr:row>18</xdr:row>
                    <xdr:rowOff>219075</xdr:rowOff>
                  </to>
                </anchor>
              </controlPr>
            </control>
          </mc:Choice>
        </mc:AlternateContent>
        <mc:AlternateContent xmlns:mc="http://schemas.openxmlformats.org/markup-compatibility/2006">
          <mc:Choice Requires="x14">
            <control shapeId="23581" r:id="rId17" name="Check Box 29">
              <controlPr defaultSize="0" autoFill="0" autoLine="0" autoPict="0">
                <anchor moveWithCells="1">
                  <from>
                    <xdr:col>9</xdr:col>
                    <xdr:colOff>333375</xdr:colOff>
                    <xdr:row>19</xdr:row>
                    <xdr:rowOff>0</xdr:rowOff>
                  </from>
                  <to>
                    <xdr:col>9</xdr:col>
                    <xdr:colOff>638175</xdr:colOff>
                    <xdr:row>19</xdr:row>
                    <xdr:rowOff>219075</xdr:rowOff>
                  </to>
                </anchor>
              </controlPr>
            </control>
          </mc:Choice>
        </mc:AlternateContent>
        <mc:AlternateContent xmlns:mc="http://schemas.openxmlformats.org/markup-compatibility/2006">
          <mc:Choice Requires="x14">
            <control shapeId="23582" r:id="rId18" name="Check Box 30">
              <controlPr defaultSize="0" autoFill="0" autoLine="0" autoPict="0">
                <anchor moveWithCells="1">
                  <from>
                    <xdr:col>9</xdr:col>
                    <xdr:colOff>333375</xdr:colOff>
                    <xdr:row>19</xdr:row>
                    <xdr:rowOff>0</xdr:rowOff>
                  </from>
                  <to>
                    <xdr:col>9</xdr:col>
                    <xdr:colOff>638175</xdr:colOff>
                    <xdr:row>19</xdr:row>
                    <xdr:rowOff>219075</xdr:rowOff>
                  </to>
                </anchor>
              </controlPr>
            </control>
          </mc:Choice>
        </mc:AlternateContent>
        <mc:AlternateContent xmlns:mc="http://schemas.openxmlformats.org/markup-compatibility/2006">
          <mc:Choice Requires="x14">
            <control shapeId="23583" r:id="rId19" name="Check Box 31">
              <controlPr defaultSize="0" autoFill="0" autoLine="0" autoPict="0">
                <anchor moveWithCells="1">
                  <from>
                    <xdr:col>9</xdr:col>
                    <xdr:colOff>333375</xdr:colOff>
                    <xdr:row>19</xdr:row>
                    <xdr:rowOff>0</xdr:rowOff>
                  </from>
                  <to>
                    <xdr:col>9</xdr:col>
                    <xdr:colOff>638175</xdr:colOff>
                    <xdr:row>19</xdr:row>
                    <xdr:rowOff>219075</xdr:rowOff>
                  </to>
                </anchor>
              </controlPr>
            </control>
          </mc:Choice>
        </mc:AlternateContent>
        <mc:AlternateContent xmlns:mc="http://schemas.openxmlformats.org/markup-compatibility/2006">
          <mc:Choice Requires="x14">
            <control shapeId="23584" r:id="rId20" name="Check Box 32">
              <controlPr defaultSize="0" autoFill="0" autoLine="0" autoPict="0">
                <anchor moveWithCells="1">
                  <from>
                    <xdr:col>9</xdr:col>
                    <xdr:colOff>333375</xdr:colOff>
                    <xdr:row>19</xdr:row>
                    <xdr:rowOff>0</xdr:rowOff>
                  </from>
                  <to>
                    <xdr:col>9</xdr:col>
                    <xdr:colOff>638175</xdr:colOff>
                    <xdr:row>19</xdr:row>
                    <xdr:rowOff>219075</xdr:rowOff>
                  </to>
                </anchor>
              </controlPr>
            </control>
          </mc:Choice>
        </mc:AlternateContent>
        <mc:AlternateContent xmlns:mc="http://schemas.openxmlformats.org/markup-compatibility/2006">
          <mc:Choice Requires="x14">
            <control shapeId="23585" r:id="rId21" name="Check Box 33">
              <controlPr defaultSize="0" autoFill="0" autoLine="0" autoPict="0">
                <anchor moveWithCells="1">
                  <from>
                    <xdr:col>9</xdr:col>
                    <xdr:colOff>333375</xdr:colOff>
                    <xdr:row>20</xdr:row>
                    <xdr:rowOff>9525</xdr:rowOff>
                  </from>
                  <to>
                    <xdr:col>9</xdr:col>
                    <xdr:colOff>638175</xdr:colOff>
                    <xdr:row>20</xdr:row>
                    <xdr:rowOff>228600</xdr:rowOff>
                  </to>
                </anchor>
              </controlPr>
            </control>
          </mc:Choice>
        </mc:AlternateContent>
        <mc:AlternateContent xmlns:mc="http://schemas.openxmlformats.org/markup-compatibility/2006">
          <mc:Choice Requires="x14">
            <control shapeId="23587" r:id="rId22" name="Check Box 35">
              <controlPr defaultSize="0" autoFill="0" autoLine="0" autoPict="0">
                <anchor moveWithCells="1">
                  <from>
                    <xdr:col>9</xdr:col>
                    <xdr:colOff>304800</xdr:colOff>
                    <xdr:row>29</xdr:row>
                    <xdr:rowOff>9525</xdr:rowOff>
                  </from>
                  <to>
                    <xdr:col>9</xdr:col>
                    <xdr:colOff>752475</xdr:colOff>
                    <xdr:row>30</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9</xdr:col>
                    <xdr:colOff>304800</xdr:colOff>
                    <xdr:row>30</xdr:row>
                    <xdr:rowOff>9525</xdr:rowOff>
                  </from>
                  <to>
                    <xdr:col>9</xdr:col>
                    <xdr:colOff>752475</xdr:colOff>
                    <xdr:row>31</xdr:row>
                    <xdr:rowOff>0</xdr:rowOff>
                  </to>
                </anchor>
              </controlPr>
            </control>
          </mc:Choice>
        </mc:AlternateContent>
        <mc:AlternateContent xmlns:mc="http://schemas.openxmlformats.org/markup-compatibility/2006">
          <mc:Choice Requires="x14">
            <control shapeId="23609" r:id="rId24" name="Check Box 57">
              <controlPr defaultSize="0" autoFill="0" autoLine="0" autoPict="0">
                <anchor moveWithCells="1">
                  <from>
                    <xdr:col>9</xdr:col>
                    <xdr:colOff>304800</xdr:colOff>
                    <xdr:row>31</xdr:row>
                    <xdr:rowOff>9525</xdr:rowOff>
                  </from>
                  <to>
                    <xdr:col>9</xdr:col>
                    <xdr:colOff>752475</xdr:colOff>
                    <xdr:row>32</xdr:row>
                    <xdr:rowOff>0</xdr:rowOff>
                  </to>
                </anchor>
              </controlPr>
            </control>
          </mc:Choice>
        </mc:AlternateContent>
        <mc:AlternateContent xmlns:mc="http://schemas.openxmlformats.org/markup-compatibility/2006">
          <mc:Choice Requires="x14">
            <control shapeId="23610" r:id="rId25" name="Check Box 58">
              <controlPr defaultSize="0" autoFill="0" autoLine="0" autoPict="0">
                <anchor moveWithCells="1">
                  <from>
                    <xdr:col>9</xdr:col>
                    <xdr:colOff>304800</xdr:colOff>
                    <xdr:row>32</xdr:row>
                    <xdr:rowOff>9525</xdr:rowOff>
                  </from>
                  <to>
                    <xdr:col>9</xdr:col>
                    <xdr:colOff>752475</xdr:colOff>
                    <xdr:row>33</xdr:row>
                    <xdr:rowOff>0</xdr:rowOff>
                  </to>
                </anchor>
              </controlPr>
            </control>
          </mc:Choice>
        </mc:AlternateContent>
        <mc:AlternateContent xmlns:mc="http://schemas.openxmlformats.org/markup-compatibility/2006">
          <mc:Choice Requires="x14">
            <control shapeId="23611" r:id="rId26" name="Check Box 59">
              <controlPr defaultSize="0" autoFill="0" autoLine="0" autoPict="0">
                <anchor moveWithCells="1">
                  <from>
                    <xdr:col>9</xdr:col>
                    <xdr:colOff>304800</xdr:colOff>
                    <xdr:row>33</xdr:row>
                    <xdr:rowOff>9525</xdr:rowOff>
                  </from>
                  <to>
                    <xdr:col>9</xdr:col>
                    <xdr:colOff>752475</xdr:colOff>
                    <xdr:row>34</xdr:row>
                    <xdr:rowOff>0</xdr:rowOff>
                  </to>
                </anchor>
              </controlPr>
            </control>
          </mc:Choice>
        </mc:AlternateContent>
        <mc:AlternateContent xmlns:mc="http://schemas.openxmlformats.org/markup-compatibility/2006">
          <mc:Choice Requires="x14">
            <control shapeId="23612" r:id="rId27" name="Check Box 60">
              <controlPr defaultSize="0" autoFill="0" autoLine="0" autoPict="0">
                <anchor moveWithCells="1">
                  <from>
                    <xdr:col>9</xdr:col>
                    <xdr:colOff>304800</xdr:colOff>
                    <xdr:row>34</xdr:row>
                    <xdr:rowOff>9525</xdr:rowOff>
                  </from>
                  <to>
                    <xdr:col>9</xdr:col>
                    <xdr:colOff>752475</xdr:colOff>
                    <xdr:row>35</xdr:row>
                    <xdr:rowOff>0</xdr:rowOff>
                  </to>
                </anchor>
              </controlPr>
            </control>
          </mc:Choice>
        </mc:AlternateContent>
        <mc:AlternateContent xmlns:mc="http://schemas.openxmlformats.org/markup-compatibility/2006">
          <mc:Choice Requires="x14">
            <control shapeId="23613" r:id="rId28" name="Check Box 61">
              <controlPr defaultSize="0" autoFill="0" autoLine="0" autoPict="0">
                <anchor moveWithCells="1">
                  <from>
                    <xdr:col>9</xdr:col>
                    <xdr:colOff>304800</xdr:colOff>
                    <xdr:row>34</xdr:row>
                    <xdr:rowOff>9525</xdr:rowOff>
                  </from>
                  <to>
                    <xdr:col>9</xdr:col>
                    <xdr:colOff>752475</xdr:colOff>
                    <xdr:row>35</xdr:row>
                    <xdr:rowOff>0</xdr:rowOff>
                  </to>
                </anchor>
              </controlPr>
            </control>
          </mc:Choice>
        </mc:AlternateContent>
        <mc:AlternateContent xmlns:mc="http://schemas.openxmlformats.org/markup-compatibility/2006">
          <mc:Choice Requires="x14">
            <control shapeId="23614" r:id="rId29" name="Check Box 62">
              <controlPr defaultSize="0" autoFill="0" autoLine="0" autoPict="0">
                <anchor moveWithCells="1">
                  <from>
                    <xdr:col>9</xdr:col>
                    <xdr:colOff>304800</xdr:colOff>
                    <xdr:row>35</xdr:row>
                    <xdr:rowOff>9525</xdr:rowOff>
                  </from>
                  <to>
                    <xdr:col>9</xdr:col>
                    <xdr:colOff>752475</xdr:colOff>
                    <xdr:row>36</xdr:row>
                    <xdr:rowOff>0</xdr:rowOff>
                  </to>
                </anchor>
              </controlPr>
            </control>
          </mc:Choice>
        </mc:AlternateContent>
        <mc:AlternateContent xmlns:mc="http://schemas.openxmlformats.org/markup-compatibility/2006">
          <mc:Choice Requires="x14">
            <control shapeId="23615" r:id="rId30" name="Check Box 63">
              <controlPr defaultSize="0" autoFill="0" autoLine="0" autoPict="0">
                <anchor moveWithCells="1">
                  <from>
                    <xdr:col>9</xdr:col>
                    <xdr:colOff>304800</xdr:colOff>
                    <xdr:row>36</xdr:row>
                    <xdr:rowOff>9525</xdr:rowOff>
                  </from>
                  <to>
                    <xdr:col>9</xdr:col>
                    <xdr:colOff>752475</xdr:colOff>
                    <xdr:row>37</xdr:row>
                    <xdr:rowOff>0</xdr:rowOff>
                  </to>
                </anchor>
              </controlPr>
            </control>
          </mc:Choice>
        </mc:AlternateContent>
        <mc:AlternateContent xmlns:mc="http://schemas.openxmlformats.org/markup-compatibility/2006">
          <mc:Choice Requires="x14">
            <control shapeId="23616" r:id="rId31" name="Check Box 64">
              <controlPr defaultSize="0" autoFill="0" autoLine="0" autoPict="0">
                <anchor moveWithCells="1">
                  <from>
                    <xdr:col>9</xdr:col>
                    <xdr:colOff>304800</xdr:colOff>
                    <xdr:row>37</xdr:row>
                    <xdr:rowOff>9525</xdr:rowOff>
                  </from>
                  <to>
                    <xdr:col>9</xdr:col>
                    <xdr:colOff>752475</xdr:colOff>
                    <xdr:row>38</xdr:row>
                    <xdr:rowOff>0</xdr:rowOff>
                  </to>
                </anchor>
              </controlPr>
            </control>
          </mc:Choice>
        </mc:AlternateContent>
        <mc:AlternateContent xmlns:mc="http://schemas.openxmlformats.org/markup-compatibility/2006">
          <mc:Choice Requires="x14">
            <control shapeId="23617" r:id="rId32" name="Check Box 65">
              <controlPr defaultSize="0" autoFill="0" autoLine="0" autoPict="0">
                <anchor moveWithCells="1">
                  <from>
                    <xdr:col>9</xdr:col>
                    <xdr:colOff>304800</xdr:colOff>
                    <xdr:row>38</xdr:row>
                    <xdr:rowOff>9525</xdr:rowOff>
                  </from>
                  <to>
                    <xdr:col>9</xdr:col>
                    <xdr:colOff>752475</xdr:colOff>
                    <xdr:row>39</xdr:row>
                    <xdr:rowOff>0</xdr:rowOff>
                  </to>
                </anchor>
              </controlPr>
            </control>
          </mc:Choice>
        </mc:AlternateContent>
        <mc:AlternateContent xmlns:mc="http://schemas.openxmlformats.org/markup-compatibility/2006">
          <mc:Choice Requires="x14">
            <control shapeId="23618" r:id="rId33" name="Check Box 66">
              <controlPr defaultSize="0" autoFill="0" autoLine="0" autoPict="0">
                <anchor moveWithCells="1">
                  <from>
                    <xdr:col>9</xdr:col>
                    <xdr:colOff>304800</xdr:colOff>
                    <xdr:row>39</xdr:row>
                    <xdr:rowOff>9525</xdr:rowOff>
                  </from>
                  <to>
                    <xdr:col>9</xdr:col>
                    <xdr:colOff>752475</xdr:colOff>
                    <xdr:row>40</xdr:row>
                    <xdr:rowOff>0</xdr:rowOff>
                  </to>
                </anchor>
              </controlPr>
            </control>
          </mc:Choice>
        </mc:AlternateContent>
        <mc:AlternateContent xmlns:mc="http://schemas.openxmlformats.org/markup-compatibility/2006">
          <mc:Choice Requires="x14">
            <control shapeId="23619" r:id="rId34" name="Check Box 67">
              <controlPr defaultSize="0" autoFill="0" autoLine="0" autoPict="0">
                <anchor moveWithCells="1">
                  <from>
                    <xdr:col>9</xdr:col>
                    <xdr:colOff>304800</xdr:colOff>
                    <xdr:row>40</xdr:row>
                    <xdr:rowOff>9525</xdr:rowOff>
                  </from>
                  <to>
                    <xdr:col>9</xdr:col>
                    <xdr:colOff>752475</xdr:colOff>
                    <xdr:row>41</xdr:row>
                    <xdr:rowOff>0</xdr:rowOff>
                  </to>
                </anchor>
              </controlPr>
            </control>
          </mc:Choice>
        </mc:AlternateContent>
        <mc:AlternateContent xmlns:mc="http://schemas.openxmlformats.org/markup-compatibility/2006">
          <mc:Choice Requires="x14">
            <control shapeId="23620" r:id="rId35" name="Check Box 68">
              <controlPr defaultSize="0" autoFill="0" autoLine="0" autoPict="0">
                <anchor moveWithCells="1">
                  <from>
                    <xdr:col>9</xdr:col>
                    <xdr:colOff>333375</xdr:colOff>
                    <xdr:row>15</xdr:row>
                    <xdr:rowOff>9525</xdr:rowOff>
                  </from>
                  <to>
                    <xdr:col>9</xdr:col>
                    <xdr:colOff>638175</xdr:colOff>
                    <xdr:row>15</xdr:row>
                    <xdr:rowOff>228600</xdr:rowOff>
                  </to>
                </anchor>
              </controlPr>
            </control>
          </mc:Choice>
        </mc:AlternateContent>
        <mc:AlternateContent xmlns:mc="http://schemas.openxmlformats.org/markup-compatibility/2006">
          <mc:Choice Requires="x14">
            <control shapeId="23621" r:id="rId36" name="Check Box 69">
              <controlPr defaultSize="0" autoFill="0" autoLine="0" autoPict="0">
                <anchor moveWithCells="1">
                  <from>
                    <xdr:col>9</xdr:col>
                    <xdr:colOff>333375</xdr:colOff>
                    <xdr:row>51</xdr:row>
                    <xdr:rowOff>9525</xdr:rowOff>
                  </from>
                  <to>
                    <xdr:col>9</xdr:col>
                    <xdr:colOff>771525</xdr:colOff>
                    <xdr:row>52</xdr:row>
                    <xdr:rowOff>0</xdr:rowOff>
                  </to>
                </anchor>
              </controlPr>
            </control>
          </mc:Choice>
        </mc:AlternateContent>
        <mc:AlternateContent xmlns:mc="http://schemas.openxmlformats.org/markup-compatibility/2006">
          <mc:Choice Requires="x14">
            <control shapeId="23622" r:id="rId37" name="Check Box 70">
              <controlPr defaultSize="0" autoFill="0" autoLine="0" autoPict="0">
                <anchor moveWithCells="1">
                  <from>
                    <xdr:col>9</xdr:col>
                    <xdr:colOff>333375</xdr:colOff>
                    <xdr:row>52</xdr:row>
                    <xdr:rowOff>9525</xdr:rowOff>
                  </from>
                  <to>
                    <xdr:col>9</xdr:col>
                    <xdr:colOff>771525</xdr:colOff>
                    <xdr:row>53</xdr:row>
                    <xdr:rowOff>0</xdr:rowOff>
                  </to>
                </anchor>
              </controlPr>
            </control>
          </mc:Choice>
        </mc:AlternateContent>
        <mc:AlternateContent xmlns:mc="http://schemas.openxmlformats.org/markup-compatibility/2006">
          <mc:Choice Requires="x14">
            <control shapeId="23624" r:id="rId38" name="Check Box 72">
              <controlPr defaultSize="0" autoFill="0" autoLine="0" autoPict="0">
                <anchor moveWithCells="1">
                  <from>
                    <xdr:col>9</xdr:col>
                    <xdr:colOff>333375</xdr:colOff>
                    <xdr:row>16</xdr:row>
                    <xdr:rowOff>9525</xdr:rowOff>
                  </from>
                  <to>
                    <xdr:col>9</xdr:col>
                    <xdr:colOff>638175</xdr:colOff>
                    <xdr:row>16</xdr:row>
                    <xdr:rowOff>228600</xdr:rowOff>
                  </to>
                </anchor>
              </controlPr>
            </control>
          </mc:Choice>
        </mc:AlternateContent>
        <mc:AlternateContent xmlns:mc="http://schemas.openxmlformats.org/markup-compatibility/2006">
          <mc:Choice Requires="x14">
            <control shapeId="23626" r:id="rId39" name="Check Box 74">
              <controlPr defaultSize="0" autoFill="0" autoLine="0" autoPict="0">
                <anchor moveWithCells="1">
                  <from>
                    <xdr:col>9</xdr:col>
                    <xdr:colOff>304800</xdr:colOff>
                    <xdr:row>28</xdr:row>
                    <xdr:rowOff>9525</xdr:rowOff>
                  </from>
                  <to>
                    <xdr:col>9</xdr:col>
                    <xdr:colOff>752475</xdr:colOff>
                    <xdr:row>29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I23"/>
  <sheetViews>
    <sheetView zoomScaleNormal="100" workbookViewId="0">
      <selection activeCell="E1" sqref="E1"/>
    </sheetView>
  </sheetViews>
  <sheetFormatPr defaultColWidth="9.140625" defaultRowHeight="12.75" x14ac:dyDescent="0.2"/>
  <cols>
    <col min="1" max="1" width="1.5703125" style="21" customWidth="1"/>
    <col min="2" max="2" width="7.5703125" style="21" hidden="1" customWidth="1"/>
    <col min="3" max="3" width="10.140625" style="21" hidden="1" customWidth="1"/>
    <col min="4" max="4" width="11.140625" style="22" hidden="1" customWidth="1"/>
    <col min="5" max="5" width="37.85546875" style="22" customWidth="1"/>
    <col min="6" max="6" width="10" style="22" customWidth="1"/>
    <col min="7" max="7" width="9.42578125" style="23" customWidth="1"/>
    <col min="8" max="8" width="21.42578125" style="23" customWidth="1"/>
    <col min="9" max="9" width="23.5703125" style="23" customWidth="1"/>
    <col min="10" max="11" width="13.28515625" style="23" customWidth="1"/>
    <col min="12" max="16384" width="9.140625" style="21"/>
  </cols>
  <sheetData>
    <row r="1" spans="2:35" ht="15.75" x14ac:dyDescent="0.25">
      <c r="E1" s="380" t="s">
        <v>314</v>
      </c>
    </row>
    <row r="2" spans="2:35" s="16" customFormat="1" ht="15.75" x14ac:dyDescent="0.25">
      <c r="C2" s="19"/>
      <c r="E2" s="31" t="str">
        <f>'Budget Summary'!$F$2 &amp; " (" &amp;'Budget Summary'!$J$2&amp;")"</f>
        <v>District Name (Code)</v>
      </c>
      <c r="G2" s="20" t="s">
        <v>183</v>
      </c>
      <c r="I2" s="31"/>
      <c r="L2" s="12"/>
      <c r="M2" s="13"/>
      <c r="N2" s="620"/>
      <c r="O2" s="620"/>
      <c r="P2" s="620"/>
      <c r="Q2" s="14"/>
      <c r="R2" s="15"/>
      <c r="S2" s="14"/>
      <c r="T2" s="14"/>
      <c r="Y2" s="17"/>
      <c r="AA2" s="18"/>
      <c r="AC2" s="18"/>
      <c r="AH2" s="18" t="s">
        <v>53</v>
      </c>
      <c r="AI2" s="16">
        <v>1</v>
      </c>
    </row>
    <row r="3" spans="2:35" s="1" customFormat="1" x14ac:dyDescent="0.2">
      <c r="D3" s="10"/>
      <c r="E3" s="10"/>
      <c r="F3" s="10"/>
      <c r="G3" s="11"/>
      <c r="H3" s="11"/>
      <c r="I3" s="11"/>
      <c r="J3" s="11"/>
      <c r="K3" s="11"/>
    </row>
    <row r="4" spans="2:35" s="1" customFormat="1" ht="25.5" customHeight="1" x14ac:dyDescent="0.2">
      <c r="C4" s="622" t="s">
        <v>312</v>
      </c>
      <c r="D4" s="622"/>
      <c r="E4" s="622"/>
      <c r="F4" s="622"/>
      <c r="G4" s="622"/>
      <c r="H4" s="622"/>
      <c r="I4" s="622"/>
      <c r="J4" s="622"/>
      <c r="K4" s="622"/>
    </row>
    <row r="5" spans="2:35" s="1" customFormat="1" ht="63.75" customHeight="1" x14ac:dyDescent="0.2">
      <c r="C5" s="623" t="s">
        <v>313</v>
      </c>
      <c r="D5" s="624"/>
      <c r="E5" s="624"/>
      <c r="F5" s="624"/>
      <c r="G5" s="624"/>
      <c r="H5" s="624"/>
      <c r="I5" s="624"/>
      <c r="J5" s="624"/>
      <c r="K5" s="624"/>
    </row>
    <row r="6" spans="2:35" s="1" customFormat="1" ht="16.5" customHeight="1" x14ac:dyDescent="0.2">
      <c r="C6" s="24"/>
      <c r="D6" s="6"/>
      <c r="E6" s="6"/>
      <c r="F6" s="621" t="s">
        <v>46</v>
      </c>
      <c r="G6" s="621"/>
      <c r="H6" s="621"/>
      <c r="I6" s="621"/>
      <c r="J6" s="621"/>
      <c r="K6" s="6"/>
    </row>
    <row r="7" spans="2:35" s="8" customFormat="1" ht="57" customHeight="1" thickBot="1" x14ac:dyDescent="0.25">
      <c r="B7" s="8" t="s">
        <v>184</v>
      </c>
      <c r="C7" s="7" t="s">
        <v>47</v>
      </c>
      <c r="D7" s="7" t="s">
        <v>48</v>
      </c>
      <c r="E7" s="293" t="s">
        <v>49</v>
      </c>
      <c r="F7" s="294" t="s">
        <v>50</v>
      </c>
      <c r="G7" s="295" t="s">
        <v>241</v>
      </c>
      <c r="H7" s="294" t="s">
        <v>51</v>
      </c>
      <c r="I7" s="352" t="s">
        <v>279</v>
      </c>
      <c r="J7" s="294" t="s">
        <v>278</v>
      </c>
      <c r="K7" s="30" t="s">
        <v>52</v>
      </c>
    </row>
    <row r="8" spans="2:35" s="8" customFormat="1" ht="16.5" customHeight="1" x14ac:dyDescent="0.2">
      <c r="C8" s="27" t="str">
        <f t="shared" ref="C8:C22" ca="1" si="0">VLOOKUP(D8,distrList2,2,FALSE)</f>
        <v>Code</v>
      </c>
      <c r="D8" s="29" t="str">
        <f>'Budget Summary'!$F$2</f>
        <v>District Name</v>
      </c>
      <c r="E8" s="379" t="str">
        <f ca="1">IFERROR(School_Lookup!B4,"")</f>
        <v/>
      </c>
      <c r="F8" s="296" t="str">
        <f t="shared" ref="F8:F22" ca="1" si="1">IF(E8="", "",VLOOKUP(E8,uniqueSchLookup,2,FALSE))</f>
        <v/>
      </c>
      <c r="G8" s="297" t="str">
        <f t="shared" ref="G8:G22" ca="1" si="2">IF($F8="","",(VLOOKUP($F8,schooldata,3,FALSE)))</f>
        <v/>
      </c>
      <c r="H8" s="353" t="str">
        <f t="shared" ref="H8:H22" ca="1" si="3">IF($F8="","",(VLOOKUP($F8,schooldata,4,FALSE)))</f>
        <v/>
      </c>
      <c r="I8" s="298" t="str">
        <f t="shared" ref="I8:I22" ca="1" si="4">IF($F8="","",(VLOOKUP($F8,schooldata,5,FALSE)))</f>
        <v/>
      </c>
      <c r="J8" s="299" t="str">
        <f t="shared" ref="J8:J22" ca="1" si="5">IF($F8="","",(VLOOKUP($F8,schooldata,6,FALSE)))</f>
        <v/>
      </c>
      <c r="K8" s="383"/>
    </row>
    <row r="9" spans="2:35" s="9" customFormat="1" ht="16.5" customHeight="1" x14ac:dyDescent="0.2">
      <c r="B9" s="8"/>
      <c r="C9" s="28" t="str">
        <f t="shared" ca="1" si="0"/>
        <v>Code</v>
      </c>
      <c r="D9" s="29" t="str">
        <f>'Budget Summary'!$F$2</f>
        <v>District Name</v>
      </c>
      <c r="E9" s="379" t="str">
        <f ca="1">IFERROR(School_Lookup!B5,"")</f>
        <v/>
      </c>
      <c r="F9" s="296" t="str">
        <f t="shared" ca="1" si="1"/>
        <v/>
      </c>
      <c r="G9" s="297" t="str">
        <f t="shared" ca="1" si="2"/>
        <v/>
      </c>
      <c r="H9" s="353" t="str">
        <f t="shared" ca="1" si="3"/>
        <v/>
      </c>
      <c r="I9" s="298" t="str">
        <f t="shared" ca="1" si="4"/>
        <v/>
      </c>
      <c r="J9" s="299" t="str">
        <f t="shared" ca="1" si="5"/>
        <v/>
      </c>
      <c r="K9" s="384"/>
    </row>
    <row r="10" spans="2:35" s="9" customFormat="1" ht="16.5" customHeight="1" x14ac:dyDescent="0.2">
      <c r="B10" s="8"/>
      <c r="C10" s="28" t="str">
        <f t="shared" ca="1" si="0"/>
        <v>Code</v>
      </c>
      <c r="D10" s="29" t="str">
        <f>'Budget Summary'!$F$2</f>
        <v>District Name</v>
      </c>
      <c r="E10" s="379" t="str">
        <f ca="1">IFERROR(School_Lookup!B6,"")</f>
        <v/>
      </c>
      <c r="F10" s="296" t="str">
        <f t="shared" ca="1" si="1"/>
        <v/>
      </c>
      <c r="G10" s="297" t="str">
        <f t="shared" ca="1" si="2"/>
        <v/>
      </c>
      <c r="H10" s="353" t="str">
        <f t="shared" ca="1" si="3"/>
        <v/>
      </c>
      <c r="I10" s="298" t="str">
        <f t="shared" ca="1" si="4"/>
        <v/>
      </c>
      <c r="J10" s="299" t="str">
        <f t="shared" ca="1" si="5"/>
        <v/>
      </c>
      <c r="K10" s="384"/>
    </row>
    <row r="11" spans="2:35" s="9" customFormat="1" ht="16.5" customHeight="1" x14ac:dyDescent="0.2">
      <c r="B11" s="8"/>
      <c r="C11" s="28" t="str">
        <f t="shared" ca="1" si="0"/>
        <v>Code</v>
      </c>
      <c r="D11" s="29" t="str">
        <f>'Budget Summary'!$F$2</f>
        <v>District Name</v>
      </c>
      <c r="E11" s="379" t="str">
        <f ca="1">IFERROR(School_Lookup!B7,"")</f>
        <v/>
      </c>
      <c r="F11" s="296" t="str">
        <f t="shared" ca="1" si="1"/>
        <v/>
      </c>
      <c r="G11" s="297" t="str">
        <f t="shared" ca="1" si="2"/>
        <v/>
      </c>
      <c r="H11" s="353" t="str">
        <f t="shared" ca="1" si="3"/>
        <v/>
      </c>
      <c r="I11" s="298" t="str">
        <f t="shared" ca="1" si="4"/>
        <v/>
      </c>
      <c r="J11" s="299" t="str">
        <f t="shared" ca="1" si="5"/>
        <v/>
      </c>
      <c r="K11" s="384"/>
    </row>
    <row r="12" spans="2:35" s="9" customFormat="1" ht="16.5" customHeight="1" x14ac:dyDescent="0.2">
      <c r="B12" s="8"/>
      <c r="C12" s="28" t="str">
        <f t="shared" ca="1" si="0"/>
        <v>Code</v>
      </c>
      <c r="D12" s="29" t="str">
        <f>'Budget Summary'!$F$2</f>
        <v>District Name</v>
      </c>
      <c r="E12" s="379" t="str">
        <f ca="1">IFERROR(School_Lookup!B8,"")</f>
        <v/>
      </c>
      <c r="F12" s="296" t="str">
        <f t="shared" ca="1" si="1"/>
        <v/>
      </c>
      <c r="G12" s="297" t="str">
        <f t="shared" ca="1" si="2"/>
        <v/>
      </c>
      <c r="H12" s="353" t="str">
        <f t="shared" ca="1" si="3"/>
        <v/>
      </c>
      <c r="I12" s="298" t="str">
        <f t="shared" ca="1" si="4"/>
        <v/>
      </c>
      <c r="J12" s="299" t="str">
        <f t="shared" ca="1" si="5"/>
        <v/>
      </c>
      <c r="K12" s="384"/>
    </row>
    <row r="13" spans="2:35" s="9" customFormat="1" ht="16.5" customHeight="1" x14ac:dyDescent="0.2">
      <c r="B13" s="8"/>
      <c r="C13" s="28" t="str">
        <f t="shared" ca="1" si="0"/>
        <v>Code</v>
      </c>
      <c r="D13" s="29" t="str">
        <f>'Budget Summary'!$F$2</f>
        <v>District Name</v>
      </c>
      <c r="E13" s="379" t="str">
        <f ca="1">IFERROR(School_Lookup!B9,"")</f>
        <v/>
      </c>
      <c r="F13" s="296" t="str">
        <f t="shared" ca="1" si="1"/>
        <v/>
      </c>
      <c r="G13" s="297" t="str">
        <f t="shared" ca="1" si="2"/>
        <v/>
      </c>
      <c r="H13" s="353" t="str">
        <f t="shared" ca="1" si="3"/>
        <v/>
      </c>
      <c r="I13" s="298" t="str">
        <f t="shared" ca="1" si="4"/>
        <v/>
      </c>
      <c r="J13" s="299" t="str">
        <f t="shared" ca="1" si="5"/>
        <v/>
      </c>
      <c r="K13" s="384"/>
    </row>
    <row r="14" spans="2:35" s="9" customFormat="1" ht="16.5" customHeight="1" x14ac:dyDescent="0.2">
      <c r="B14" s="8"/>
      <c r="C14" s="28" t="str">
        <f t="shared" ca="1" si="0"/>
        <v>Code</v>
      </c>
      <c r="D14" s="29" t="str">
        <f>'Budget Summary'!$F$2</f>
        <v>District Name</v>
      </c>
      <c r="E14" s="379" t="str">
        <f ca="1">IFERROR(School_Lookup!B10,"")</f>
        <v/>
      </c>
      <c r="F14" s="296" t="str">
        <f t="shared" ca="1" si="1"/>
        <v/>
      </c>
      <c r="G14" s="297" t="str">
        <f t="shared" ca="1" si="2"/>
        <v/>
      </c>
      <c r="H14" s="353" t="str">
        <f t="shared" ca="1" si="3"/>
        <v/>
      </c>
      <c r="I14" s="298" t="str">
        <f t="shared" ca="1" si="4"/>
        <v/>
      </c>
      <c r="J14" s="299" t="str">
        <f t="shared" ca="1" si="5"/>
        <v/>
      </c>
      <c r="K14" s="384"/>
    </row>
    <row r="15" spans="2:35" s="9" customFormat="1" ht="16.5" customHeight="1" x14ac:dyDescent="0.2">
      <c r="B15" s="8"/>
      <c r="C15" s="28" t="str">
        <f t="shared" ca="1" si="0"/>
        <v>Code</v>
      </c>
      <c r="D15" s="29" t="str">
        <f>'Budget Summary'!$F$2</f>
        <v>District Name</v>
      </c>
      <c r="E15" s="379" t="str">
        <f ca="1">IFERROR(School_Lookup!B11,"")</f>
        <v/>
      </c>
      <c r="F15" s="296" t="str">
        <f t="shared" ca="1" si="1"/>
        <v/>
      </c>
      <c r="G15" s="297" t="str">
        <f t="shared" ca="1" si="2"/>
        <v/>
      </c>
      <c r="H15" s="353" t="str">
        <f t="shared" ca="1" si="3"/>
        <v/>
      </c>
      <c r="I15" s="298" t="str">
        <f t="shared" ca="1" si="4"/>
        <v/>
      </c>
      <c r="J15" s="299" t="str">
        <f t="shared" ca="1" si="5"/>
        <v/>
      </c>
      <c r="K15" s="384"/>
    </row>
    <row r="16" spans="2:35" s="9" customFormat="1" ht="16.5" customHeight="1" x14ac:dyDescent="0.2">
      <c r="B16" s="8"/>
      <c r="C16" s="28" t="str">
        <f t="shared" ca="1" si="0"/>
        <v>Code</v>
      </c>
      <c r="D16" s="29" t="str">
        <f>'Budget Summary'!$F$2</f>
        <v>District Name</v>
      </c>
      <c r="E16" s="379" t="str">
        <f ca="1">IFERROR(School_Lookup!B12,"")</f>
        <v/>
      </c>
      <c r="F16" s="296" t="str">
        <f t="shared" ca="1" si="1"/>
        <v/>
      </c>
      <c r="G16" s="297" t="str">
        <f t="shared" ca="1" si="2"/>
        <v/>
      </c>
      <c r="H16" s="353" t="str">
        <f t="shared" ca="1" si="3"/>
        <v/>
      </c>
      <c r="I16" s="298" t="str">
        <f t="shared" ca="1" si="4"/>
        <v/>
      </c>
      <c r="J16" s="299" t="str">
        <f t="shared" ca="1" si="5"/>
        <v/>
      </c>
      <c r="K16" s="384"/>
    </row>
    <row r="17" spans="2:11" s="9" customFormat="1" ht="16.5" customHeight="1" x14ac:dyDescent="0.2">
      <c r="B17" s="8"/>
      <c r="C17" s="28" t="str">
        <f t="shared" ca="1" si="0"/>
        <v>Code</v>
      </c>
      <c r="D17" s="29" t="str">
        <f>'Budget Summary'!$F$2</f>
        <v>District Name</v>
      </c>
      <c r="E17" s="379" t="str">
        <f ca="1">IFERROR(School_Lookup!B13,"")</f>
        <v/>
      </c>
      <c r="F17" s="296" t="str">
        <f t="shared" ca="1" si="1"/>
        <v/>
      </c>
      <c r="G17" s="297" t="str">
        <f t="shared" ca="1" si="2"/>
        <v/>
      </c>
      <c r="H17" s="353" t="str">
        <f t="shared" ca="1" si="3"/>
        <v/>
      </c>
      <c r="I17" s="298" t="str">
        <f t="shared" ca="1" si="4"/>
        <v/>
      </c>
      <c r="J17" s="299" t="str">
        <f t="shared" ca="1" si="5"/>
        <v/>
      </c>
      <c r="K17" s="384"/>
    </row>
    <row r="18" spans="2:11" s="9" customFormat="1" ht="16.5" customHeight="1" x14ac:dyDescent="0.2">
      <c r="B18" s="8"/>
      <c r="C18" s="28" t="str">
        <f t="shared" ca="1" si="0"/>
        <v>Code</v>
      </c>
      <c r="D18" s="29" t="str">
        <f>'Budget Summary'!$F$2</f>
        <v>District Name</v>
      </c>
      <c r="E18" s="379" t="str">
        <f ca="1">IFERROR(School_Lookup!B14,"")</f>
        <v/>
      </c>
      <c r="F18" s="296" t="str">
        <f t="shared" ca="1" si="1"/>
        <v/>
      </c>
      <c r="G18" s="297" t="str">
        <f t="shared" ca="1" si="2"/>
        <v/>
      </c>
      <c r="H18" s="353" t="str">
        <f t="shared" ca="1" si="3"/>
        <v/>
      </c>
      <c r="I18" s="298" t="str">
        <f t="shared" ca="1" si="4"/>
        <v/>
      </c>
      <c r="J18" s="299" t="str">
        <f t="shared" ca="1" si="5"/>
        <v/>
      </c>
      <c r="K18" s="384"/>
    </row>
    <row r="19" spans="2:11" s="9" customFormat="1" ht="16.5" customHeight="1" x14ac:dyDescent="0.2">
      <c r="B19" s="8"/>
      <c r="C19" s="28" t="str">
        <f t="shared" ca="1" si="0"/>
        <v>Code</v>
      </c>
      <c r="D19" s="29" t="str">
        <f>'Budget Summary'!$F$2</f>
        <v>District Name</v>
      </c>
      <c r="E19" s="379" t="str">
        <f ca="1">IFERROR(School_Lookup!B15,"")</f>
        <v/>
      </c>
      <c r="F19" s="296" t="str">
        <f t="shared" ca="1" si="1"/>
        <v/>
      </c>
      <c r="G19" s="297" t="str">
        <f t="shared" ca="1" si="2"/>
        <v/>
      </c>
      <c r="H19" s="353" t="str">
        <f t="shared" ca="1" si="3"/>
        <v/>
      </c>
      <c r="I19" s="298" t="str">
        <f t="shared" ca="1" si="4"/>
        <v/>
      </c>
      <c r="J19" s="299" t="str">
        <f t="shared" ca="1" si="5"/>
        <v/>
      </c>
      <c r="K19" s="384"/>
    </row>
    <row r="20" spans="2:11" s="9" customFormat="1" ht="16.5" customHeight="1" x14ac:dyDescent="0.2">
      <c r="B20" s="8"/>
      <c r="C20" s="28" t="str">
        <f t="shared" ca="1" si="0"/>
        <v>Code</v>
      </c>
      <c r="D20" s="29" t="str">
        <f>'Budget Summary'!$F$2</f>
        <v>District Name</v>
      </c>
      <c r="E20" s="379" t="str">
        <f ca="1">IFERROR(School_Lookup!B16,"")</f>
        <v/>
      </c>
      <c r="F20" s="296" t="str">
        <f t="shared" ca="1" si="1"/>
        <v/>
      </c>
      <c r="G20" s="297" t="str">
        <f t="shared" ca="1" si="2"/>
        <v/>
      </c>
      <c r="H20" s="353" t="str">
        <f t="shared" ca="1" si="3"/>
        <v/>
      </c>
      <c r="I20" s="298" t="str">
        <f t="shared" ca="1" si="4"/>
        <v/>
      </c>
      <c r="J20" s="299" t="str">
        <f t="shared" ca="1" si="5"/>
        <v/>
      </c>
      <c r="K20" s="384"/>
    </row>
    <row r="21" spans="2:11" s="9" customFormat="1" ht="16.5" customHeight="1" x14ac:dyDescent="0.2">
      <c r="B21" s="8"/>
      <c r="C21" s="28" t="str">
        <f t="shared" ca="1" si="0"/>
        <v>Code</v>
      </c>
      <c r="D21" s="29" t="str">
        <f>'Budget Summary'!$F$2</f>
        <v>District Name</v>
      </c>
      <c r="E21" s="379" t="str">
        <f ca="1">IFERROR(School_Lookup!B17,"")</f>
        <v/>
      </c>
      <c r="F21" s="296" t="str">
        <f t="shared" ca="1" si="1"/>
        <v/>
      </c>
      <c r="G21" s="297" t="str">
        <f t="shared" ca="1" si="2"/>
        <v/>
      </c>
      <c r="H21" s="353" t="str">
        <f t="shared" ca="1" si="3"/>
        <v/>
      </c>
      <c r="I21" s="298" t="str">
        <f t="shared" ca="1" si="4"/>
        <v/>
      </c>
      <c r="J21" s="299" t="str">
        <f t="shared" ca="1" si="5"/>
        <v/>
      </c>
      <c r="K21" s="384"/>
    </row>
    <row r="22" spans="2:11" s="9" customFormat="1" ht="16.5" customHeight="1" x14ac:dyDescent="0.2">
      <c r="B22" s="8"/>
      <c r="C22" s="28" t="str">
        <f t="shared" ca="1" si="0"/>
        <v>Code</v>
      </c>
      <c r="D22" s="29" t="str">
        <f>'Budget Summary'!$F$2</f>
        <v>District Name</v>
      </c>
      <c r="E22" s="379" t="str">
        <f ca="1">IFERROR(School_Lookup!B18,"")</f>
        <v/>
      </c>
      <c r="F22" s="296" t="str">
        <f t="shared" ca="1" si="1"/>
        <v/>
      </c>
      <c r="G22" s="297" t="str">
        <f t="shared" ca="1" si="2"/>
        <v/>
      </c>
      <c r="H22" s="353" t="str">
        <f t="shared" ca="1" si="3"/>
        <v/>
      </c>
      <c r="I22" s="298" t="str">
        <f t="shared" ca="1" si="4"/>
        <v/>
      </c>
      <c r="J22" s="299" t="str">
        <f t="shared" ca="1" si="5"/>
        <v/>
      </c>
      <c r="K22" s="384"/>
    </row>
    <row r="23" spans="2:11" x14ac:dyDescent="0.2">
      <c r="C23" s="25"/>
      <c r="D23" s="26"/>
      <c r="E23" s="198"/>
      <c r="F23" s="199"/>
      <c r="G23" s="200"/>
      <c r="H23" s="200"/>
      <c r="I23" s="200"/>
      <c r="J23" s="200"/>
      <c r="K23" s="197">
        <f>SUM(K8:K22)</f>
        <v>0</v>
      </c>
    </row>
  </sheetData>
  <sheetProtection password="CC18" sheet="1" objects="1" scenarios="1"/>
  <mergeCells count="4">
    <mergeCell ref="N2:P2"/>
    <mergeCell ref="F6:J6"/>
    <mergeCell ref="C4:K4"/>
    <mergeCell ref="C5:K5"/>
  </mergeCells>
  <phoneticPr fontId="0" type="noConversion"/>
  <conditionalFormatting sqref="E8:E22">
    <cfRule type="cellIs" dxfId="10" priority="1" stopIfTrue="1" operator="equal">
      <formula>"Select School"</formula>
    </cfRule>
  </conditionalFormatting>
  <dataValidations count="2">
    <dataValidation type="list" allowBlank="1" showInputMessage="1" showErrorMessage="1" sqref="E23">
      <formula1>SchoolList50</formula1>
    </dataValidation>
    <dataValidation type="list" allowBlank="1" showDropDown="1" showInputMessage="1" showErrorMessage="1" sqref="E8:E22">
      <formula1>SchoolList48</formula1>
    </dataValidation>
  </dataValidations>
  <printOptions horizontalCentered="1" verticalCentered="1"/>
  <pageMargins left="0.25" right="0.25" top="0.25" bottom="0.25" header="0.5" footer="0.5"/>
  <pageSetup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6"/>
  <sheetViews>
    <sheetView zoomScaleNormal="100" workbookViewId="0">
      <pane xSplit="4" ySplit="2" topLeftCell="M3" activePane="bottomRight" state="frozen"/>
      <selection pane="topRight" activeCell="E1" sqref="E1"/>
      <selection pane="bottomLeft" activeCell="A2" sqref="A2"/>
      <selection pane="bottomRight" activeCell="D3" sqref="D3:D10"/>
    </sheetView>
  </sheetViews>
  <sheetFormatPr defaultRowHeight="12.75" x14ac:dyDescent="0.2"/>
  <cols>
    <col min="1" max="1" width="9.140625" style="350" customWidth="1"/>
    <col min="2" max="2" width="15.42578125" customWidth="1"/>
    <col min="3" max="3" width="14.140625" customWidth="1"/>
    <col min="4" max="4" width="26.42578125" customWidth="1"/>
    <col min="5" max="5" width="9.140625" customWidth="1"/>
    <col min="6" max="6" width="21.140625" customWidth="1"/>
    <col min="7" max="7" width="15.42578125" customWidth="1"/>
    <col min="8" max="8" width="17" customWidth="1"/>
    <col min="9" max="9" width="5.5703125" customWidth="1"/>
    <col min="10" max="10" width="6" customWidth="1"/>
    <col min="11" max="12" width="12.42578125" customWidth="1"/>
    <col min="13" max="14" width="36.5703125" customWidth="1"/>
    <col min="15" max="15" width="10.5703125" customWidth="1"/>
  </cols>
  <sheetData>
    <row r="1" spans="1:15" x14ac:dyDescent="0.2">
      <c r="A1" s="350">
        <v>1</v>
      </c>
      <c r="B1" s="350">
        <f>A1+1</f>
        <v>2</v>
      </c>
      <c r="C1" s="350">
        <f t="shared" ref="C1:O1" si="0">B1+1</f>
        <v>3</v>
      </c>
      <c r="D1" s="350">
        <f t="shared" si="0"/>
        <v>4</v>
      </c>
      <c r="E1" s="350">
        <f t="shared" si="0"/>
        <v>5</v>
      </c>
      <c r="F1" s="350">
        <f t="shared" si="0"/>
        <v>6</v>
      </c>
      <c r="G1" s="350">
        <f t="shared" si="0"/>
        <v>7</v>
      </c>
      <c r="H1" s="350">
        <f t="shared" si="0"/>
        <v>8</v>
      </c>
      <c r="I1" s="350">
        <f t="shared" si="0"/>
        <v>9</v>
      </c>
      <c r="J1" s="350">
        <f t="shared" si="0"/>
        <v>10</v>
      </c>
      <c r="K1" s="350">
        <f t="shared" si="0"/>
        <v>11</v>
      </c>
      <c r="L1" s="350">
        <f t="shared" si="0"/>
        <v>12</v>
      </c>
      <c r="M1" s="350">
        <f t="shared" si="0"/>
        <v>13</v>
      </c>
      <c r="N1" s="350">
        <f t="shared" si="0"/>
        <v>14</v>
      </c>
      <c r="O1" s="350">
        <f t="shared" si="0"/>
        <v>15</v>
      </c>
    </row>
    <row r="2" spans="1:15" ht="15" customHeight="1" x14ac:dyDescent="0.2">
      <c r="A2" s="350">
        <v>1</v>
      </c>
      <c r="B2" s="236" t="s">
        <v>66</v>
      </c>
      <c r="C2" s="236" t="s">
        <v>67</v>
      </c>
      <c r="D2" s="236" t="s">
        <v>244</v>
      </c>
      <c r="E2" s="354" t="s">
        <v>257</v>
      </c>
      <c r="F2" s="236" t="s">
        <v>68</v>
      </c>
      <c r="G2" s="236" t="s">
        <v>69</v>
      </c>
      <c r="H2" s="236" t="s">
        <v>70</v>
      </c>
      <c r="I2" s="236" t="s">
        <v>71</v>
      </c>
      <c r="J2" s="236" t="s">
        <v>72</v>
      </c>
      <c r="K2" s="236" t="s">
        <v>73</v>
      </c>
      <c r="L2" s="236" t="s">
        <v>74</v>
      </c>
      <c r="M2" s="236" t="s">
        <v>75</v>
      </c>
      <c r="N2" s="236" t="s">
        <v>76</v>
      </c>
      <c r="O2" s="354" t="s">
        <v>255</v>
      </c>
    </row>
    <row r="3" spans="1:15" ht="15" customHeight="1" x14ac:dyDescent="0.2">
      <c r="A3" s="350">
        <f>A2+1</f>
        <v>2</v>
      </c>
      <c r="B3" s="236" t="s">
        <v>90</v>
      </c>
      <c r="C3" s="236" t="s">
        <v>245</v>
      </c>
      <c r="D3" s="236" t="s">
        <v>85</v>
      </c>
      <c r="E3" s="237" t="s">
        <v>86</v>
      </c>
      <c r="F3" s="236" t="s">
        <v>130</v>
      </c>
      <c r="G3" s="236"/>
      <c r="H3" s="236" t="s">
        <v>87</v>
      </c>
      <c r="I3" s="236" t="s">
        <v>91</v>
      </c>
      <c r="J3" s="237" t="s">
        <v>88</v>
      </c>
      <c r="K3" s="236" t="s">
        <v>54</v>
      </c>
      <c r="L3" s="236" t="s">
        <v>55</v>
      </c>
      <c r="M3" s="236" t="str">
        <f t="shared" ref="M3:M4" si="1">IFERROR(VLOOKUP(C3,Super_email,2,FALSE),"")</f>
        <v/>
      </c>
      <c r="N3" s="236" t="s">
        <v>77</v>
      </c>
      <c r="O3">
        <f t="shared" ref="O3:O10" si="2">VLOOKUP(LEFT(E3,4),FY18_220E,6,FALSE)</f>
        <v>16213.604820805582</v>
      </c>
    </row>
    <row r="4" spans="1:15" ht="15" customHeight="1" x14ac:dyDescent="0.2">
      <c r="A4" s="350">
        <f t="shared" ref="A4:A10" si="3">A3+1</f>
        <v>3</v>
      </c>
      <c r="B4" s="236" t="s">
        <v>90</v>
      </c>
      <c r="C4" s="236" t="s">
        <v>210</v>
      </c>
      <c r="D4" s="236" t="s">
        <v>168</v>
      </c>
      <c r="E4" s="237" t="s">
        <v>169</v>
      </c>
      <c r="F4" s="236" t="s">
        <v>211</v>
      </c>
      <c r="G4" s="236"/>
      <c r="H4" s="236" t="s">
        <v>168</v>
      </c>
      <c r="I4" s="236" t="s">
        <v>91</v>
      </c>
      <c r="J4" s="237" t="s">
        <v>170</v>
      </c>
      <c r="K4" s="236" t="s">
        <v>159</v>
      </c>
      <c r="L4" s="236" t="s">
        <v>160</v>
      </c>
      <c r="M4" s="236" t="str">
        <f t="shared" si="1"/>
        <v/>
      </c>
      <c r="N4" s="236" t="s">
        <v>77</v>
      </c>
      <c r="O4">
        <f t="shared" si="2"/>
        <v>99543.992388201703</v>
      </c>
    </row>
    <row r="5" spans="1:15" ht="15" customHeight="1" x14ac:dyDescent="0.2">
      <c r="A5" s="350">
        <f t="shared" si="3"/>
        <v>4</v>
      </c>
      <c r="B5" s="236" t="s">
        <v>90</v>
      </c>
      <c r="C5" s="236" t="s">
        <v>65</v>
      </c>
      <c r="D5" s="236" t="s">
        <v>122</v>
      </c>
      <c r="E5" s="237" t="s">
        <v>123</v>
      </c>
      <c r="F5" s="236" t="s">
        <v>124</v>
      </c>
      <c r="G5" s="236"/>
      <c r="H5" s="236" t="s">
        <v>122</v>
      </c>
      <c r="I5" s="236" t="s">
        <v>91</v>
      </c>
      <c r="J5" s="237" t="s">
        <v>125</v>
      </c>
      <c r="K5" s="236" t="s">
        <v>177</v>
      </c>
      <c r="L5" s="236" t="s">
        <v>178</v>
      </c>
      <c r="M5" s="236" t="str">
        <f t="shared" ref="M5:M6" si="4">IFERROR(VLOOKUP(C5,Super_email,2,FALSE),"")</f>
        <v/>
      </c>
      <c r="N5" s="236" t="s">
        <v>77</v>
      </c>
      <c r="O5">
        <f t="shared" si="2"/>
        <v>61649.404376784012</v>
      </c>
    </row>
    <row r="6" spans="1:15" ht="15" customHeight="1" x14ac:dyDescent="0.2">
      <c r="A6" s="350">
        <f t="shared" si="3"/>
        <v>5</v>
      </c>
      <c r="B6" s="236" t="s">
        <v>90</v>
      </c>
      <c r="C6" s="236" t="s">
        <v>246</v>
      </c>
      <c r="D6" s="236" t="s">
        <v>127</v>
      </c>
      <c r="E6" s="237" t="s">
        <v>128</v>
      </c>
      <c r="F6" s="354" t="s">
        <v>268</v>
      </c>
      <c r="G6" s="354" t="s">
        <v>269</v>
      </c>
      <c r="H6" s="236" t="s">
        <v>127</v>
      </c>
      <c r="I6" s="236" t="s">
        <v>91</v>
      </c>
      <c r="J6" s="237" t="s">
        <v>247</v>
      </c>
      <c r="K6" s="236" t="s">
        <v>179</v>
      </c>
      <c r="L6" s="236" t="s">
        <v>228</v>
      </c>
      <c r="M6" s="236" t="str">
        <f t="shared" si="4"/>
        <v/>
      </c>
      <c r="N6" s="236" t="s">
        <v>77</v>
      </c>
      <c r="O6">
        <f t="shared" si="2"/>
        <v>29787.785601014904</v>
      </c>
    </row>
    <row r="7" spans="1:15" ht="15" customHeight="1" x14ac:dyDescent="0.25">
      <c r="A7" s="350">
        <f t="shared" si="3"/>
        <v>6</v>
      </c>
      <c r="B7" s="236" t="s">
        <v>90</v>
      </c>
      <c r="C7" s="236" t="s">
        <v>231</v>
      </c>
      <c r="D7" s="236" t="s">
        <v>148</v>
      </c>
      <c r="E7" s="237" t="s">
        <v>149</v>
      </c>
      <c r="F7" s="236" t="s">
        <v>150</v>
      </c>
      <c r="G7" s="236"/>
      <c r="H7" s="236" t="s">
        <v>151</v>
      </c>
      <c r="I7" s="236" t="s">
        <v>91</v>
      </c>
      <c r="J7" s="237" t="s">
        <v>152</v>
      </c>
      <c r="K7" s="236" t="s">
        <v>180</v>
      </c>
      <c r="L7" s="236" t="s">
        <v>181</v>
      </c>
      <c r="M7" s="356" t="s">
        <v>232</v>
      </c>
      <c r="N7" s="236" t="s">
        <v>77</v>
      </c>
      <c r="O7">
        <f t="shared" si="2"/>
        <v>11123.287028227085</v>
      </c>
    </row>
    <row r="8" spans="1:15" ht="15" customHeight="1" x14ac:dyDescent="0.2">
      <c r="A8" s="350">
        <f t="shared" si="3"/>
        <v>7</v>
      </c>
      <c r="B8" s="236" t="s">
        <v>90</v>
      </c>
      <c r="C8" s="236" t="s">
        <v>229</v>
      </c>
      <c r="D8" s="236" t="s">
        <v>126</v>
      </c>
      <c r="E8" s="237" t="s">
        <v>212</v>
      </c>
      <c r="F8" s="236" t="s">
        <v>249</v>
      </c>
      <c r="G8" s="236" t="s">
        <v>250</v>
      </c>
      <c r="H8" s="236" t="s">
        <v>126</v>
      </c>
      <c r="I8" s="236" t="s">
        <v>91</v>
      </c>
      <c r="J8" s="237" t="s">
        <v>171</v>
      </c>
      <c r="K8" s="236" t="s">
        <v>251</v>
      </c>
      <c r="L8" s="236" t="s">
        <v>252</v>
      </c>
      <c r="M8" s="236" t="str">
        <f t="shared" ref="M8:M9" si="5">IFERROR(VLOOKUP(C8,Super_email,2,FALSE),"")</f>
        <v/>
      </c>
      <c r="N8" s="236" t="s">
        <v>77</v>
      </c>
      <c r="O8">
        <f t="shared" si="2"/>
        <v>22058.04376784015</v>
      </c>
    </row>
    <row r="9" spans="1:15" ht="15" customHeight="1" x14ac:dyDescent="0.2">
      <c r="A9" s="350">
        <f t="shared" si="3"/>
        <v>8</v>
      </c>
      <c r="B9" s="236" t="s">
        <v>90</v>
      </c>
      <c r="C9" s="236" t="s">
        <v>233</v>
      </c>
      <c r="D9" s="236" t="s">
        <v>14</v>
      </c>
      <c r="E9" s="237" t="s">
        <v>15</v>
      </c>
      <c r="F9" s="236" t="s">
        <v>16</v>
      </c>
      <c r="G9" s="236"/>
      <c r="H9" s="236" t="s">
        <v>14</v>
      </c>
      <c r="I9" s="236" t="s">
        <v>91</v>
      </c>
      <c r="J9" s="237" t="s">
        <v>17</v>
      </c>
      <c r="K9" s="236" t="s">
        <v>120</v>
      </c>
      <c r="L9" s="236" t="s">
        <v>121</v>
      </c>
      <c r="M9" s="236" t="str">
        <f t="shared" si="5"/>
        <v/>
      </c>
      <c r="N9" s="236" t="s">
        <v>77</v>
      </c>
      <c r="O9">
        <f t="shared" si="2"/>
        <v>31201.762765620042</v>
      </c>
    </row>
    <row r="10" spans="1:15" ht="15" customHeight="1" x14ac:dyDescent="0.2">
      <c r="A10" s="350">
        <f t="shared" si="3"/>
        <v>9</v>
      </c>
      <c r="B10" s="236" t="s">
        <v>90</v>
      </c>
      <c r="C10" s="236" t="s">
        <v>253</v>
      </c>
      <c r="D10" s="236" t="s">
        <v>205</v>
      </c>
      <c r="E10" s="237" t="s">
        <v>206</v>
      </c>
      <c r="F10" s="236" t="s">
        <v>254</v>
      </c>
      <c r="G10" s="236"/>
      <c r="H10" s="236" t="s">
        <v>205</v>
      </c>
      <c r="I10" s="236" t="s">
        <v>91</v>
      </c>
      <c r="J10" s="237" t="s">
        <v>207</v>
      </c>
      <c r="K10" s="236" t="s">
        <v>202</v>
      </c>
      <c r="L10" s="236" t="s">
        <v>202</v>
      </c>
      <c r="M10" s="236" t="str">
        <f t="shared" ref="M10" si="6">IFERROR(VLOOKUP(C10,Super_email,2,FALSE),"")</f>
        <v/>
      </c>
      <c r="N10" s="236" t="s">
        <v>77</v>
      </c>
      <c r="O10">
        <f t="shared" si="2"/>
        <v>25640.119251506501</v>
      </c>
    </row>
    <row r="11" spans="1:15" ht="25.5" customHeight="1" x14ac:dyDescent="0.2">
      <c r="B11" s="236"/>
      <c r="C11" s="236"/>
      <c r="D11" s="236"/>
      <c r="E11" s="237"/>
      <c r="F11" s="236"/>
      <c r="G11" s="236"/>
      <c r="H11" s="236"/>
      <c r="I11" s="236"/>
      <c r="J11" s="237"/>
      <c r="K11" s="236"/>
      <c r="L11" s="236"/>
      <c r="M11" s="236"/>
      <c r="N11" s="236"/>
    </row>
    <row r="12" spans="1:15" ht="25.5" customHeight="1" x14ac:dyDescent="0.2">
      <c r="B12" s="236"/>
      <c r="C12" s="236"/>
      <c r="D12" s="236"/>
      <c r="E12" s="237"/>
      <c r="F12" s="236"/>
      <c r="G12" s="236"/>
      <c r="H12" s="236"/>
      <c r="I12" s="236"/>
      <c r="J12" s="237"/>
      <c r="K12" s="236"/>
      <c r="L12" s="236"/>
      <c r="M12" s="236"/>
      <c r="N12" s="236"/>
    </row>
    <row r="13" spans="1:15" x14ac:dyDescent="0.2">
      <c r="F13" s="236"/>
      <c r="G13" s="236"/>
      <c r="H13" s="236"/>
      <c r="I13" s="236"/>
      <c r="J13" s="237"/>
      <c r="K13" s="236"/>
      <c r="L13" s="236"/>
    </row>
    <row r="14" spans="1:15" x14ac:dyDescent="0.2">
      <c r="F14" s="236"/>
      <c r="K14" s="236"/>
      <c r="L14" s="236"/>
    </row>
    <row r="15" spans="1:15" x14ac:dyDescent="0.2">
      <c r="E15" s="189"/>
      <c r="K15" s="236"/>
      <c r="L15" s="236"/>
    </row>
    <row r="16" spans="1:15" x14ac:dyDescent="0.2">
      <c r="K16" s="236"/>
      <c r="L16" s="236"/>
    </row>
  </sheetData>
  <autoFilter ref="A2:N10"/>
  <phoneticPr fontId="0" type="noConversion"/>
  <hyperlinks>
    <hyperlink ref="M7" r:id="rId1" display="mailto:michael.sullivan@gmrsd.org"/>
  </hyperlinks>
  <pageMargins left="0.75" right="0.75" top="1" bottom="1" header="0.5" footer="0.5"/>
  <pageSetup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808"/>
  <sheetViews>
    <sheetView workbookViewId="0">
      <selection activeCell="E16" sqref="E16"/>
    </sheetView>
  </sheetViews>
  <sheetFormatPr defaultColWidth="9.140625" defaultRowHeight="12.75" x14ac:dyDescent="0.2"/>
  <cols>
    <col min="1" max="2" width="9.140625" style="234"/>
    <col min="3" max="3" width="25" style="234" customWidth="1"/>
    <col min="4" max="4" width="10.140625" style="235" customWidth="1"/>
    <col min="5" max="5" width="25" style="234" customWidth="1"/>
    <col min="6" max="6" width="19.140625" style="234" customWidth="1"/>
    <col min="7" max="8" width="9.140625" style="234"/>
    <col min="9" max="9" width="8.7109375" style="234" customWidth="1"/>
    <col min="10" max="10" width="2.5703125" style="234" customWidth="1"/>
    <col min="11" max="16384" width="9.140625" style="234"/>
  </cols>
  <sheetData>
    <row r="1" spans="1:9" ht="38.25" x14ac:dyDescent="0.2">
      <c r="A1" s="357" t="s">
        <v>258</v>
      </c>
      <c r="B1" s="357" t="s">
        <v>50</v>
      </c>
      <c r="C1" s="357" t="s">
        <v>259</v>
      </c>
      <c r="D1" s="358" t="s">
        <v>289</v>
      </c>
      <c r="E1" s="357" t="s">
        <v>51</v>
      </c>
      <c r="F1" s="357" t="s">
        <v>226</v>
      </c>
      <c r="G1" s="359" t="s">
        <v>242</v>
      </c>
      <c r="H1"/>
      <c r="I1"/>
    </row>
    <row r="2" spans="1:9" x14ac:dyDescent="0.2">
      <c r="A2" s="360" t="s">
        <v>38</v>
      </c>
      <c r="B2" s="360" t="s">
        <v>290</v>
      </c>
      <c r="C2" s="374" t="s">
        <v>291</v>
      </c>
      <c r="D2" s="375">
        <v>622</v>
      </c>
      <c r="E2" s="374" t="s">
        <v>292</v>
      </c>
      <c r="F2" s="374" t="s">
        <v>293</v>
      </c>
      <c r="G2" s="376" t="s">
        <v>227</v>
      </c>
      <c r="H2"/>
      <c r="I2"/>
    </row>
    <row r="3" spans="1:9" x14ac:dyDescent="0.2">
      <c r="A3" s="360" t="s">
        <v>41</v>
      </c>
      <c r="B3" s="360" t="s">
        <v>294</v>
      </c>
      <c r="C3" s="374" t="s">
        <v>295</v>
      </c>
      <c r="D3" s="375">
        <v>1430</v>
      </c>
      <c r="E3" s="374" t="s">
        <v>78</v>
      </c>
      <c r="F3" s="374" t="s">
        <v>293</v>
      </c>
      <c r="G3" s="376" t="s">
        <v>227</v>
      </c>
      <c r="H3"/>
      <c r="I3"/>
    </row>
    <row r="4" spans="1:9" x14ac:dyDescent="0.2">
      <c r="A4" s="360" t="s">
        <v>41</v>
      </c>
      <c r="B4" s="360" t="s">
        <v>296</v>
      </c>
      <c r="C4" s="374" t="s">
        <v>297</v>
      </c>
      <c r="D4" s="375">
        <v>947</v>
      </c>
      <c r="E4" s="374" t="s">
        <v>78</v>
      </c>
      <c r="F4" s="374" t="s">
        <v>293</v>
      </c>
      <c r="G4" s="376" t="s">
        <v>227</v>
      </c>
      <c r="H4"/>
      <c r="I4"/>
    </row>
    <row r="5" spans="1:9" x14ac:dyDescent="0.2">
      <c r="A5" s="360" t="s">
        <v>192</v>
      </c>
      <c r="B5" s="360" t="s">
        <v>298</v>
      </c>
      <c r="C5" s="374" t="s">
        <v>299</v>
      </c>
      <c r="D5" s="375">
        <v>439</v>
      </c>
      <c r="E5" s="374" t="s">
        <v>261</v>
      </c>
      <c r="F5" s="374" t="s">
        <v>293</v>
      </c>
      <c r="G5" s="376" t="s">
        <v>227</v>
      </c>
      <c r="H5"/>
      <c r="I5"/>
    </row>
    <row r="6" spans="1:9" x14ac:dyDescent="0.2">
      <c r="A6" s="360" t="s">
        <v>193</v>
      </c>
      <c r="B6" s="360" t="s">
        <v>300</v>
      </c>
      <c r="C6" s="374" t="s">
        <v>301</v>
      </c>
      <c r="D6" s="375">
        <v>861</v>
      </c>
      <c r="E6" s="374" t="s">
        <v>78</v>
      </c>
      <c r="F6" s="374" t="s">
        <v>293</v>
      </c>
      <c r="G6" s="376" t="s">
        <v>227</v>
      </c>
      <c r="H6"/>
      <c r="I6"/>
    </row>
    <row r="7" spans="1:9" x14ac:dyDescent="0.2">
      <c r="A7" s="360" t="s">
        <v>39</v>
      </c>
      <c r="B7" s="360" t="s">
        <v>302</v>
      </c>
      <c r="C7" s="374" t="s">
        <v>303</v>
      </c>
      <c r="D7" s="375">
        <v>387</v>
      </c>
      <c r="E7" s="374" t="s">
        <v>237</v>
      </c>
      <c r="F7" s="374" t="s">
        <v>293</v>
      </c>
      <c r="G7" s="376" t="s">
        <v>227</v>
      </c>
      <c r="H7"/>
      <c r="I7"/>
    </row>
    <row r="8" spans="1:9" x14ac:dyDescent="0.2">
      <c r="A8" s="360" t="s">
        <v>256</v>
      </c>
      <c r="B8" s="360" t="s">
        <v>304</v>
      </c>
      <c r="C8" s="374" t="s">
        <v>305</v>
      </c>
      <c r="D8" s="375">
        <v>1135</v>
      </c>
      <c r="E8" s="374" t="s">
        <v>261</v>
      </c>
      <c r="F8" s="374" t="s">
        <v>293</v>
      </c>
      <c r="G8" s="376" t="s">
        <v>227</v>
      </c>
      <c r="H8"/>
      <c r="I8"/>
    </row>
    <row r="9" spans="1:9" x14ac:dyDescent="0.2">
      <c r="A9" s="360" t="s">
        <v>197</v>
      </c>
      <c r="B9" s="360" t="s">
        <v>306</v>
      </c>
      <c r="C9" s="374" t="s">
        <v>307</v>
      </c>
      <c r="D9" s="375">
        <v>610</v>
      </c>
      <c r="E9" s="374" t="s">
        <v>236</v>
      </c>
      <c r="F9" s="374" t="s">
        <v>293</v>
      </c>
      <c r="G9" s="376" t="s">
        <v>227</v>
      </c>
      <c r="H9"/>
      <c r="I9"/>
    </row>
    <row r="10" spans="1:9" x14ac:dyDescent="0.2">
      <c r="A10" s="360" t="s">
        <v>42</v>
      </c>
      <c r="B10" s="360" t="s">
        <v>219</v>
      </c>
      <c r="C10" s="374" t="s">
        <v>163</v>
      </c>
      <c r="D10" s="375">
        <v>1211</v>
      </c>
      <c r="E10" s="374" t="s">
        <v>262</v>
      </c>
      <c r="F10" s="374" t="s">
        <v>260</v>
      </c>
      <c r="G10" s="376" t="s">
        <v>227</v>
      </c>
      <c r="H10"/>
      <c r="I10"/>
    </row>
    <row r="11" spans="1:9" x14ac:dyDescent="0.2">
      <c r="A11" s="360" t="s">
        <v>199</v>
      </c>
      <c r="B11" s="360" t="s">
        <v>263</v>
      </c>
      <c r="C11" s="374" t="s">
        <v>239</v>
      </c>
      <c r="D11" s="375">
        <v>566</v>
      </c>
      <c r="E11" s="374" t="s">
        <v>237</v>
      </c>
      <c r="F11" s="374" t="s">
        <v>260</v>
      </c>
      <c r="G11" s="376" t="s">
        <v>227</v>
      </c>
      <c r="H11"/>
      <c r="I11"/>
    </row>
    <row r="12" spans="1:9" x14ac:dyDescent="0.2">
      <c r="A12" s="360" t="s">
        <v>43</v>
      </c>
      <c r="B12" s="360" t="s">
        <v>154</v>
      </c>
      <c r="C12" s="374" t="s">
        <v>238</v>
      </c>
      <c r="D12" s="375">
        <v>576</v>
      </c>
      <c r="E12" s="374" t="s">
        <v>235</v>
      </c>
      <c r="F12" s="374" t="s">
        <v>260</v>
      </c>
      <c r="G12" s="376" t="s">
        <v>227</v>
      </c>
      <c r="H12"/>
      <c r="I12"/>
    </row>
    <row r="13" spans="1:9" x14ac:dyDescent="0.2">
      <c r="A13" s="360" t="s">
        <v>35</v>
      </c>
      <c r="B13" s="360" t="s">
        <v>32</v>
      </c>
      <c r="C13" s="374" t="s">
        <v>264</v>
      </c>
      <c r="D13" s="375">
        <v>217</v>
      </c>
      <c r="E13" s="374" t="s">
        <v>265</v>
      </c>
      <c r="F13" s="374" t="s">
        <v>260</v>
      </c>
      <c r="G13" s="376" t="s">
        <v>227</v>
      </c>
      <c r="H13"/>
      <c r="I13"/>
    </row>
    <row r="14" spans="1:9" x14ac:dyDescent="0.2">
      <c r="A14" s="360"/>
      <c r="B14" s="360"/>
      <c r="C14" s="361"/>
      <c r="D14" s="362"/>
      <c r="E14" s="361"/>
      <c r="F14" s="361"/>
      <c r="G14" s="363"/>
      <c r="H14"/>
      <c r="I14"/>
    </row>
    <row r="15" spans="1:9" x14ac:dyDescent="0.2">
      <c r="A15" s="360"/>
      <c r="B15" s="360"/>
      <c r="C15" s="361"/>
      <c r="D15" s="362"/>
      <c r="E15" s="361"/>
      <c r="F15" s="361"/>
      <c r="G15" s="363"/>
      <c r="H15"/>
      <c r="I15"/>
    </row>
    <row r="16" spans="1:9" x14ac:dyDescent="0.2">
      <c r="A16" s="360"/>
      <c r="B16" s="360"/>
      <c r="C16" s="361"/>
      <c r="D16" s="362"/>
      <c r="E16" s="361"/>
      <c r="F16" s="361"/>
      <c r="G16" s="363"/>
      <c r="H16"/>
      <c r="I16"/>
    </row>
    <row r="17" spans="1:9" x14ac:dyDescent="0.2">
      <c r="A17" s="360"/>
      <c r="B17" s="360"/>
      <c r="C17" s="361"/>
      <c r="D17" s="362"/>
      <c r="E17" s="361"/>
      <c r="F17" s="361"/>
      <c r="G17" s="363"/>
      <c r="H17"/>
      <c r="I17"/>
    </row>
    <row r="18" spans="1:9" x14ac:dyDescent="0.2">
      <c r="A18" s="360"/>
      <c r="B18" s="360"/>
      <c r="C18" s="361"/>
      <c r="D18" s="362"/>
      <c r="E18" s="361"/>
      <c r="F18" s="361"/>
      <c r="G18" s="363"/>
      <c r="H18"/>
      <c r="I18"/>
    </row>
    <row r="19" spans="1:9" x14ac:dyDescent="0.2">
      <c r="A19" s="360"/>
      <c r="B19" s="360"/>
      <c r="C19" s="361"/>
      <c r="D19" s="362"/>
      <c r="E19" s="361"/>
      <c r="F19" s="361"/>
      <c r="G19" s="363"/>
      <c r="H19"/>
      <c r="I19"/>
    </row>
    <row r="20" spans="1:9" x14ac:dyDescent="0.2">
      <c r="A20" s="360"/>
      <c r="B20" s="360"/>
      <c r="C20" s="361"/>
      <c r="D20" s="362"/>
      <c r="E20" s="361"/>
      <c r="F20" s="361"/>
      <c r="G20" s="363"/>
      <c r="H20"/>
      <c r="I20"/>
    </row>
    <row r="21" spans="1:9" x14ac:dyDescent="0.2">
      <c r="A21" s="360"/>
      <c r="B21" s="360"/>
      <c r="C21" s="361"/>
      <c r="D21" s="362"/>
      <c r="E21" s="361"/>
      <c r="F21" s="361"/>
      <c r="G21" s="363"/>
      <c r="H21"/>
      <c r="I21"/>
    </row>
    <row r="22" spans="1:9" x14ac:dyDescent="0.2">
      <c r="A22" s="360"/>
      <c r="B22" s="360"/>
      <c r="C22" s="361"/>
      <c r="D22" s="362"/>
      <c r="E22" s="361"/>
      <c r="F22" s="361"/>
      <c r="G22" s="363"/>
      <c r="H22"/>
      <c r="I22"/>
    </row>
    <row r="23" spans="1:9" x14ac:dyDescent="0.2">
      <c r="A23" s="360"/>
      <c r="B23" s="360"/>
      <c r="C23" s="361"/>
      <c r="D23" s="362"/>
      <c r="E23" s="361"/>
      <c r="F23" s="361"/>
      <c r="G23" s="363"/>
      <c r="H23"/>
      <c r="I23"/>
    </row>
    <row r="24" spans="1:9" x14ac:dyDescent="0.2">
      <c r="A24" s="360"/>
      <c r="B24" s="360"/>
      <c r="C24" s="361"/>
      <c r="D24" s="362"/>
      <c r="E24" s="361"/>
      <c r="F24" s="361"/>
      <c r="G24" s="363"/>
      <c r="H24"/>
      <c r="I24"/>
    </row>
    <row r="25" spans="1:9" x14ac:dyDescent="0.2">
      <c r="A25" s="360"/>
      <c r="B25" s="360"/>
      <c r="C25" s="361"/>
      <c r="D25" s="362"/>
      <c r="E25" s="361"/>
      <c r="F25" s="361"/>
      <c r="G25" s="363"/>
      <c r="H25"/>
      <c r="I25"/>
    </row>
    <row r="26" spans="1:9" x14ac:dyDescent="0.2">
      <c r="A26" s="360"/>
      <c r="B26" s="360"/>
      <c r="C26" s="361"/>
      <c r="D26" s="362"/>
      <c r="E26" s="361"/>
      <c r="F26" s="361"/>
      <c r="G26" s="363"/>
      <c r="H26"/>
      <c r="I26"/>
    </row>
    <row r="27" spans="1:9" x14ac:dyDescent="0.2">
      <c r="A27" s="360"/>
      <c r="B27" s="360"/>
      <c r="C27" s="361"/>
      <c r="D27" s="362"/>
      <c r="E27" s="361"/>
      <c r="F27" s="361"/>
      <c r="G27" s="363"/>
      <c r="H27"/>
      <c r="I27"/>
    </row>
    <row r="28" spans="1:9" x14ac:dyDescent="0.2">
      <c r="A28" s="360"/>
      <c r="B28" s="360"/>
      <c r="C28" s="361"/>
      <c r="D28" s="362"/>
      <c r="E28" s="361"/>
      <c r="F28" s="361"/>
      <c r="G28" s="363"/>
      <c r="H28"/>
      <c r="I28"/>
    </row>
    <row r="29" spans="1:9" x14ac:dyDescent="0.2">
      <c r="A29" s="360"/>
      <c r="B29" s="360"/>
      <c r="C29" s="361"/>
      <c r="D29" s="362"/>
      <c r="E29" s="361"/>
      <c r="F29" s="361"/>
      <c r="G29" s="363"/>
      <c r="H29"/>
      <c r="I29"/>
    </row>
    <row r="30" spans="1:9" x14ac:dyDescent="0.2">
      <c r="A30" s="360"/>
      <c r="B30" s="360"/>
      <c r="C30" s="361"/>
      <c r="D30" s="362"/>
      <c r="E30" s="361"/>
      <c r="F30" s="361"/>
      <c r="G30" s="363"/>
      <c r="H30"/>
      <c r="I30"/>
    </row>
    <row r="31" spans="1:9" x14ac:dyDescent="0.2">
      <c r="A31" s="360"/>
      <c r="B31" s="360"/>
      <c r="C31" s="361"/>
      <c r="D31" s="362"/>
      <c r="E31" s="361"/>
      <c r="F31" s="361"/>
      <c r="G31" s="363"/>
      <c r="H31"/>
      <c r="I31"/>
    </row>
    <row r="32" spans="1:9" x14ac:dyDescent="0.2">
      <c r="A32" s="360"/>
      <c r="B32" s="360"/>
      <c r="C32" s="361"/>
      <c r="D32" s="362"/>
      <c r="E32" s="361"/>
      <c r="F32" s="361"/>
      <c r="G32" s="363"/>
      <c r="H32"/>
      <c r="I32"/>
    </row>
    <row r="33" spans="1:9" x14ac:dyDescent="0.2">
      <c r="A33" s="360"/>
      <c r="B33" s="360"/>
      <c r="C33" s="361"/>
      <c r="D33" s="362"/>
      <c r="E33" s="361"/>
      <c r="F33" s="361"/>
      <c r="G33" s="363"/>
      <c r="H33"/>
      <c r="I33"/>
    </row>
    <row r="34" spans="1:9" x14ac:dyDescent="0.2">
      <c r="A34" s="360"/>
      <c r="B34" s="360"/>
      <c r="C34" s="361"/>
      <c r="D34" s="362"/>
      <c r="E34" s="361"/>
      <c r="F34" s="361"/>
      <c r="G34" s="363"/>
      <c r="H34"/>
      <c r="I34"/>
    </row>
    <row r="35" spans="1:9" x14ac:dyDescent="0.2">
      <c r="A35" s="360"/>
      <c r="B35" s="360"/>
      <c r="C35" s="361"/>
      <c r="D35" s="362"/>
      <c r="E35" s="361"/>
      <c r="F35" s="361"/>
      <c r="G35" s="363"/>
      <c r="H35"/>
      <c r="I35"/>
    </row>
    <row r="36" spans="1:9" x14ac:dyDescent="0.2">
      <c r="A36" s="360"/>
      <c r="B36" s="360"/>
      <c r="C36" s="361"/>
      <c r="D36" s="362"/>
      <c r="E36" s="361"/>
      <c r="F36" s="361"/>
      <c r="G36" s="363"/>
      <c r="H36"/>
      <c r="I36"/>
    </row>
    <row r="37" spans="1:9" x14ac:dyDescent="0.2">
      <c r="A37" s="360"/>
      <c r="B37" s="360"/>
      <c r="C37" s="361"/>
      <c r="D37" s="362"/>
      <c r="E37" s="361"/>
      <c r="F37" s="361"/>
      <c r="G37" s="363"/>
      <c r="H37"/>
      <c r="I37"/>
    </row>
    <row r="38" spans="1:9" x14ac:dyDescent="0.2">
      <c r="A38" s="360"/>
      <c r="B38" s="360"/>
      <c r="C38" s="361"/>
      <c r="D38" s="362"/>
      <c r="E38" s="361"/>
      <c r="F38" s="361"/>
      <c r="G38" s="363"/>
      <c r="H38"/>
      <c r="I38"/>
    </row>
    <row r="39" spans="1:9" x14ac:dyDescent="0.2">
      <c r="A39" s="360"/>
      <c r="B39" s="360"/>
      <c r="C39" s="361"/>
      <c r="D39" s="362"/>
      <c r="E39" s="361"/>
      <c r="F39" s="361"/>
      <c r="G39" s="363"/>
      <c r="H39"/>
      <c r="I39"/>
    </row>
    <row r="40" spans="1:9" x14ac:dyDescent="0.2">
      <c r="A40" s="360"/>
      <c r="B40" s="360"/>
      <c r="C40" s="361"/>
      <c r="D40" s="362"/>
      <c r="E40" s="361"/>
      <c r="F40" s="361"/>
      <c r="G40" s="363"/>
      <c r="H40"/>
      <c r="I40"/>
    </row>
    <row r="41" spans="1:9" x14ac:dyDescent="0.2">
      <c r="A41" s="360"/>
      <c r="B41" s="360"/>
      <c r="C41" s="361"/>
      <c r="D41" s="362"/>
      <c r="E41" s="361"/>
      <c r="F41" s="361"/>
      <c r="G41" s="363"/>
      <c r="H41"/>
      <c r="I41"/>
    </row>
    <row r="42" spans="1:9" x14ac:dyDescent="0.2">
      <c r="A42" s="360"/>
      <c r="B42" s="360"/>
      <c r="C42" s="361"/>
      <c r="D42" s="362"/>
      <c r="E42" s="361"/>
      <c r="F42" s="361"/>
      <c r="G42" s="363"/>
      <c r="H42"/>
      <c r="I42"/>
    </row>
    <row r="43" spans="1:9" x14ac:dyDescent="0.2">
      <c r="A43" s="360"/>
      <c r="B43" s="360"/>
      <c r="C43" s="361"/>
      <c r="D43" s="362"/>
      <c r="E43" s="361"/>
      <c r="F43" s="361"/>
      <c r="G43" s="363"/>
      <c r="H43"/>
      <c r="I43"/>
    </row>
    <row r="44" spans="1:9" x14ac:dyDescent="0.2">
      <c r="A44" s="360"/>
      <c r="B44" s="360"/>
      <c r="C44" s="361"/>
      <c r="D44" s="362"/>
      <c r="E44" s="361"/>
      <c r="F44" s="361"/>
      <c r="G44" s="363"/>
      <c r="H44"/>
      <c r="I44"/>
    </row>
    <row r="45" spans="1:9" x14ac:dyDescent="0.2">
      <c r="A45" s="360"/>
      <c r="B45" s="360"/>
      <c r="C45" s="361"/>
      <c r="D45" s="362"/>
      <c r="E45" s="361"/>
      <c r="F45" s="361"/>
      <c r="G45" s="363"/>
      <c r="H45"/>
      <c r="I45"/>
    </row>
    <row r="46" spans="1:9" x14ac:dyDescent="0.2">
      <c r="A46" s="360"/>
      <c r="B46" s="360"/>
      <c r="C46" s="361"/>
      <c r="D46" s="362"/>
      <c r="E46" s="361"/>
      <c r="F46" s="361"/>
      <c r="G46" s="363"/>
      <c r="H46"/>
      <c r="I46"/>
    </row>
    <row r="47" spans="1:9" x14ac:dyDescent="0.2">
      <c r="A47" s="360"/>
      <c r="B47" s="360"/>
      <c r="C47" s="361"/>
      <c r="D47" s="362"/>
      <c r="E47" s="361"/>
      <c r="F47" s="361"/>
      <c r="G47" s="363"/>
      <c r="H47"/>
      <c r="I47"/>
    </row>
    <row r="48" spans="1:9" x14ac:dyDescent="0.2">
      <c r="A48" s="360"/>
      <c r="B48" s="360"/>
      <c r="C48" s="361"/>
      <c r="D48" s="362"/>
      <c r="E48" s="361"/>
      <c r="F48" s="361"/>
      <c r="G48" s="363"/>
      <c r="H48"/>
      <c r="I48"/>
    </row>
    <row r="49" spans="1:9" x14ac:dyDescent="0.2">
      <c r="A49" s="360"/>
      <c r="B49" s="360"/>
      <c r="C49" s="361"/>
      <c r="D49" s="362"/>
      <c r="E49" s="361"/>
      <c r="F49" s="361"/>
      <c r="G49" s="363"/>
      <c r="H49"/>
      <c r="I49"/>
    </row>
    <row r="50" spans="1:9" x14ac:dyDescent="0.2">
      <c r="A50" s="360"/>
      <c r="B50" s="360"/>
      <c r="C50" s="361"/>
      <c r="D50" s="362"/>
      <c r="E50" s="361"/>
      <c r="F50" s="361"/>
      <c r="G50" s="363"/>
      <c r="H50"/>
      <c r="I50"/>
    </row>
    <row r="51" spans="1:9" x14ac:dyDescent="0.2">
      <c r="A51" s="360"/>
      <c r="B51" s="360"/>
      <c r="C51" s="361"/>
      <c r="D51" s="362"/>
      <c r="E51" s="361"/>
      <c r="F51" s="361"/>
      <c r="G51" s="363"/>
      <c r="H51"/>
      <c r="I51"/>
    </row>
    <row r="52" spans="1:9" x14ac:dyDescent="0.2">
      <c r="A52" s="360"/>
      <c r="B52" s="360"/>
      <c r="C52" s="361"/>
      <c r="D52" s="362"/>
      <c r="E52" s="361"/>
      <c r="F52" s="361"/>
      <c r="G52" s="363"/>
      <c r="H52"/>
      <c r="I52"/>
    </row>
    <row r="53" spans="1:9" x14ac:dyDescent="0.2">
      <c r="A53" s="360"/>
      <c r="B53" s="360"/>
      <c r="C53" s="361"/>
      <c r="D53" s="362"/>
      <c r="E53" s="361"/>
      <c r="F53" s="361"/>
      <c r="G53" s="363"/>
      <c r="H53"/>
      <c r="I53"/>
    </row>
    <row r="54" spans="1:9" x14ac:dyDescent="0.2">
      <c r="A54" s="360"/>
      <c r="B54" s="360"/>
      <c r="C54" s="361"/>
      <c r="D54" s="362"/>
      <c r="E54" s="361"/>
      <c r="F54" s="361"/>
      <c r="G54" s="363"/>
      <c r="H54"/>
      <c r="I54"/>
    </row>
    <row r="55" spans="1:9" x14ac:dyDescent="0.2">
      <c r="A55" s="360"/>
      <c r="B55" s="360"/>
      <c r="C55" s="361"/>
      <c r="D55" s="362"/>
      <c r="E55" s="361"/>
      <c r="F55" s="361"/>
      <c r="G55" s="363"/>
      <c r="H55"/>
      <c r="I55"/>
    </row>
    <row r="56" spans="1:9" x14ac:dyDescent="0.2">
      <c r="A56" s="360"/>
      <c r="B56" s="360"/>
      <c r="C56" s="361"/>
      <c r="D56" s="362"/>
      <c r="E56" s="361"/>
      <c r="F56" s="361"/>
      <c r="G56" s="363"/>
      <c r="H56"/>
      <c r="I56"/>
    </row>
    <row r="57" spans="1:9" x14ac:dyDescent="0.2">
      <c r="A57" s="360"/>
      <c r="B57" s="360"/>
      <c r="C57" s="361"/>
      <c r="D57" s="362"/>
      <c r="E57" s="361"/>
      <c r="F57" s="361"/>
      <c r="G57" s="363"/>
      <c r="H57"/>
      <c r="I57"/>
    </row>
    <row r="58" spans="1:9" x14ac:dyDescent="0.2">
      <c r="A58" s="360"/>
      <c r="B58" s="360"/>
      <c r="C58" s="361"/>
      <c r="D58" s="362"/>
      <c r="E58" s="361"/>
      <c r="F58" s="361"/>
      <c r="G58" s="363"/>
      <c r="H58"/>
      <c r="I58"/>
    </row>
    <row r="59" spans="1:9" x14ac:dyDescent="0.2">
      <c r="A59" s="360"/>
      <c r="B59" s="360"/>
      <c r="C59" s="361"/>
      <c r="D59" s="362"/>
      <c r="E59" s="361"/>
      <c r="F59" s="361"/>
      <c r="G59" s="363"/>
      <c r="H59"/>
      <c r="I59"/>
    </row>
    <row r="60" spans="1:9" x14ac:dyDescent="0.2">
      <c r="A60" s="360"/>
      <c r="B60" s="360"/>
      <c r="C60" s="361"/>
      <c r="D60" s="362"/>
      <c r="E60" s="361"/>
      <c r="F60" s="361"/>
      <c r="G60" s="363"/>
      <c r="H60"/>
      <c r="I60"/>
    </row>
    <row r="61" spans="1:9" x14ac:dyDescent="0.2">
      <c r="A61" s="360"/>
      <c r="B61" s="360"/>
      <c r="C61" s="361"/>
      <c r="D61" s="362"/>
      <c r="E61" s="361"/>
      <c r="F61" s="361"/>
      <c r="G61" s="363"/>
      <c r="H61"/>
      <c r="I61"/>
    </row>
    <row r="62" spans="1:9" x14ac:dyDescent="0.2">
      <c r="A62" s="360"/>
      <c r="B62" s="360"/>
      <c r="C62" s="361"/>
      <c r="D62" s="362"/>
      <c r="E62" s="361"/>
      <c r="F62" s="361"/>
      <c r="G62" s="363"/>
      <c r="H62"/>
      <c r="I62"/>
    </row>
    <row r="63" spans="1:9" x14ac:dyDescent="0.2">
      <c r="A63" s="360"/>
      <c r="B63" s="360"/>
      <c r="C63" s="361"/>
      <c r="D63" s="362"/>
      <c r="E63" s="361"/>
      <c r="F63" s="361"/>
      <c r="G63" s="363"/>
      <c r="H63"/>
      <c r="I63"/>
    </row>
    <row r="64" spans="1:9" x14ac:dyDescent="0.2">
      <c r="A64" s="360"/>
      <c r="B64" s="360"/>
      <c r="C64" s="361"/>
      <c r="D64" s="362"/>
      <c r="E64" s="361"/>
      <c r="F64" s="361"/>
      <c r="G64" s="363"/>
      <c r="H64"/>
      <c r="I64"/>
    </row>
    <row r="65" spans="1:9" x14ac:dyDescent="0.2">
      <c r="A65" s="360"/>
      <c r="B65" s="360"/>
      <c r="C65" s="361"/>
      <c r="D65" s="362"/>
      <c r="E65" s="361"/>
      <c r="F65" s="361"/>
      <c r="G65" s="363"/>
      <c r="H65"/>
      <c r="I65"/>
    </row>
    <row r="66" spans="1:9" x14ac:dyDescent="0.2">
      <c r="A66" s="360"/>
      <c r="B66" s="360"/>
      <c r="C66" s="361"/>
      <c r="D66" s="362"/>
      <c r="E66" s="361"/>
      <c r="F66" s="361"/>
      <c r="G66" s="363"/>
      <c r="H66"/>
      <c r="I66"/>
    </row>
    <row r="67" spans="1:9" x14ac:dyDescent="0.2">
      <c r="A67" s="360"/>
      <c r="B67" s="360"/>
      <c r="C67" s="361"/>
      <c r="D67" s="362"/>
      <c r="E67" s="361"/>
      <c r="F67" s="361"/>
      <c r="G67" s="363"/>
      <c r="H67"/>
      <c r="I67"/>
    </row>
    <row r="68" spans="1:9" x14ac:dyDescent="0.2">
      <c r="A68" s="360"/>
      <c r="B68" s="360"/>
      <c r="C68" s="361"/>
      <c r="D68" s="362"/>
      <c r="E68" s="361"/>
      <c r="F68" s="361"/>
      <c r="G68" s="363"/>
      <c r="H68"/>
      <c r="I68"/>
    </row>
    <row r="69" spans="1:9" x14ac:dyDescent="0.2">
      <c r="A69" s="360"/>
      <c r="B69" s="360"/>
      <c r="C69" s="361"/>
      <c r="D69" s="362"/>
      <c r="E69" s="361"/>
      <c r="F69" s="361"/>
      <c r="G69" s="363"/>
      <c r="H69"/>
      <c r="I69"/>
    </row>
    <row r="70" spans="1:9" x14ac:dyDescent="0.2">
      <c r="A70" s="360"/>
      <c r="B70" s="360"/>
      <c r="C70" s="361"/>
      <c r="D70" s="362"/>
      <c r="E70" s="361"/>
      <c r="F70" s="361"/>
      <c r="G70" s="363"/>
      <c r="H70"/>
      <c r="I70"/>
    </row>
    <row r="71" spans="1:9" x14ac:dyDescent="0.2">
      <c r="A71" s="360"/>
      <c r="B71" s="360"/>
      <c r="C71" s="361"/>
      <c r="D71" s="362"/>
      <c r="E71" s="361"/>
      <c r="F71" s="361"/>
      <c r="G71" s="363"/>
      <c r="H71"/>
      <c r="I71"/>
    </row>
    <row r="72" spans="1:9" x14ac:dyDescent="0.2">
      <c r="A72" s="360"/>
      <c r="B72" s="360"/>
      <c r="C72" s="361"/>
      <c r="D72" s="362"/>
      <c r="E72" s="361"/>
      <c r="F72" s="361"/>
      <c r="G72" s="363"/>
      <c r="H72"/>
      <c r="I72"/>
    </row>
    <row r="73" spans="1:9" x14ac:dyDescent="0.2">
      <c r="A73" s="360"/>
      <c r="B73" s="360"/>
      <c r="C73" s="361"/>
      <c r="D73" s="362"/>
      <c r="E73" s="361"/>
      <c r="F73" s="361"/>
      <c r="G73" s="363"/>
      <c r="H73"/>
      <c r="I73"/>
    </row>
    <row r="74" spans="1:9" x14ac:dyDescent="0.2">
      <c r="A74" s="360"/>
      <c r="B74" s="360"/>
      <c r="C74" s="361"/>
      <c r="D74" s="362"/>
      <c r="E74" s="361"/>
      <c r="F74" s="361"/>
      <c r="G74" s="363"/>
      <c r="H74"/>
      <c r="I74"/>
    </row>
    <row r="75" spans="1:9" x14ac:dyDescent="0.2">
      <c r="A75" s="360"/>
      <c r="B75" s="360"/>
      <c r="C75" s="361"/>
      <c r="D75" s="362"/>
      <c r="E75" s="361"/>
      <c r="F75" s="361"/>
      <c r="G75" s="363"/>
      <c r="H75"/>
      <c r="I75"/>
    </row>
    <row r="76" spans="1:9" x14ac:dyDescent="0.2">
      <c r="A76" s="360"/>
      <c r="B76" s="360"/>
      <c r="C76" s="361"/>
      <c r="D76" s="362"/>
      <c r="E76" s="361"/>
      <c r="F76" s="361"/>
      <c r="G76" s="363"/>
      <c r="H76"/>
      <c r="I76"/>
    </row>
    <row r="77" spans="1:9" x14ac:dyDescent="0.2">
      <c r="A77" s="360"/>
      <c r="B77" s="360"/>
      <c r="C77" s="361"/>
      <c r="D77" s="362"/>
      <c r="E77" s="361"/>
      <c r="F77" s="361"/>
      <c r="G77" s="363"/>
      <c r="H77"/>
      <c r="I77"/>
    </row>
    <row r="78" spans="1:9" x14ac:dyDescent="0.2">
      <c r="A78" s="360"/>
      <c r="B78" s="360"/>
      <c r="C78" s="361"/>
      <c r="D78" s="362"/>
      <c r="E78" s="361"/>
      <c r="F78" s="361"/>
      <c r="G78" s="363"/>
      <c r="H78"/>
      <c r="I78"/>
    </row>
    <row r="79" spans="1:9" x14ac:dyDescent="0.2">
      <c r="A79" s="360"/>
      <c r="B79" s="360"/>
      <c r="C79" s="361"/>
      <c r="D79" s="362"/>
      <c r="E79" s="361"/>
      <c r="F79" s="361"/>
      <c r="G79" s="363"/>
      <c r="H79"/>
      <c r="I79"/>
    </row>
    <row r="80" spans="1:9" x14ac:dyDescent="0.2">
      <c r="A80" s="360"/>
      <c r="B80" s="360"/>
      <c r="C80" s="361"/>
      <c r="D80" s="362"/>
      <c r="E80" s="361"/>
      <c r="F80" s="361"/>
      <c r="G80" s="363"/>
      <c r="H80"/>
      <c r="I80"/>
    </row>
    <row r="81" spans="1:9" x14ac:dyDescent="0.2">
      <c r="A81"/>
      <c r="B81"/>
      <c r="C81"/>
      <c r="D81"/>
      <c r="E81"/>
      <c r="F81"/>
      <c r="G81"/>
      <c r="H81"/>
      <c r="I81"/>
    </row>
    <row r="82" spans="1:9" x14ac:dyDescent="0.2">
      <c r="A82"/>
      <c r="B82"/>
      <c r="C82"/>
      <c r="D82"/>
      <c r="E82"/>
      <c r="F82"/>
      <c r="G82"/>
      <c r="H82"/>
      <c r="I82"/>
    </row>
    <row r="83" spans="1:9" x14ac:dyDescent="0.2">
      <c r="A83"/>
      <c r="B83"/>
      <c r="C83"/>
      <c r="D83"/>
      <c r="E83"/>
      <c r="F83"/>
      <c r="G83"/>
      <c r="H83"/>
      <c r="I83"/>
    </row>
    <row r="84" spans="1:9" x14ac:dyDescent="0.2">
      <c r="A84"/>
      <c r="B84"/>
      <c r="C84"/>
      <c r="D84"/>
      <c r="E84"/>
      <c r="F84"/>
      <c r="G84"/>
      <c r="H84"/>
      <c r="I84"/>
    </row>
    <row r="85" spans="1:9" x14ac:dyDescent="0.2">
      <c r="A85"/>
      <c r="B85"/>
      <c r="C85"/>
      <c r="D85"/>
      <c r="E85"/>
      <c r="F85"/>
      <c r="G85"/>
      <c r="H85"/>
      <c r="I85"/>
    </row>
    <row r="86" spans="1:9" x14ac:dyDescent="0.2">
      <c r="A86"/>
      <c r="B86"/>
      <c r="C86"/>
      <c r="D86"/>
      <c r="E86"/>
      <c r="F86"/>
      <c r="G86"/>
      <c r="H86"/>
      <c r="I86"/>
    </row>
    <row r="87" spans="1:9" x14ac:dyDescent="0.2">
      <c r="A87"/>
      <c r="B87"/>
      <c r="C87"/>
      <c r="D87"/>
      <c r="E87"/>
      <c r="F87"/>
      <c r="G87"/>
      <c r="H87"/>
      <c r="I87"/>
    </row>
    <row r="88" spans="1:9" x14ac:dyDescent="0.2">
      <c r="A88"/>
      <c r="B88"/>
      <c r="C88"/>
      <c r="D88"/>
      <c r="E88"/>
      <c r="F88"/>
      <c r="G88"/>
      <c r="H88"/>
      <c r="I88"/>
    </row>
    <row r="89" spans="1:9" x14ac:dyDescent="0.2">
      <c r="A89"/>
      <c r="B89"/>
      <c r="C89"/>
      <c r="D89"/>
      <c r="E89"/>
      <c r="F89"/>
      <c r="G89"/>
      <c r="H89"/>
      <c r="I89"/>
    </row>
    <row r="90" spans="1:9" x14ac:dyDescent="0.2">
      <c r="A90"/>
      <c r="B90"/>
      <c r="C90"/>
      <c r="D90"/>
      <c r="E90"/>
      <c r="F90"/>
      <c r="G90"/>
      <c r="H90"/>
      <c r="I90"/>
    </row>
    <row r="91" spans="1:9" x14ac:dyDescent="0.2">
      <c r="A91"/>
      <c r="B91"/>
      <c r="C91"/>
      <c r="D91"/>
      <c r="E91"/>
      <c r="F91"/>
      <c r="G91"/>
      <c r="H91"/>
      <c r="I91"/>
    </row>
    <row r="92" spans="1:9" x14ac:dyDescent="0.2">
      <c r="A92"/>
      <c r="B92"/>
      <c r="C92"/>
      <c r="D92"/>
      <c r="E92"/>
      <c r="F92"/>
      <c r="G92"/>
      <c r="H92"/>
      <c r="I92"/>
    </row>
    <row r="93" spans="1:9" x14ac:dyDescent="0.2">
      <c r="A93"/>
      <c r="B93"/>
      <c r="C93"/>
      <c r="D93"/>
      <c r="E93"/>
      <c r="F93"/>
      <c r="G93"/>
      <c r="H93"/>
      <c r="I93"/>
    </row>
    <row r="94" spans="1:9" x14ac:dyDescent="0.2">
      <c r="A94"/>
      <c r="B94"/>
      <c r="C94"/>
      <c r="D94"/>
      <c r="E94"/>
      <c r="F94"/>
      <c r="G94"/>
      <c r="H94"/>
      <c r="I94"/>
    </row>
    <row r="95" spans="1:9" x14ac:dyDescent="0.2">
      <c r="A95"/>
      <c r="B95"/>
      <c r="C95"/>
      <c r="D95"/>
      <c r="E95"/>
      <c r="F95"/>
      <c r="G95"/>
      <c r="H95"/>
      <c r="I95"/>
    </row>
    <row r="96" spans="1:9" x14ac:dyDescent="0.2">
      <c r="A96"/>
      <c r="B96"/>
      <c r="C96"/>
      <c r="D96"/>
      <c r="E96"/>
      <c r="F96"/>
      <c r="G96"/>
      <c r="H96"/>
      <c r="I96"/>
    </row>
    <row r="97" spans="1:9" x14ac:dyDescent="0.2">
      <c r="A97"/>
      <c r="B97"/>
      <c r="C97"/>
      <c r="D97"/>
      <c r="E97"/>
      <c r="F97"/>
      <c r="G97"/>
      <c r="H97"/>
      <c r="I97"/>
    </row>
    <row r="98" spans="1:9" x14ac:dyDescent="0.2">
      <c r="A98"/>
      <c r="B98"/>
      <c r="C98"/>
      <c r="D98"/>
      <c r="E98"/>
      <c r="F98"/>
      <c r="G98"/>
      <c r="H98"/>
      <c r="I98"/>
    </row>
    <row r="99" spans="1:9" x14ac:dyDescent="0.2">
      <c r="A99"/>
      <c r="B99"/>
      <c r="C99"/>
      <c r="D99"/>
      <c r="E99"/>
      <c r="F99"/>
      <c r="G99"/>
      <c r="H99"/>
      <c r="I99"/>
    </row>
    <row r="100" spans="1:9" x14ac:dyDescent="0.2">
      <c r="A100"/>
      <c r="B100"/>
      <c r="C100"/>
      <c r="D100"/>
      <c r="E100"/>
      <c r="F100"/>
      <c r="G100"/>
      <c r="H100"/>
      <c r="I100"/>
    </row>
    <row r="101" spans="1:9" x14ac:dyDescent="0.2">
      <c r="A101"/>
      <c r="B101"/>
      <c r="C101"/>
      <c r="D101"/>
      <c r="E101"/>
      <c r="F101"/>
      <c r="G101"/>
      <c r="H101"/>
      <c r="I101"/>
    </row>
    <row r="102" spans="1:9" x14ac:dyDescent="0.2">
      <c r="A102"/>
      <c r="B102"/>
      <c r="C102"/>
      <c r="D102"/>
      <c r="E102"/>
      <c r="F102"/>
      <c r="G102"/>
      <c r="H102"/>
      <c r="I102"/>
    </row>
    <row r="103" spans="1:9" x14ac:dyDescent="0.2">
      <c r="A103"/>
      <c r="B103"/>
      <c r="C103"/>
      <c r="D103"/>
      <c r="E103"/>
      <c r="F103"/>
      <c r="G103"/>
      <c r="H103"/>
      <c r="I103"/>
    </row>
    <row r="104" spans="1:9" x14ac:dyDescent="0.2">
      <c r="A104"/>
      <c r="B104"/>
      <c r="C104"/>
      <c r="D104"/>
      <c r="E104"/>
      <c r="F104"/>
      <c r="G104"/>
      <c r="H104"/>
      <c r="I104"/>
    </row>
    <row r="105" spans="1:9" x14ac:dyDescent="0.2">
      <c r="A105"/>
      <c r="B105"/>
      <c r="C105"/>
      <c r="D105"/>
      <c r="E105"/>
      <c r="F105"/>
      <c r="G105"/>
      <c r="H105"/>
      <c r="I105"/>
    </row>
    <row r="106" spans="1:9" x14ac:dyDescent="0.2">
      <c r="A106"/>
      <c r="B106"/>
      <c r="C106"/>
      <c r="D106"/>
      <c r="E106"/>
      <c r="F106"/>
      <c r="G106"/>
      <c r="H106"/>
      <c r="I106"/>
    </row>
    <row r="107" spans="1:9" x14ac:dyDescent="0.2">
      <c r="A107"/>
      <c r="B107"/>
      <c r="C107"/>
      <c r="D107"/>
      <c r="E107"/>
      <c r="F107"/>
      <c r="G107"/>
      <c r="H107"/>
      <c r="I107"/>
    </row>
    <row r="108" spans="1:9" x14ac:dyDescent="0.2">
      <c r="A108"/>
      <c r="B108"/>
      <c r="C108"/>
      <c r="D108"/>
      <c r="E108"/>
      <c r="F108"/>
      <c r="G108"/>
      <c r="H108"/>
      <c r="I108"/>
    </row>
    <row r="109" spans="1:9" x14ac:dyDescent="0.2">
      <c r="A109"/>
      <c r="B109"/>
      <c r="C109"/>
      <c r="D109"/>
      <c r="E109"/>
      <c r="F109"/>
      <c r="G109"/>
      <c r="H109"/>
      <c r="I109"/>
    </row>
    <row r="110" spans="1:9" x14ac:dyDescent="0.2">
      <c r="A110"/>
      <c r="B110"/>
      <c r="C110"/>
      <c r="D110"/>
      <c r="E110"/>
      <c r="F110"/>
      <c r="G110"/>
      <c r="H110"/>
      <c r="I110"/>
    </row>
    <row r="111" spans="1:9" x14ac:dyDescent="0.2">
      <c r="A111"/>
      <c r="B111"/>
      <c r="C111"/>
      <c r="D111"/>
      <c r="E111"/>
      <c r="F111"/>
      <c r="G111"/>
      <c r="H111"/>
      <c r="I111"/>
    </row>
    <row r="112" spans="1:9" x14ac:dyDescent="0.2">
      <c r="A112"/>
      <c r="B112"/>
      <c r="C112"/>
      <c r="D112"/>
      <c r="E112"/>
      <c r="F112"/>
      <c r="G112"/>
      <c r="H112"/>
      <c r="I112"/>
    </row>
    <row r="113" spans="1:9" x14ac:dyDescent="0.2">
      <c r="A113"/>
      <c r="B113"/>
      <c r="C113"/>
      <c r="D113"/>
      <c r="E113"/>
      <c r="F113"/>
      <c r="G113"/>
      <c r="H113"/>
      <c r="I113"/>
    </row>
    <row r="114" spans="1:9" x14ac:dyDescent="0.2">
      <c r="A114"/>
      <c r="B114"/>
      <c r="C114"/>
      <c r="D114"/>
      <c r="E114"/>
      <c r="F114"/>
      <c r="G114"/>
      <c r="H114"/>
      <c r="I114"/>
    </row>
    <row r="115" spans="1:9" x14ac:dyDescent="0.2">
      <c r="A115"/>
      <c r="B115"/>
      <c r="C115"/>
      <c r="D115"/>
      <c r="E115"/>
      <c r="F115"/>
      <c r="G115"/>
      <c r="H115"/>
      <c r="I115"/>
    </row>
    <row r="116" spans="1:9" x14ac:dyDescent="0.2">
      <c r="A116"/>
      <c r="B116"/>
      <c r="C116"/>
      <c r="D116"/>
      <c r="E116"/>
      <c r="F116"/>
      <c r="G116"/>
      <c r="H116"/>
      <c r="I116"/>
    </row>
    <row r="117" spans="1:9" x14ac:dyDescent="0.2">
      <c r="A117"/>
      <c r="B117"/>
      <c r="C117"/>
      <c r="D117"/>
      <c r="E117"/>
      <c r="F117"/>
      <c r="G117"/>
      <c r="H117"/>
      <c r="I117"/>
    </row>
    <row r="118" spans="1:9" x14ac:dyDescent="0.2">
      <c r="A118"/>
      <c r="B118"/>
      <c r="C118"/>
      <c r="D118"/>
      <c r="E118"/>
      <c r="F118"/>
      <c r="G118"/>
      <c r="H118"/>
      <c r="I118"/>
    </row>
    <row r="119" spans="1:9" x14ac:dyDescent="0.2">
      <c r="A119"/>
      <c r="B119"/>
      <c r="C119"/>
      <c r="D119"/>
      <c r="E119"/>
      <c r="F119"/>
      <c r="G119"/>
      <c r="H119"/>
      <c r="I119"/>
    </row>
    <row r="120" spans="1:9" x14ac:dyDescent="0.2">
      <c r="A120"/>
      <c r="B120"/>
      <c r="C120"/>
      <c r="D120"/>
      <c r="E120"/>
      <c r="F120"/>
      <c r="G120"/>
      <c r="H120"/>
      <c r="I120"/>
    </row>
    <row r="121" spans="1:9" x14ac:dyDescent="0.2">
      <c r="A121"/>
      <c r="B121"/>
      <c r="C121"/>
      <c r="D121"/>
      <c r="E121"/>
      <c r="F121"/>
      <c r="G121"/>
      <c r="H121"/>
      <c r="I121"/>
    </row>
    <row r="122" spans="1:9" x14ac:dyDescent="0.2">
      <c r="A122"/>
      <c r="B122"/>
      <c r="C122"/>
      <c r="D122"/>
      <c r="E122"/>
      <c r="F122"/>
      <c r="G122"/>
      <c r="H122"/>
      <c r="I122"/>
    </row>
    <row r="123" spans="1:9" x14ac:dyDescent="0.2">
      <c r="A123"/>
      <c r="B123"/>
      <c r="C123"/>
      <c r="D123"/>
      <c r="E123"/>
      <c r="F123"/>
      <c r="G123"/>
      <c r="H123"/>
      <c r="I123"/>
    </row>
    <row r="124" spans="1:9" x14ac:dyDescent="0.2">
      <c r="A124"/>
      <c r="B124"/>
      <c r="C124"/>
      <c r="D124"/>
      <c r="E124"/>
      <c r="F124"/>
      <c r="G124"/>
      <c r="H124"/>
      <c r="I124"/>
    </row>
    <row r="125" spans="1:9" x14ac:dyDescent="0.2">
      <c r="A125"/>
      <c r="B125"/>
      <c r="C125"/>
      <c r="D125"/>
      <c r="E125"/>
      <c r="F125"/>
      <c r="G125"/>
      <c r="H125"/>
      <c r="I125"/>
    </row>
    <row r="126" spans="1:9" x14ac:dyDescent="0.2">
      <c r="A126"/>
      <c r="B126"/>
      <c r="C126"/>
      <c r="D126"/>
      <c r="E126"/>
      <c r="F126"/>
      <c r="G126"/>
      <c r="H126"/>
      <c r="I126"/>
    </row>
    <row r="127" spans="1:9" x14ac:dyDescent="0.2">
      <c r="A127"/>
      <c r="B127"/>
      <c r="C127"/>
      <c r="D127"/>
      <c r="E127"/>
      <c r="F127"/>
      <c r="G127"/>
      <c r="H127"/>
      <c r="I127"/>
    </row>
    <row r="128" spans="1:9" x14ac:dyDescent="0.2">
      <c r="A128"/>
      <c r="B128"/>
      <c r="C128"/>
      <c r="D128"/>
      <c r="E128"/>
      <c r="F128"/>
      <c r="G128"/>
      <c r="H128"/>
      <c r="I128"/>
    </row>
    <row r="129" spans="1:9" x14ac:dyDescent="0.2">
      <c r="A129"/>
      <c r="B129"/>
      <c r="C129"/>
      <c r="D129"/>
      <c r="E129"/>
      <c r="F129"/>
      <c r="G129"/>
      <c r="H129"/>
      <c r="I129"/>
    </row>
    <row r="130" spans="1:9" x14ac:dyDescent="0.2">
      <c r="A130"/>
      <c r="B130"/>
      <c r="C130"/>
      <c r="D130"/>
      <c r="E130"/>
      <c r="F130"/>
      <c r="G130"/>
      <c r="H130"/>
      <c r="I130"/>
    </row>
    <row r="131" spans="1:9" x14ac:dyDescent="0.2">
      <c r="A131"/>
      <c r="B131"/>
      <c r="C131"/>
      <c r="D131"/>
      <c r="E131"/>
      <c r="F131"/>
      <c r="G131"/>
      <c r="H131"/>
      <c r="I131"/>
    </row>
    <row r="132" spans="1:9" x14ac:dyDescent="0.2">
      <c r="A132"/>
      <c r="B132"/>
      <c r="C132"/>
      <c r="D132"/>
      <c r="E132"/>
      <c r="F132"/>
      <c r="G132"/>
      <c r="H132"/>
      <c r="I132"/>
    </row>
    <row r="133" spans="1:9" x14ac:dyDescent="0.2">
      <c r="A133"/>
      <c r="B133"/>
      <c r="C133"/>
      <c r="D133"/>
      <c r="E133"/>
      <c r="F133"/>
      <c r="G133"/>
      <c r="H133"/>
      <c r="I133"/>
    </row>
    <row r="134" spans="1:9" x14ac:dyDescent="0.2">
      <c r="A134"/>
      <c r="B134"/>
      <c r="C134"/>
      <c r="D134"/>
      <c r="E134"/>
      <c r="F134"/>
      <c r="G134"/>
      <c r="H134"/>
      <c r="I134"/>
    </row>
    <row r="135" spans="1:9" x14ac:dyDescent="0.2">
      <c r="A135"/>
      <c r="B135"/>
      <c r="C135"/>
      <c r="D135"/>
      <c r="E135"/>
      <c r="F135"/>
      <c r="G135"/>
      <c r="H135"/>
      <c r="I135"/>
    </row>
    <row r="136" spans="1:9" x14ac:dyDescent="0.2">
      <c r="A136"/>
      <c r="B136"/>
      <c r="C136"/>
      <c r="D136"/>
      <c r="E136"/>
      <c r="F136"/>
      <c r="G136"/>
      <c r="H136"/>
      <c r="I136"/>
    </row>
    <row r="137" spans="1:9" x14ac:dyDescent="0.2">
      <c r="A137"/>
      <c r="B137"/>
      <c r="C137"/>
      <c r="D137"/>
      <c r="E137"/>
      <c r="F137"/>
      <c r="G137"/>
      <c r="H137"/>
      <c r="I137"/>
    </row>
    <row r="138" spans="1:9" x14ac:dyDescent="0.2">
      <c r="A138"/>
      <c r="B138"/>
      <c r="C138"/>
      <c r="D138"/>
      <c r="E138"/>
      <c r="F138"/>
      <c r="G138"/>
      <c r="H138"/>
      <c r="I138"/>
    </row>
    <row r="139" spans="1:9" x14ac:dyDescent="0.2">
      <c r="A139"/>
      <c r="B139"/>
      <c r="C139"/>
      <c r="D139"/>
      <c r="E139"/>
      <c r="F139"/>
      <c r="G139"/>
      <c r="H139"/>
      <c r="I139"/>
    </row>
    <row r="140" spans="1:9" x14ac:dyDescent="0.2">
      <c r="A140"/>
      <c r="B140"/>
      <c r="C140"/>
      <c r="D140"/>
      <c r="E140"/>
      <c r="F140"/>
      <c r="G140"/>
      <c r="H140"/>
      <c r="I140"/>
    </row>
    <row r="141" spans="1:9" x14ac:dyDescent="0.2">
      <c r="A141"/>
      <c r="B141"/>
      <c r="C141"/>
      <c r="D141"/>
      <c r="E141"/>
      <c r="F141"/>
      <c r="G141"/>
      <c r="H141"/>
      <c r="I141"/>
    </row>
    <row r="142" spans="1:9" x14ac:dyDescent="0.2">
      <c r="A142"/>
      <c r="B142"/>
      <c r="C142"/>
      <c r="D142"/>
      <c r="E142"/>
      <c r="F142"/>
      <c r="G142"/>
      <c r="H142"/>
      <c r="I142"/>
    </row>
    <row r="143" spans="1:9" x14ac:dyDescent="0.2">
      <c r="A143"/>
      <c r="B143"/>
      <c r="C143"/>
      <c r="D143"/>
      <c r="E143"/>
      <c r="F143"/>
      <c r="G143"/>
      <c r="H143"/>
      <c r="I143"/>
    </row>
    <row r="144" spans="1:9" x14ac:dyDescent="0.2">
      <c r="A144"/>
      <c r="B144"/>
      <c r="C144"/>
      <c r="D144"/>
      <c r="E144"/>
      <c r="F144"/>
      <c r="G144"/>
      <c r="H144"/>
      <c r="I144"/>
    </row>
    <row r="145" spans="1:9" x14ac:dyDescent="0.2">
      <c r="A145"/>
      <c r="B145"/>
      <c r="C145"/>
      <c r="D145"/>
      <c r="E145"/>
      <c r="F145"/>
      <c r="G145"/>
      <c r="H145"/>
      <c r="I145"/>
    </row>
    <row r="146" spans="1:9" x14ac:dyDescent="0.2">
      <c r="A146"/>
      <c r="B146"/>
      <c r="C146"/>
      <c r="D146"/>
      <c r="E146"/>
      <c r="F146"/>
      <c r="G146"/>
      <c r="H146"/>
      <c r="I146"/>
    </row>
    <row r="147" spans="1:9" x14ac:dyDescent="0.2">
      <c r="A147"/>
      <c r="B147"/>
      <c r="C147"/>
      <c r="D147"/>
      <c r="E147"/>
      <c r="F147"/>
      <c r="G147"/>
      <c r="H147"/>
      <c r="I147"/>
    </row>
    <row r="148" spans="1:9" x14ac:dyDescent="0.2">
      <c r="A148"/>
      <c r="B148"/>
      <c r="C148"/>
      <c r="D148"/>
      <c r="E148"/>
      <c r="F148"/>
      <c r="G148"/>
      <c r="H148"/>
      <c r="I148"/>
    </row>
    <row r="149" spans="1:9" x14ac:dyDescent="0.2">
      <c r="A149"/>
      <c r="B149"/>
      <c r="C149"/>
      <c r="D149"/>
      <c r="E149"/>
      <c r="F149"/>
      <c r="G149"/>
      <c r="H149"/>
      <c r="I149"/>
    </row>
    <row r="150" spans="1:9" x14ac:dyDescent="0.2">
      <c r="A150"/>
      <c r="B150"/>
      <c r="C150"/>
      <c r="D150"/>
      <c r="E150"/>
      <c r="F150"/>
      <c r="G150"/>
      <c r="H150"/>
      <c r="I150"/>
    </row>
    <row r="151" spans="1:9" x14ac:dyDescent="0.2">
      <c r="A151"/>
      <c r="B151"/>
      <c r="C151"/>
      <c r="D151"/>
      <c r="E151"/>
      <c r="F151"/>
      <c r="G151"/>
      <c r="H151"/>
      <c r="I151"/>
    </row>
    <row r="152" spans="1:9" x14ac:dyDescent="0.2">
      <c r="A152"/>
      <c r="B152"/>
      <c r="C152"/>
      <c r="D152"/>
      <c r="E152"/>
      <c r="F152"/>
      <c r="G152"/>
      <c r="H152"/>
      <c r="I152"/>
    </row>
    <row r="153" spans="1:9" x14ac:dyDescent="0.2">
      <c r="A153"/>
      <c r="B153"/>
      <c r="C153"/>
      <c r="D153"/>
      <c r="E153"/>
      <c r="F153"/>
      <c r="G153"/>
      <c r="H153"/>
      <c r="I153"/>
    </row>
    <row r="154" spans="1:9" x14ac:dyDescent="0.2">
      <c r="A154"/>
      <c r="B154"/>
      <c r="C154"/>
      <c r="D154"/>
      <c r="E154"/>
      <c r="F154"/>
      <c r="G154"/>
      <c r="H154"/>
      <c r="I154"/>
    </row>
    <row r="155" spans="1:9" x14ac:dyDescent="0.2">
      <c r="A155"/>
      <c r="B155"/>
      <c r="C155"/>
      <c r="D155"/>
      <c r="E155"/>
      <c r="F155"/>
      <c r="G155"/>
      <c r="H155"/>
      <c r="I155"/>
    </row>
    <row r="156" spans="1:9" x14ac:dyDescent="0.2">
      <c r="A156"/>
      <c r="B156"/>
      <c r="C156"/>
      <c r="D156"/>
      <c r="E156"/>
      <c r="F156"/>
      <c r="G156"/>
      <c r="H156"/>
      <c r="I156"/>
    </row>
    <row r="157" spans="1:9" x14ac:dyDescent="0.2">
      <c r="A157"/>
      <c r="B157"/>
      <c r="C157"/>
      <c r="D157"/>
      <c r="E157"/>
      <c r="F157"/>
      <c r="G157"/>
      <c r="H157"/>
      <c r="I157"/>
    </row>
    <row r="158" spans="1:9" x14ac:dyDescent="0.2">
      <c r="A158"/>
      <c r="B158"/>
      <c r="C158"/>
      <c r="D158"/>
      <c r="E158"/>
      <c r="F158"/>
      <c r="G158"/>
      <c r="H158"/>
      <c r="I158"/>
    </row>
    <row r="159" spans="1:9" x14ac:dyDescent="0.2">
      <c r="A159"/>
      <c r="B159"/>
      <c r="C159"/>
      <c r="D159"/>
      <c r="E159"/>
      <c r="F159"/>
      <c r="G159"/>
      <c r="H159"/>
      <c r="I159"/>
    </row>
    <row r="160" spans="1:9" x14ac:dyDescent="0.2">
      <c r="A160"/>
      <c r="B160"/>
      <c r="C160"/>
      <c r="D160"/>
      <c r="E160"/>
      <c r="F160"/>
      <c r="G160"/>
      <c r="H160"/>
      <c r="I160"/>
    </row>
    <row r="161" spans="1:9" x14ac:dyDescent="0.2">
      <c r="A161"/>
      <c r="B161"/>
      <c r="C161"/>
      <c r="D161"/>
      <c r="E161"/>
      <c r="F161"/>
      <c r="G161"/>
      <c r="H161"/>
      <c r="I161"/>
    </row>
    <row r="162" spans="1:9" x14ac:dyDescent="0.2">
      <c r="A162"/>
      <c r="B162"/>
      <c r="C162"/>
      <c r="D162"/>
      <c r="E162"/>
      <c r="F162"/>
      <c r="G162"/>
      <c r="H162"/>
      <c r="I162"/>
    </row>
    <row r="163" spans="1:9" x14ac:dyDescent="0.2">
      <c r="A163"/>
      <c r="B163"/>
      <c r="C163"/>
      <c r="D163"/>
      <c r="E163"/>
      <c r="F163"/>
      <c r="G163"/>
      <c r="H163"/>
      <c r="I163"/>
    </row>
    <row r="164" spans="1:9" x14ac:dyDescent="0.2">
      <c r="A164"/>
      <c r="B164"/>
      <c r="C164"/>
      <c r="D164"/>
      <c r="E164"/>
      <c r="F164"/>
      <c r="G164"/>
      <c r="H164"/>
      <c r="I164"/>
    </row>
    <row r="165" spans="1:9" x14ac:dyDescent="0.2">
      <c r="A165"/>
      <c r="B165"/>
      <c r="C165"/>
      <c r="D165"/>
      <c r="E165"/>
      <c r="F165"/>
      <c r="G165"/>
      <c r="H165"/>
      <c r="I165"/>
    </row>
    <row r="166" spans="1:9" x14ac:dyDescent="0.2">
      <c r="A166"/>
      <c r="B166"/>
      <c r="C166"/>
      <c r="D166"/>
      <c r="E166"/>
      <c r="F166"/>
      <c r="G166"/>
      <c r="H166"/>
      <c r="I166"/>
    </row>
    <row r="167" spans="1:9" x14ac:dyDescent="0.2">
      <c r="A167"/>
      <c r="B167"/>
      <c r="C167"/>
      <c r="D167"/>
      <c r="E167"/>
      <c r="F167"/>
      <c r="G167"/>
      <c r="H167"/>
      <c r="I167"/>
    </row>
    <row r="168" spans="1:9" x14ac:dyDescent="0.2">
      <c r="A168"/>
      <c r="B168"/>
      <c r="C168"/>
      <c r="D168"/>
      <c r="E168"/>
      <c r="F168"/>
      <c r="G168"/>
      <c r="H168"/>
      <c r="I168"/>
    </row>
    <row r="169" spans="1:9" x14ac:dyDescent="0.2">
      <c r="A169"/>
      <c r="B169"/>
      <c r="C169"/>
      <c r="D169"/>
      <c r="E169"/>
      <c r="F169"/>
      <c r="G169"/>
      <c r="H169"/>
      <c r="I169"/>
    </row>
    <row r="170" spans="1:9" x14ac:dyDescent="0.2">
      <c r="A170"/>
      <c r="B170"/>
      <c r="C170"/>
      <c r="D170"/>
      <c r="E170"/>
      <c r="F170"/>
      <c r="G170"/>
      <c r="H170"/>
      <c r="I170"/>
    </row>
    <row r="171" spans="1:9" x14ac:dyDescent="0.2">
      <c r="A171"/>
      <c r="B171"/>
      <c r="C171"/>
      <c r="D171"/>
      <c r="E171"/>
      <c r="F171"/>
      <c r="G171"/>
      <c r="H171"/>
      <c r="I171"/>
    </row>
    <row r="172" spans="1:9" x14ac:dyDescent="0.2">
      <c r="A172"/>
      <c r="B172"/>
      <c r="C172"/>
      <c r="D172"/>
      <c r="E172"/>
      <c r="F172"/>
      <c r="G172"/>
      <c r="H172"/>
      <c r="I172"/>
    </row>
    <row r="173" spans="1:9" x14ac:dyDescent="0.2">
      <c r="A173"/>
      <c r="B173"/>
      <c r="C173"/>
      <c r="D173"/>
      <c r="E173"/>
      <c r="F173"/>
      <c r="G173"/>
      <c r="H173"/>
      <c r="I173"/>
    </row>
    <row r="174" spans="1:9" x14ac:dyDescent="0.2">
      <c r="A174"/>
      <c r="B174"/>
      <c r="C174"/>
      <c r="D174"/>
      <c r="E174"/>
      <c r="F174"/>
      <c r="G174"/>
      <c r="H174"/>
      <c r="I174"/>
    </row>
    <row r="175" spans="1:9" x14ac:dyDescent="0.2">
      <c r="A175"/>
      <c r="B175"/>
      <c r="C175"/>
      <c r="D175"/>
      <c r="E175"/>
      <c r="F175"/>
      <c r="G175"/>
      <c r="H175"/>
      <c r="I175"/>
    </row>
    <row r="176" spans="1:9" x14ac:dyDescent="0.2">
      <c r="A176"/>
      <c r="B176"/>
      <c r="C176"/>
      <c r="D176"/>
      <c r="E176"/>
      <c r="F176"/>
      <c r="G176"/>
      <c r="H176"/>
      <c r="I176"/>
    </row>
    <row r="177" spans="1:9" x14ac:dyDescent="0.2">
      <c r="A177"/>
      <c r="B177"/>
      <c r="C177"/>
      <c r="D177"/>
      <c r="E177"/>
      <c r="F177"/>
      <c r="G177"/>
      <c r="H177"/>
      <c r="I177"/>
    </row>
    <row r="178" spans="1:9" x14ac:dyDescent="0.2">
      <c r="A178"/>
      <c r="B178"/>
      <c r="C178"/>
      <c r="D178"/>
      <c r="E178"/>
      <c r="F178"/>
      <c r="G178"/>
      <c r="H178"/>
      <c r="I178"/>
    </row>
    <row r="179" spans="1:9" x14ac:dyDescent="0.2">
      <c r="A179"/>
      <c r="B179"/>
      <c r="C179"/>
      <c r="D179"/>
      <c r="E179"/>
      <c r="F179"/>
      <c r="G179"/>
      <c r="H179"/>
      <c r="I179"/>
    </row>
    <row r="180" spans="1:9" x14ac:dyDescent="0.2">
      <c r="A180"/>
      <c r="B180"/>
      <c r="C180"/>
      <c r="D180"/>
      <c r="E180"/>
      <c r="F180"/>
      <c r="G180"/>
      <c r="H180"/>
      <c r="I180"/>
    </row>
    <row r="181" spans="1:9" x14ac:dyDescent="0.2">
      <c r="A181"/>
      <c r="B181"/>
      <c r="C181"/>
      <c r="D181"/>
      <c r="E181"/>
      <c r="F181"/>
      <c r="G181"/>
      <c r="H181"/>
      <c r="I181"/>
    </row>
    <row r="182" spans="1:9" x14ac:dyDescent="0.2">
      <c r="A182"/>
      <c r="B182"/>
      <c r="C182"/>
      <c r="D182"/>
      <c r="E182"/>
      <c r="F182"/>
      <c r="G182"/>
      <c r="H182"/>
      <c r="I182"/>
    </row>
    <row r="183" spans="1:9" x14ac:dyDescent="0.2">
      <c r="A183"/>
      <c r="B183"/>
      <c r="C183"/>
      <c r="D183"/>
      <c r="E183"/>
      <c r="F183"/>
      <c r="G183"/>
      <c r="H183"/>
      <c r="I183"/>
    </row>
    <row r="184" spans="1:9" x14ac:dyDescent="0.2">
      <c r="A184"/>
      <c r="B184"/>
      <c r="C184"/>
      <c r="D184"/>
      <c r="E184"/>
      <c r="F184"/>
      <c r="G184"/>
      <c r="H184"/>
      <c r="I184"/>
    </row>
    <row r="185" spans="1:9" x14ac:dyDescent="0.2">
      <c r="A185"/>
      <c r="B185"/>
      <c r="C185"/>
      <c r="D185"/>
      <c r="E185"/>
      <c r="F185"/>
      <c r="G185"/>
      <c r="H185"/>
      <c r="I185"/>
    </row>
    <row r="186" spans="1:9" x14ac:dyDescent="0.2">
      <c r="A186"/>
      <c r="B186"/>
      <c r="C186"/>
      <c r="D186"/>
      <c r="E186"/>
      <c r="F186"/>
      <c r="G186"/>
      <c r="H186"/>
      <c r="I186"/>
    </row>
    <row r="187" spans="1:9" x14ac:dyDescent="0.2">
      <c r="A187"/>
      <c r="B187"/>
      <c r="C187"/>
      <c r="D187"/>
      <c r="E187"/>
      <c r="F187"/>
      <c r="G187"/>
      <c r="H187"/>
      <c r="I187"/>
    </row>
    <row r="188" spans="1:9" x14ac:dyDescent="0.2">
      <c r="A188"/>
      <c r="B188"/>
      <c r="C188"/>
      <c r="D188"/>
      <c r="E188"/>
      <c r="F188"/>
      <c r="G188"/>
      <c r="H188"/>
      <c r="I188"/>
    </row>
    <row r="189" spans="1:9" x14ac:dyDescent="0.2">
      <c r="A189"/>
      <c r="B189"/>
      <c r="C189"/>
      <c r="D189"/>
      <c r="E189"/>
      <c r="F189"/>
      <c r="G189"/>
      <c r="H189"/>
      <c r="I189"/>
    </row>
    <row r="190" spans="1:9" x14ac:dyDescent="0.2">
      <c r="A190"/>
      <c r="B190"/>
      <c r="C190"/>
      <c r="D190"/>
      <c r="E190"/>
      <c r="F190"/>
      <c r="G190"/>
      <c r="H190"/>
      <c r="I190"/>
    </row>
    <row r="191" spans="1:9" x14ac:dyDescent="0.2">
      <c r="A191"/>
      <c r="B191"/>
      <c r="C191"/>
      <c r="D191"/>
      <c r="E191"/>
      <c r="F191"/>
      <c r="G191"/>
      <c r="H191"/>
      <c r="I191"/>
    </row>
    <row r="192" spans="1:9" x14ac:dyDescent="0.2">
      <c r="A192"/>
      <c r="B192"/>
      <c r="C192"/>
      <c r="D192"/>
      <c r="E192"/>
      <c r="F192"/>
      <c r="G192"/>
      <c r="H192"/>
      <c r="I192"/>
    </row>
    <row r="193" spans="1:9" x14ac:dyDescent="0.2">
      <c r="A193"/>
      <c r="B193"/>
      <c r="C193"/>
      <c r="D193"/>
      <c r="E193"/>
      <c r="F193"/>
      <c r="G193"/>
      <c r="H193"/>
      <c r="I193"/>
    </row>
    <row r="194" spans="1:9" x14ac:dyDescent="0.2">
      <c r="A194"/>
      <c r="B194"/>
      <c r="C194"/>
      <c r="D194"/>
      <c r="E194"/>
      <c r="F194"/>
      <c r="G194"/>
      <c r="H194"/>
      <c r="I194"/>
    </row>
    <row r="195" spans="1:9" x14ac:dyDescent="0.2">
      <c r="A195"/>
      <c r="B195"/>
      <c r="C195"/>
      <c r="D195"/>
      <c r="E195"/>
      <c r="F195"/>
      <c r="G195"/>
      <c r="H195"/>
      <c r="I195"/>
    </row>
    <row r="196" spans="1:9" x14ac:dyDescent="0.2">
      <c r="A196"/>
      <c r="B196"/>
      <c r="C196"/>
      <c r="D196"/>
      <c r="E196"/>
      <c r="F196"/>
      <c r="G196"/>
      <c r="H196"/>
      <c r="I196"/>
    </row>
    <row r="197" spans="1:9" x14ac:dyDescent="0.2">
      <c r="A197"/>
      <c r="B197"/>
      <c r="C197"/>
      <c r="D197"/>
      <c r="E197"/>
      <c r="F197"/>
      <c r="G197"/>
      <c r="H197"/>
      <c r="I197"/>
    </row>
    <row r="198" spans="1:9" x14ac:dyDescent="0.2">
      <c r="A198"/>
      <c r="B198"/>
      <c r="C198"/>
      <c r="D198"/>
      <c r="E198"/>
      <c r="F198"/>
      <c r="G198"/>
      <c r="H198"/>
      <c r="I198"/>
    </row>
    <row r="199" spans="1:9" x14ac:dyDescent="0.2">
      <c r="A199"/>
      <c r="B199"/>
      <c r="C199"/>
      <c r="D199"/>
      <c r="E199"/>
      <c r="F199"/>
      <c r="G199"/>
      <c r="H199"/>
      <c r="I199"/>
    </row>
    <row r="200" spans="1:9" x14ac:dyDescent="0.2">
      <c r="A200"/>
      <c r="B200"/>
      <c r="C200"/>
      <c r="D200"/>
      <c r="E200"/>
      <c r="F200"/>
      <c r="G200"/>
      <c r="H200"/>
      <c r="I200"/>
    </row>
    <row r="201" spans="1:9" x14ac:dyDescent="0.2">
      <c r="A201"/>
      <c r="B201"/>
      <c r="C201"/>
      <c r="D201"/>
      <c r="E201"/>
      <c r="F201"/>
      <c r="G201"/>
      <c r="H201"/>
      <c r="I201"/>
    </row>
    <row r="202" spans="1:9" x14ac:dyDescent="0.2">
      <c r="A202"/>
      <c r="B202"/>
      <c r="C202"/>
      <c r="D202"/>
      <c r="E202"/>
      <c r="F202"/>
      <c r="G202"/>
      <c r="H202"/>
      <c r="I202"/>
    </row>
    <row r="203" spans="1:9" x14ac:dyDescent="0.2">
      <c r="A203"/>
      <c r="B203"/>
      <c r="C203"/>
      <c r="D203"/>
      <c r="E203"/>
      <c r="F203"/>
      <c r="G203"/>
      <c r="H203"/>
      <c r="I203"/>
    </row>
    <row r="204" spans="1:9" x14ac:dyDescent="0.2">
      <c r="A204"/>
      <c r="B204"/>
      <c r="C204"/>
      <c r="D204"/>
      <c r="E204"/>
      <c r="F204"/>
      <c r="G204"/>
      <c r="H204"/>
      <c r="I204"/>
    </row>
    <row r="205" spans="1:9" x14ac:dyDescent="0.2">
      <c r="A205"/>
      <c r="B205"/>
      <c r="C205"/>
      <c r="D205"/>
      <c r="E205"/>
      <c r="F205"/>
      <c r="G205"/>
      <c r="H205"/>
      <c r="I205"/>
    </row>
    <row r="206" spans="1:9" x14ac:dyDescent="0.2">
      <c r="A206"/>
      <c r="B206"/>
      <c r="C206"/>
      <c r="D206"/>
      <c r="E206"/>
      <c r="F206"/>
      <c r="G206"/>
      <c r="H206"/>
      <c r="I206"/>
    </row>
    <row r="207" spans="1:9" x14ac:dyDescent="0.2">
      <c r="A207"/>
      <c r="B207"/>
      <c r="C207"/>
      <c r="D207"/>
      <c r="E207"/>
      <c r="F207"/>
      <c r="G207"/>
      <c r="H207"/>
      <c r="I207"/>
    </row>
    <row r="208" spans="1:9" x14ac:dyDescent="0.2">
      <c r="A208"/>
      <c r="B208"/>
      <c r="C208"/>
      <c r="D208"/>
      <c r="E208"/>
      <c r="F208"/>
      <c r="G208"/>
      <c r="H208"/>
      <c r="I208"/>
    </row>
    <row r="209" spans="1:9" x14ac:dyDescent="0.2">
      <c r="A209"/>
      <c r="B209"/>
      <c r="C209"/>
      <c r="D209"/>
      <c r="E209"/>
      <c r="F209"/>
      <c r="G209"/>
      <c r="H209"/>
      <c r="I209"/>
    </row>
    <row r="210" spans="1:9" x14ac:dyDescent="0.2">
      <c r="A210"/>
      <c r="B210"/>
      <c r="C210"/>
      <c r="D210"/>
      <c r="E210"/>
      <c r="F210"/>
      <c r="G210"/>
      <c r="H210"/>
      <c r="I210"/>
    </row>
    <row r="211" spans="1:9" x14ac:dyDescent="0.2">
      <c r="A211"/>
      <c r="B211"/>
      <c r="C211"/>
      <c r="D211"/>
      <c r="E211"/>
      <c r="F211"/>
      <c r="G211"/>
      <c r="H211"/>
      <c r="I211"/>
    </row>
    <row r="212" spans="1:9" x14ac:dyDescent="0.2">
      <c r="A212"/>
      <c r="B212"/>
      <c r="C212"/>
      <c r="D212"/>
      <c r="E212"/>
      <c r="F212"/>
      <c r="G212"/>
      <c r="H212"/>
      <c r="I212"/>
    </row>
    <row r="213" spans="1:9" x14ac:dyDescent="0.2">
      <c r="A213"/>
      <c r="B213"/>
      <c r="C213"/>
      <c r="D213"/>
      <c r="E213"/>
      <c r="F213"/>
      <c r="G213"/>
      <c r="H213"/>
      <c r="I213"/>
    </row>
    <row r="214" spans="1:9" x14ac:dyDescent="0.2">
      <c r="A214"/>
      <c r="B214"/>
      <c r="C214"/>
      <c r="D214"/>
      <c r="E214"/>
      <c r="F214"/>
      <c r="G214"/>
      <c r="H214"/>
      <c r="I214"/>
    </row>
    <row r="215" spans="1:9" x14ac:dyDescent="0.2">
      <c r="A215"/>
      <c r="B215"/>
      <c r="C215"/>
      <c r="D215"/>
      <c r="E215"/>
      <c r="F215"/>
      <c r="G215"/>
      <c r="H215"/>
      <c r="I215"/>
    </row>
    <row r="216" spans="1:9" x14ac:dyDescent="0.2">
      <c r="A216"/>
      <c r="B216"/>
      <c r="C216"/>
      <c r="D216"/>
      <c r="E216"/>
      <c r="F216"/>
      <c r="G216"/>
      <c r="H216"/>
      <c r="I216"/>
    </row>
    <row r="217" spans="1:9" x14ac:dyDescent="0.2">
      <c r="A217"/>
      <c r="B217"/>
      <c r="C217"/>
      <c r="D217"/>
      <c r="E217"/>
      <c r="F217"/>
      <c r="G217"/>
      <c r="H217"/>
      <c r="I217"/>
    </row>
    <row r="218" spans="1:9" x14ac:dyDescent="0.2">
      <c r="A218"/>
      <c r="B218"/>
      <c r="C218"/>
      <c r="D218"/>
      <c r="E218"/>
      <c r="F218"/>
      <c r="G218"/>
      <c r="H218"/>
      <c r="I218"/>
    </row>
    <row r="219" spans="1:9" x14ac:dyDescent="0.2">
      <c r="A219"/>
      <c r="B219"/>
      <c r="C219"/>
      <c r="D219"/>
      <c r="E219"/>
      <c r="F219"/>
      <c r="G219"/>
      <c r="H219"/>
      <c r="I219"/>
    </row>
    <row r="220" spans="1:9" x14ac:dyDescent="0.2">
      <c r="A220"/>
      <c r="B220"/>
      <c r="C220"/>
      <c r="D220"/>
      <c r="E220"/>
      <c r="F220"/>
      <c r="G220"/>
      <c r="H220"/>
      <c r="I220"/>
    </row>
    <row r="221" spans="1:9" x14ac:dyDescent="0.2">
      <c r="A221"/>
      <c r="B221"/>
      <c r="C221"/>
      <c r="D221"/>
      <c r="E221"/>
      <c r="F221"/>
      <c r="G221"/>
      <c r="H221"/>
      <c r="I221"/>
    </row>
    <row r="222" spans="1:9" x14ac:dyDescent="0.2">
      <c r="A222"/>
      <c r="B222"/>
      <c r="C222"/>
      <c r="D222"/>
      <c r="E222"/>
      <c r="F222"/>
      <c r="G222"/>
      <c r="H222"/>
      <c r="I222"/>
    </row>
    <row r="223" spans="1:9" x14ac:dyDescent="0.2">
      <c r="A223"/>
      <c r="B223"/>
      <c r="C223"/>
      <c r="D223"/>
      <c r="E223"/>
      <c r="F223"/>
      <c r="G223"/>
      <c r="H223"/>
      <c r="I223"/>
    </row>
    <row r="224" spans="1:9" x14ac:dyDescent="0.2">
      <c r="A224"/>
      <c r="B224"/>
      <c r="C224"/>
      <c r="D224"/>
      <c r="E224"/>
      <c r="F224"/>
      <c r="G224"/>
      <c r="H224"/>
      <c r="I224"/>
    </row>
    <row r="225" spans="1:9" x14ac:dyDescent="0.2">
      <c r="A225"/>
      <c r="B225"/>
      <c r="C225"/>
      <c r="D225"/>
      <c r="E225"/>
      <c r="F225"/>
      <c r="G225"/>
      <c r="H225"/>
      <c r="I225"/>
    </row>
    <row r="226" spans="1:9" x14ac:dyDescent="0.2">
      <c r="A226"/>
      <c r="B226"/>
      <c r="C226"/>
      <c r="D226"/>
      <c r="E226"/>
      <c r="F226"/>
      <c r="G226"/>
      <c r="H226"/>
      <c r="I226"/>
    </row>
    <row r="227" spans="1:9" x14ac:dyDescent="0.2">
      <c r="A227"/>
      <c r="B227"/>
      <c r="C227"/>
      <c r="D227"/>
      <c r="E227"/>
      <c r="F227"/>
      <c r="G227"/>
      <c r="H227"/>
      <c r="I227"/>
    </row>
    <row r="228" spans="1:9" x14ac:dyDescent="0.2">
      <c r="A228"/>
      <c r="B228"/>
      <c r="C228"/>
      <c r="D228"/>
      <c r="E228"/>
      <c r="F228"/>
      <c r="G228"/>
      <c r="H228"/>
      <c r="I228"/>
    </row>
    <row r="229" spans="1:9" x14ac:dyDescent="0.2">
      <c r="A229"/>
      <c r="B229"/>
      <c r="C229"/>
      <c r="D229"/>
      <c r="E229"/>
      <c r="F229"/>
      <c r="G229"/>
      <c r="H229"/>
      <c r="I229"/>
    </row>
    <row r="230" spans="1:9" x14ac:dyDescent="0.2">
      <c r="A230"/>
      <c r="B230"/>
      <c r="C230"/>
      <c r="D230"/>
      <c r="E230"/>
      <c r="F230"/>
      <c r="G230"/>
      <c r="H230"/>
      <c r="I230"/>
    </row>
    <row r="231" spans="1:9" x14ac:dyDescent="0.2">
      <c r="A231"/>
      <c r="B231"/>
      <c r="C231"/>
      <c r="D231"/>
      <c r="E231"/>
      <c r="F231"/>
      <c r="G231"/>
      <c r="H231"/>
      <c r="I231"/>
    </row>
    <row r="232" spans="1:9" x14ac:dyDescent="0.2">
      <c r="A232"/>
      <c r="B232"/>
      <c r="C232"/>
      <c r="D232"/>
      <c r="E232"/>
      <c r="F232"/>
      <c r="G232"/>
      <c r="H232"/>
      <c r="I232"/>
    </row>
    <row r="233" spans="1:9" x14ac:dyDescent="0.2">
      <c r="A233"/>
      <c r="B233"/>
      <c r="C233"/>
      <c r="D233"/>
      <c r="E233"/>
      <c r="F233"/>
      <c r="G233"/>
      <c r="H233"/>
      <c r="I233"/>
    </row>
    <row r="234" spans="1:9" x14ac:dyDescent="0.2">
      <c r="A234"/>
      <c r="B234"/>
      <c r="C234"/>
      <c r="D234"/>
      <c r="E234"/>
      <c r="F234"/>
      <c r="G234"/>
      <c r="H234"/>
      <c r="I234"/>
    </row>
    <row r="235" spans="1:9" x14ac:dyDescent="0.2">
      <c r="A235"/>
      <c r="B235"/>
      <c r="C235"/>
      <c r="D235"/>
      <c r="E235"/>
      <c r="F235"/>
      <c r="G235"/>
      <c r="H235"/>
      <c r="I235"/>
    </row>
    <row r="236" spans="1:9" x14ac:dyDescent="0.2">
      <c r="A236"/>
      <c r="B236"/>
      <c r="C236"/>
      <c r="D236"/>
      <c r="E236"/>
      <c r="F236"/>
      <c r="G236"/>
      <c r="H236"/>
      <c r="I236"/>
    </row>
    <row r="237" spans="1:9" x14ac:dyDescent="0.2">
      <c r="A237"/>
      <c r="B237"/>
      <c r="C237"/>
      <c r="D237"/>
      <c r="E237"/>
      <c r="F237"/>
      <c r="G237"/>
      <c r="H237"/>
      <c r="I237"/>
    </row>
    <row r="238" spans="1:9" x14ac:dyDescent="0.2">
      <c r="A238"/>
      <c r="B238"/>
      <c r="C238"/>
      <c r="D238"/>
      <c r="E238"/>
      <c r="F238"/>
      <c r="G238"/>
      <c r="H238"/>
      <c r="I238"/>
    </row>
    <row r="239" spans="1:9" x14ac:dyDescent="0.2">
      <c r="A239"/>
      <c r="B239"/>
      <c r="C239"/>
      <c r="D239"/>
      <c r="E239"/>
      <c r="F239"/>
      <c r="G239"/>
      <c r="H239"/>
      <c r="I239"/>
    </row>
    <row r="240" spans="1:9" x14ac:dyDescent="0.2">
      <c r="A240"/>
      <c r="B240"/>
      <c r="C240"/>
      <c r="D240"/>
      <c r="E240"/>
      <c r="F240"/>
      <c r="G240"/>
      <c r="H240"/>
      <c r="I240"/>
    </row>
    <row r="241" spans="1:9" x14ac:dyDescent="0.2">
      <c r="A241"/>
      <c r="B241"/>
      <c r="C241"/>
      <c r="D241"/>
      <c r="E241"/>
      <c r="F241"/>
      <c r="G241"/>
      <c r="H241"/>
      <c r="I241"/>
    </row>
    <row r="242" spans="1:9" x14ac:dyDescent="0.2">
      <c r="A242"/>
      <c r="B242"/>
      <c r="C242"/>
      <c r="D242"/>
      <c r="E242"/>
      <c r="F242"/>
      <c r="G242"/>
      <c r="H242"/>
      <c r="I242"/>
    </row>
    <row r="243" spans="1:9" x14ac:dyDescent="0.2">
      <c r="A243"/>
      <c r="B243"/>
      <c r="C243"/>
      <c r="D243"/>
      <c r="E243"/>
      <c r="F243"/>
      <c r="G243"/>
      <c r="H243"/>
      <c r="I243"/>
    </row>
    <row r="244" spans="1:9" x14ac:dyDescent="0.2">
      <c r="A244"/>
      <c r="B244"/>
      <c r="C244"/>
      <c r="D244"/>
      <c r="E244"/>
      <c r="F244"/>
      <c r="G244"/>
      <c r="H244"/>
      <c r="I244"/>
    </row>
    <row r="245" spans="1:9" x14ac:dyDescent="0.2">
      <c r="A245"/>
      <c r="B245"/>
      <c r="C245"/>
      <c r="D245"/>
      <c r="E245"/>
      <c r="F245"/>
      <c r="G245"/>
      <c r="H245"/>
      <c r="I245"/>
    </row>
    <row r="246" spans="1:9" x14ac:dyDescent="0.2">
      <c r="A246"/>
      <c r="B246"/>
      <c r="C246"/>
      <c r="D246"/>
      <c r="E246"/>
      <c r="F246"/>
      <c r="G246"/>
      <c r="H246"/>
      <c r="I246"/>
    </row>
    <row r="247" spans="1:9" x14ac:dyDescent="0.2">
      <c r="A247"/>
      <c r="B247"/>
      <c r="C247"/>
      <c r="D247"/>
      <c r="E247"/>
      <c r="F247"/>
      <c r="G247"/>
      <c r="H247"/>
      <c r="I247"/>
    </row>
    <row r="248" spans="1:9" x14ac:dyDescent="0.2">
      <c r="A248"/>
      <c r="B248"/>
      <c r="C248"/>
      <c r="D248"/>
      <c r="E248"/>
      <c r="F248"/>
      <c r="G248"/>
      <c r="H248"/>
      <c r="I248"/>
    </row>
    <row r="249" spans="1:9" x14ac:dyDescent="0.2">
      <c r="A249"/>
      <c r="B249"/>
      <c r="C249"/>
      <c r="D249"/>
      <c r="E249"/>
      <c r="F249"/>
      <c r="G249"/>
      <c r="H249"/>
      <c r="I249"/>
    </row>
    <row r="250" spans="1:9" x14ac:dyDescent="0.2">
      <c r="A250"/>
      <c r="B250"/>
      <c r="C250"/>
      <c r="D250"/>
      <c r="E250"/>
      <c r="F250"/>
      <c r="G250"/>
      <c r="H250"/>
      <c r="I250"/>
    </row>
    <row r="251" spans="1:9" x14ac:dyDescent="0.2">
      <c r="A251"/>
      <c r="B251"/>
      <c r="C251"/>
      <c r="D251"/>
      <c r="E251"/>
      <c r="F251"/>
      <c r="G251"/>
      <c r="H251"/>
      <c r="I251"/>
    </row>
    <row r="252" spans="1:9" x14ac:dyDescent="0.2">
      <c r="A252"/>
      <c r="B252"/>
      <c r="C252"/>
      <c r="D252"/>
      <c r="E252"/>
      <c r="F252"/>
      <c r="G252"/>
      <c r="H252"/>
      <c r="I252"/>
    </row>
    <row r="253" spans="1:9" x14ac:dyDescent="0.2">
      <c r="A253"/>
      <c r="B253"/>
      <c r="C253"/>
      <c r="D253"/>
      <c r="E253"/>
      <c r="F253"/>
      <c r="G253"/>
      <c r="H253"/>
      <c r="I253"/>
    </row>
    <row r="254" spans="1:9" x14ac:dyDescent="0.2">
      <c r="A254"/>
      <c r="B254"/>
      <c r="C254"/>
      <c r="D254"/>
      <c r="E254"/>
      <c r="F254"/>
      <c r="G254"/>
      <c r="H254"/>
      <c r="I254"/>
    </row>
    <row r="255" spans="1:9" x14ac:dyDescent="0.2">
      <c r="A255"/>
      <c r="B255"/>
      <c r="C255"/>
      <c r="D255"/>
      <c r="E255"/>
      <c r="F255"/>
      <c r="G255"/>
      <c r="H255"/>
      <c r="I255"/>
    </row>
    <row r="256" spans="1:9" x14ac:dyDescent="0.2">
      <c r="A256"/>
      <c r="B256"/>
      <c r="C256"/>
      <c r="D256"/>
      <c r="E256"/>
      <c r="F256"/>
      <c r="G256"/>
      <c r="H256"/>
      <c r="I256"/>
    </row>
    <row r="257" spans="1:9" x14ac:dyDescent="0.2">
      <c r="A257"/>
      <c r="B257"/>
      <c r="C257"/>
      <c r="D257"/>
      <c r="E257"/>
      <c r="F257"/>
      <c r="G257"/>
      <c r="H257"/>
      <c r="I257"/>
    </row>
    <row r="258" spans="1:9" x14ac:dyDescent="0.2">
      <c r="A258"/>
      <c r="B258"/>
      <c r="C258"/>
      <c r="D258"/>
      <c r="E258"/>
      <c r="F258"/>
      <c r="G258"/>
      <c r="H258"/>
      <c r="I258"/>
    </row>
    <row r="259" spans="1:9" x14ac:dyDescent="0.2">
      <c r="A259"/>
      <c r="B259"/>
      <c r="C259"/>
      <c r="D259"/>
      <c r="E259"/>
      <c r="F259"/>
      <c r="G259"/>
      <c r="H259"/>
      <c r="I259"/>
    </row>
    <row r="260" spans="1:9" x14ac:dyDescent="0.2">
      <c r="A260"/>
      <c r="B260"/>
      <c r="C260"/>
      <c r="D260"/>
      <c r="E260"/>
      <c r="F260"/>
      <c r="G260"/>
      <c r="H260"/>
      <c r="I260"/>
    </row>
    <row r="261" spans="1:9" x14ac:dyDescent="0.2">
      <c r="A261"/>
      <c r="B261"/>
      <c r="C261"/>
      <c r="D261"/>
      <c r="E261"/>
      <c r="F261"/>
      <c r="G261"/>
      <c r="H261"/>
      <c r="I261"/>
    </row>
    <row r="262" spans="1:9" x14ac:dyDescent="0.2">
      <c r="A262"/>
      <c r="B262"/>
      <c r="C262"/>
      <c r="D262"/>
      <c r="E262"/>
      <c r="F262"/>
      <c r="G262"/>
      <c r="H262"/>
      <c r="I262"/>
    </row>
    <row r="263" spans="1:9" x14ac:dyDescent="0.2">
      <c r="A263"/>
      <c r="B263"/>
      <c r="C263"/>
      <c r="D263"/>
      <c r="E263"/>
      <c r="F263"/>
      <c r="G263"/>
      <c r="H263"/>
      <c r="I263"/>
    </row>
    <row r="264" spans="1:9" x14ac:dyDescent="0.2">
      <c r="A264"/>
      <c r="B264"/>
      <c r="C264"/>
      <c r="D264"/>
      <c r="E264"/>
      <c r="F264"/>
      <c r="G264"/>
      <c r="H264"/>
      <c r="I264"/>
    </row>
    <row r="265" spans="1:9" x14ac:dyDescent="0.2">
      <c r="A265"/>
      <c r="B265"/>
      <c r="C265"/>
      <c r="D265"/>
      <c r="E265"/>
      <c r="F265"/>
      <c r="G265"/>
      <c r="H265"/>
      <c r="I265"/>
    </row>
    <row r="266" spans="1:9" x14ac:dyDescent="0.2">
      <c r="A266"/>
      <c r="B266"/>
      <c r="C266"/>
      <c r="D266"/>
      <c r="E266"/>
      <c r="F266"/>
      <c r="G266"/>
      <c r="H266"/>
      <c r="I266"/>
    </row>
    <row r="267" spans="1:9" x14ac:dyDescent="0.2">
      <c r="A267"/>
      <c r="B267"/>
      <c r="C267"/>
      <c r="D267"/>
      <c r="E267"/>
      <c r="F267"/>
      <c r="G267"/>
      <c r="H267"/>
      <c r="I267"/>
    </row>
    <row r="268" spans="1:9" x14ac:dyDescent="0.2">
      <c r="A268"/>
      <c r="B268"/>
      <c r="C268"/>
      <c r="D268"/>
      <c r="E268"/>
      <c r="F268"/>
      <c r="G268"/>
      <c r="H268"/>
      <c r="I268"/>
    </row>
    <row r="269" spans="1:9" x14ac:dyDescent="0.2">
      <c r="A269"/>
      <c r="B269"/>
      <c r="C269"/>
      <c r="D269"/>
      <c r="E269"/>
      <c r="F269"/>
      <c r="G269"/>
      <c r="H269"/>
      <c r="I269"/>
    </row>
    <row r="270" spans="1:9" x14ac:dyDescent="0.2">
      <c r="A270"/>
      <c r="B270"/>
      <c r="C270"/>
      <c r="D270"/>
      <c r="E270"/>
      <c r="F270"/>
      <c r="G270"/>
      <c r="H270"/>
      <c r="I270"/>
    </row>
    <row r="271" spans="1:9" x14ac:dyDescent="0.2">
      <c r="A271"/>
      <c r="B271"/>
      <c r="C271"/>
      <c r="D271"/>
      <c r="E271"/>
      <c r="F271"/>
      <c r="G271"/>
      <c r="H271"/>
      <c r="I271"/>
    </row>
    <row r="272" spans="1:9" x14ac:dyDescent="0.2">
      <c r="A272"/>
      <c r="B272"/>
      <c r="C272"/>
      <c r="D272"/>
      <c r="E272"/>
      <c r="F272"/>
      <c r="G272"/>
      <c r="H272"/>
      <c r="I272"/>
    </row>
    <row r="273" spans="1:9" x14ac:dyDescent="0.2">
      <c r="A273"/>
      <c r="B273"/>
      <c r="C273"/>
      <c r="D273"/>
      <c r="E273"/>
      <c r="F273"/>
      <c r="G273"/>
      <c r="H273"/>
      <c r="I273"/>
    </row>
    <row r="274" spans="1:9" x14ac:dyDescent="0.2">
      <c r="A274"/>
      <c r="B274"/>
      <c r="C274"/>
      <c r="D274"/>
      <c r="E274"/>
      <c r="F274"/>
      <c r="G274"/>
      <c r="H274"/>
      <c r="I274"/>
    </row>
    <row r="275" spans="1:9" x14ac:dyDescent="0.2">
      <c r="A275"/>
      <c r="B275"/>
      <c r="C275"/>
      <c r="D275"/>
      <c r="E275"/>
      <c r="F275"/>
      <c r="G275"/>
      <c r="H275"/>
      <c r="I275"/>
    </row>
    <row r="276" spans="1:9" x14ac:dyDescent="0.2">
      <c r="A276"/>
      <c r="B276"/>
      <c r="C276"/>
      <c r="D276"/>
      <c r="E276"/>
      <c r="F276"/>
      <c r="G276"/>
      <c r="H276"/>
      <c r="I276"/>
    </row>
    <row r="277" spans="1:9" x14ac:dyDescent="0.2">
      <c r="A277"/>
      <c r="B277"/>
      <c r="C277"/>
      <c r="D277"/>
      <c r="E277"/>
      <c r="F277"/>
      <c r="G277"/>
      <c r="H277"/>
      <c r="I277"/>
    </row>
    <row r="278" spans="1:9" x14ac:dyDescent="0.2">
      <c r="A278"/>
      <c r="B278"/>
      <c r="C278"/>
      <c r="D278"/>
      <c r="E278"/>
      <c r="F278"/>
      <c r="G278"/>
      <c r="H278"/>
      <c r="I278"/>
    </row>
    <row r="279" spans="1:9" x14ac:dyDescent="0.2">
      <c r="A279"/>
      <c r="B279"/>
      <c r="C279"/>
      <c r="D279"/>
      <c r="E279"/>
      <c r="F279"/>
      <c r="G279"/>
      <c r="H279"/>
      <c r="I279"/>
    </row>
    <row r="280" spans="1:9" x14ac:dyDescent="0.2">
      <c r="A280"/>
      <c r="B280"/>
      <c r="C280"/>
      <c r="D280"/>
      <c r="E280"/>
      <c r="F280"/>
      <c r="G280"/>
      <c r="H280"/>
      <c r="I280"/>
    </row>
    <row r="281" spans="1:9" x14ac:dyDescent="0.2">
      <c r="A281"/>
      <c r="B281"/>
      <c r="C281"/>
      <c r="D281"/>
      <c r="E281"/>
      <c r="F281"/>
      <c r="G281"/>
      <c r="H281"/>
      <c r="I281"/>
    </row>
    <row r="282" spans="1:9" x14ac:dyDescent="0.2">
      <c r="A282"/>
      <c r="B282"/>
      <c r="C282"/>
      <c r="D282"/>
      <c r="E282"/>
      <c r="F282"/>
      <c r="G282"/>
      <c r="H282"/>
      <c r="I282"/>
    </row>
    <row r="283" spans="1:9" x14ac:dyDescent="0.2">
      <c r="A283"/>
      <c r="B283"/>
      <c r="C283"/>
      <c r="D283"/>
      <c r="E283"/>
      <c r="F283"/>
      <c r="G283"/>
      <c r="H283"/>
      <c r="I283"/>
    </row>
    <row r="284" spans="1:9" x14ac:dyDescent="0.2">
      <c r="A284"/>
      <c r="B284"/>
      <c r="C284"/>
      <c r="D284"/>
      <c r="E284"/>
      <c r="F284"/>
      <c r="G284"/>
      <c r="H284"/>
      <c r="I284"/>
    </row>
    <row r="285" spans="1:9" x14ac:dyDescent="0.2">
      <c r="A285"/>
      <c r="B285"/>
      <c r="C285"/>
      <c r="D285"/>
      <c r="E285"/>
      <c r="F285"/>
      <c r="G285"/>
      <c r="H285"/>
      <c r="I285"/>
    </row>
    <row r="286" spans="1:9" x14ac:dyDescent="0.2">
      <c r="A286"/>
      <c r="B286"/>
      <c r="C286"/>
      <c r="D286"/>
      <c r="E286"/>
      <c r="F286"/>
      <c r="G286"/>
      <c r="H286"/>
      <c r="I286"/>
    </row>
    <row r="287" spans="1:9" x14ac:dyDescent="0.2">
      <c r="A287"/>
      <c r="B287"/>
      <c r="C287"/>
      <c r="D287"/>
      <c r="E287"/>
      <c r="F287"/>
      <c r="G287"/>
      <c r="H287"/>
      <c r="I287"/>
    </row>
    <row r="288" spans="1:9" x14ac:dyDescent="0.2">
      <c r="A288"/>
      <c r="B288"/>
      <c r="C288"/>
      <c r="D288"/>
      <c r="E288"/>
      <c r="F288"/>
      <c r="G288"/>
      <c r="H288"/>
      <c r="I288"/>
    </row>
    <row r="289" spans="1:9" x14ac:dyDescent="0.2">
      <c r="A289"/>
      <c r="B289"/>
      <c r="C289"/>
      <c r="D289"/>
      <c r="E289"/>
      <c r="F289"/>
      <c r="G289"/>
      <c r="H289"/>
      <c r="I289"/>
    </row>
    <row r="290" spans="1:9" x14ac:dyDescent="0.2">
      <c r="A290"/>
      <c r="B290"/>
      <c r="C290"/>
      <c r="D290"/>
      <c r="E290"/>
      <c r="F290"/>
      <c r="G290"/>
      <c r="H290"/>
      <c r="I290"/>
    </row>
    <row r="291" spans="1:9" x14ac:dyDescent="0.2">
      <c r="A291"/>
      <c r="B291"/>
      <c r="C291"/>
      <c r="D291"/>
      <c r="E291"/>
      <c r="F291"/>
      <c r="G291"/>
      <c r="H291"/>
      <c r="I291"/>
    </row>
    <row r="292" spans="1:9" x14ac:dyDescent="0.2">
      <c r="A292"/>
      <c r="B292"/>
      <c r="C292"/>
      <c r="D292"/>
      <c r="E292"/>
      <c r="F292"/>
      <c r="G292"/>
      <c r="H292"/>
      <c r="I292"/>
    </row>
    <row r="293" spans="1:9" x14ac:dyDescent="0.2">
      <c r="A293"/>
      <c r="B293"/>
      <c r="C293"/>
      <c r="D293"/>
      <c r="E293"/>
      <c r="F293"/>
      <c r="G293"/>
      <c r="H293"/>
      <c r="I293"/>
    </row>
    <row r="294" spans="1:9" x14ac:dyDescent="0.2">
      <c r="A294"/>
      <c r="B294"/>
      <c r="C294"/>
      <c r="D294"/>
      <c r="E294"/>
      <c r="F294"/>
      <c r="G294"/>
      <c r="H294"/>
      <c r="I294"/>
    </row>
    <row r="295" spans="1:9" x14ac:dyDescent="0.2">
      <c r="A295"/>
      <c r="B295"/>
      <c r="C295"/>
      <c r="D295"/>
      <c r="E295"/>
      <c r="F295"/>
      <c r="G295"/>
      <c r="H295"/>
      <c r="I295"/>
    </row>
    <row r="296" spans="1:9" x14ac:dyDescent="0.2">
      <c r="A296"/>
      <c r="B296"/>
      <c r="C296"/>
      <c r="D296"/>
      <c r="E296"/>
      <c r="F296"/>
      <c r="G296"/>
      <c r="H296"/>
      <c r="I296"/>
    </row>
    <row r="297" spans="1:9" x14ac:dyDescent="0.2">
      <c r="A297"/>
      <c r="B297"/>
      <c r="C297"/>
      <c r="D297"/>
      <c r="E297"/>
      <c r="F297"/>
      <c r="G297"/>
      <c r="H297"/>
      <c r="I297"/>
    </row>
    <row r="298" spans="1:9" x14ac:dyDescent="0.2">
      <c r="A298"/>
      <c r="B298"/>
      <c r="C298"/>
      <c r="D298"/>
      <c r="E298"/>
      <c r="F298"/>
      <c r="G298"/>
      <c r="H298"/>
      <c r="I298"/>
    </row>
    <row r="299" spans="1:9" x14ac:dyDescent="0.2">
      <c r="A299"/>
      <c r="B299"/>
      <c r="C299"/>
      <c r="D299"/>
      <c r="E299"/>
      <c r="F299"/>
      <c r="G299"/>
      <c r="H299"/>
      <c r="I299"/>
    </row>
    <row r="300" spans="1:9" x14ac:dyDescent="0.2">
      <c r="A300"/>
      <c r="B300"/>
      <c r="C300"/>
      <c r="D300"/>
      <c r="E300"/>
      <c r="F300"/>
      <c r="G300"/>
      <c r="H300"/>
      <c r="I300"/>
    </row>
    <row r="301" spans="1:9" x14ac:dyDescent="0.2">
      <c r="A301"/>
      <c r="B301"/>
      <c r="C301"/>
      <c r="D301"/>
      <c r="E301"/>
      <c r="F301"/>
      <c r="G301"/>
      <c r="H301"/>
      <c r="I301"/>
    </row>
    <row r="302" spans="1:9" x14ac:dyDescent="0.2">
      <c r="A302"/>
      <c r="B302"/>
      <c r="C302"/>
      <c r="D302"/>
      <c r="E302"/>
      <c r="F302"/>
      <c r="G302"/>
      <c r="H302"/>
      <c r="I302"/>
    </row>
    <row r="303" spans="1:9" x14ac:dyDescent="0.2">
      <c r="A303"/>
      <c r="B303"/>
      <c r="C303"/>
      <c r="D303"/>
      <c r="E303"/>
      <c r="F303"/>
      <c r="G303"/>
      <c r="H303"/>
      <c r="I303"/>
    </row>
    <row r="304" spans="1:9" x14ac:dyDescent="0.2">
      <c r="A304"/>
      <c r="B304"/>
      <c r="C304"/>
      <c r="D304"/>
      <c r="E304"/>
      <c r="F304"/>
      <c r="G304"/>
      <c r="H304"/>
      <c r="I304"/>
    </row>
    <row r="305" spans="1:9" x14ac:dyDescent="0.2">
      <c r="A305"/>
      <c r="B305"/>
      <c r="C305"/>
      <c r="D305"/>
      <c r="E305"/>
      <c r="F305"/>
      <c r="G305"/>
      <c r="H305"/>
      <c r="I305"/>
    </row>
    <row r="306" spans="1:9" x14ac:dyDescent="0.2">
      <c r="A306"/>
      <c r="B306"/>
      <c r="C306"/>
      <c r="D306"/>
      <c r="E306"/>
      <c r="F306"/>
      <c r="G306"/>
      <c r="H306"/>
      <c r="I306"/>
    </row>
    <row r="307" spans="1:9" x14ac:dyDescent="0.2">
      <c r="A307"/>
      <c r="B307"/>
      <c r="C307"/>
      <c r="D307"/>
      <c r="E307"/>
      <c r="F307"/>
      <c r="G307"/>
      <c r="H307"/>
      <c r="I307"/>
    </row>
    <row r="308" spans="1:9" x14ac:dyDescent="0.2">
      <c r="A308"/>
      <c r="B308"/>
      <c r="C308"/>
      <c r="D308"/>
      <c r="E308"/>
      <c r="F308"/>
      <c r="G308"/>
      <c r="H308"/>
      <c r="I308"/>
    </row>
    <row r="309" spans="1:9" x14ac:dyDescent="0.2">
      <c r="A309"/>
      <c r="B309"/>
      <c r="C309"/>
      <c r="D309"/>
      <c r="E309"/>
      <c r="F309"/>
      <c r="G309"/>
      <c r="H309"/>
      <c r="I309"/>
    </row>
    <row r="310" spans="1:9" x14ac:dyDescent="0.2">
      <c r="A310"/>
      <c r="B310"/>
      <c r="C310"/>
      <c r="D310"/>
      <c r="E310"/>
      <c r="F310"/>
      <c r="G310"/>
      <c r="H310"/>
      <c r="I310"/>
    </row>
    <row r="311" spans="1:9" x14ac:dyDescent="0.2">
      <c r="A311"/>
      <c r="B311"/>
      <c r="C311"/>
      <c r="D311"/>
      <c r="E311"/>
      <c r="F311"/>
      <c r="G311"/>
      <c r="H311"/>
      <c r="I311"/>
    </row>
    <row r="312" spans="1:9" x14ac:dyDescent="0.2">
      <c r="A312"/>
      <c r="B312"/>
      <c r="C312"/>
      <c r="D312"/>
      <c r="E312"/>
      <c r="F312"/>
      <c r="G312"/>
      <c r="H312"/>
      <c r="I312"/>
    </row>
    <row r="313" spans="1:9" x14ac:dyDescent="0.2">
      <c r="A313"/>
      <c r="B313"/>
      <c r="C313"/>
      <c r="D313"/>
      <c r="E313"/>
      <c r="F313"/>
      <c r="G313"/>
      <c r="H313"/>
      <c r="I313"/>
    </row>
    <row r="314" spans="1:9" x14ac:dyDescent="0.2">
      <c r="A314"/>
      <c r="B314"/>
      <c r="C314"/>
      <c r="D314"/>
      <c r="E314"/>
      <c r="F314"/>
      <c r="G314"/>
      <c r="H314"/>
      <c r="I314"/>
    </row>
    <row r="315" spans="1:9" x14ac:dyDescent="0.2">
      <c r="A315"/>
      <c r="B315"/>
      <c r="C315"/>
      <c r="D315"/>
      <c r="E315"/>
      <c r="F315"/>
      <c r="G315"/>
      <c r="H315"/>
      <c r="I315"/>
    </row>
    <row r="316" spans="1:9" x14ac:dyDescent="0.2">
      <c r="A316"/>
      <c r="B316"/>
      <c r="C316"/>
      <c r="D316"/>
      <c r="E316"/>
      <c r="F316"/>
      <c r="G316"/>
      <c r="H316"/>
      <c r="I316"/>
    </row>
    <row r="317" spans="1:9" x14ac:dyDescent="0.2">
      <c r="A317"/>
      <c r="B317"/>
      <c r="C317"/>
      <c r="D317"/>
      <c r="E317"/>
      <c r="F317"/>
      <c r="G317"/>
      <c r="H317"/>
      <c r="I317"/>
    </row>
    <row r="318" spans="1:9" x14ac:dyDescent="0.2">
      <c r="A318"/>
      <c r="B318"/>
      <c r="C318"/>
      <c r="D318"/>
      <c r="E318"/>
      <c r="F318"/>
      <c r="G318"/>
      <c r="H318"/>
      <c r="I318"/>
    </row>
    <row r="319" spans="1:9" x14ac:dyDescent="0.2">
      <c r="A319"/>
      <c r="B319"/>
      <c r="C319"/>
      <c r="D319"/>
      <c r="E319"/>
      <c r="F319"/>
      <c r="G319"/>
      <c r="H319"/>
      <c r="I319"/>
    </row>
    <row r="320" spans="1:9" x14ac:dyDescent="0.2">
      <c r="A320"/>
      <c r="B320"/>
      <c r="C320"/>
      <c r="D320"/>
      <c r="E320"/>
      <c r="F320"/>
      <c r="G320"/>
      <c r="H320"/>
      <c r="I320"/>
    </row>
    <row r="321" spans="1:9" x14ac:dyDescent="0.2">
      <c r="A321"/>
      <c r="B321"/>
      <c r="C321"/>
      <c r="D321"/>
      <c r="E321"/>
      <c r="F321"/>
      <c r="G321"/>
      <c r="H321"/>
      <c r="I321"/>
    </row>
    <row r="322" spans="1:9" x14ac:dyDescent="0.2">
      <c r="A322"/>
      <c r="B322"/>
      <c r="C322"/>
      <c r="D322"/>
      <c r="E322"/>
      <c r="F322"/>
      <c r="G322"/>
      <c r="H322"/>
      <c r="I322"/>
    </row>
    <row r="323" spans="1:9" x14ac:dyDescent="0.2">
      <c r="A323"/>
      <c r="B323"/>
      <c r="C323"/>
      <c r="D323"/>
      <c r="E323"/>
      <c r="F323"/>
      <c r="G323"/>
      <c r="H323"/>
      <c r="I323"/>
    </row>
    <row r="324" spans="1:9" x14ac:dyDescent="0.2">
      <c r="A324"/>
      <c r="B324"/>
      <c r="C324"/>
      <c r="D324"/>
      <c r="E324"/>
      <c r="F324"/>
      <c r="G324"/>
      <c r="H324"/>
      <c r="I324"/>
    </row>
    <row r="325" spans="1:9" x14ac:dyDescent="0.2">
      <c r="A325"/>
      <c r="B325"/>
      <c r="C325"/>
      <c r="D325"/>
      <c r="E325"/>
      <c r="F325"/>
      <c r="G325"/>
      <c r="H325"/>
      <c r="I325"/>
    </row>
    <row r="326" spans="1:9" x14ac:dyDescent="0.2">
      <c r="A326"/>
      <c r="B326"/>
      <c r="C326"/>
      <c r="D326"/>
      <c r="E326"/>
      <c r="F326"/>
      <c r="G326"/>
      <c r="H326"/>
      <c r="I326"/>
    </row>
    <row r="327" spans="1:9" x14ac:dyDescent="0.2">
      <c r="A327"/>
      <c r="B327"/>
      <c r="C327"/>
      <c r="D327"/>
      <c r="E327"/>
      <c r="F327"/>
      <c r="G327"/>
      <c r="H327"/>
      <c r="I327"/>
    </row>
    <row r="328" spans="1:9" x14ac:dyDescent="0.2">
      <c r="A328"/>
      <c r="B328"/>
      <c r="C328"/>
      <c r="D328"/>
      <c r="E328"/>
      <c r="F328"/>
      <c r="G328"/>
      <c r="H328"/>
      <c r="I328"/>
    </row>
    <row r="329" spans="1:9" x14ac:dyDescent="0.2">
      <c r="A329"/>
      <c r="B329"/>
      <c r="C329"/>
      <c r="D329"/>
      <c r="E329"/>
      <c r="F329"/>
      <c r="G329"/>
      <c r="H329"/>
      <c r="I329"/>
    </row>
    <row r="330" spans="1:9" x14ac:dyDescent="0.2">
      <c r="A330"/>
      <c r="B330"/>
      <c r="C330"/>
      <c r="D330"/>
      <c r="E330"/>
      <c r="F330"/>
      <c r="G330"/>
      <c r="H330"/>
      <c r="I330"/>
    </row>
    <row r="331" spans="1:9" x14ac:dyDescent="0.2">
      <c r="A331"/>
      <c r="B331"/>
      <c r="C331"/>
      <c r="D331"/>
      <c r="E331"/>
      <c r="F331"/>
      <c r="G331"/>
      <c r="H331"/>
      <c r="I331"/>
    </row>
    <row r="332" spans="1:9" x14ac:dyDescent="0.2">
      <c r="A332"/>
      <c r="B332"/>
      <c r="C332"/>
      <c r="D332"/>
      <c r="E332"/>
      <c r="F332"/>
      <c r="G332"/>
      <c r="H332"/>
      <c r="I332"/>
    </row>
    <row r="333" spans="1:9" x14ac:dyDescent="0.2">
      <c r="A333"/>
      <c r="B333"/>
      <c r="C333"/>
      <c r="D333"/>
      <c r="E333"/>
      <c r="F333"/>
      <c r="G333"/>
      <c r="H333"/>
      <c r="I333"/>
    </row>
    <row r="334" spans="1:9" x14ac:dyDescent="0.2">
      <c r="A334"/>
      <c r="B334"/>
      <c r="C334"/>
      <c r="D334"/>
      <c r="E334"/>
      <c r="F334"/>
      <c r="G334"/>
      <c r="H334"/>
      <c r="I334"/>
    </row>
    <row r="335" spans="1:9" x14ac:dyDescent="0.2">
      <c r="A335"/>
      <c r="B335"/>
      <c r="C335"/>
      <c r="D335"/>
      <c r="E335"/>
      <c r="F335"/>
      <c r="G335"/>
      <c r="H335"/>
      <c r="I335"/>
    </row>
    <row r="336" spans="1:9" x14ac:dyDescent="0.2">
      <c r="A336"/>
      <c r="B336"/>
      <c r="C336"/>
      <c r="D336"/>
      <c r="E336"/>
      <c r="F336"/>
      <c r="G336"/>
      <c r="H336"/>
      <c r="I336"/>
    </row>
    <row r="337" spans="1:9" x14ac:dyDescent="0.2">
      <c r="A337"/>
      <c r="B337"/>
      <c r="C337"/>
      <c r="D337"/>
      <c r="E337"/>
      <c r="F337"/>
      <c r="G337"/>
      <c r="H337"/>
      <c r="I337"/>
    </row>
    <row r="338" spans="1:9" x14ac:dyDescent="0.2">
      <c r="A338"/>
      <c r="B338"/>
      <c r="C338"/>
      <c r="D338"/>
      <c r="E338"/>
      <c r="F338"/>
      <c r="G338"/>
      <c r="H338"/>
      <c r="I338"/>
    </row>
    <row r="339" spans="1:9" x14ac:dyDescent="0.2">
      <c r="A339"/>
      <c r="B339"/>
      <c r="C339"/>
      <c r="D339"/>
      <c r="E339"/>
      <c r="F339"/>
      <c r="G339"/>
      <c r="H339"/>
      <c r="I339"/>
    </row>
    <row r="340" spans="1:9" x14ac:dyDescent="0.2">
      <c r="A340"/>
      <c r="B340"/>
      <c r="C340"/>
      <c r="D340"/>
      <c r="E340"/>
      <c r="F340"/>
      <c r="G340"/>
      <c r="H340"/>
      <c r="I340"/>
    </row>
    <row r="341" spans="1:9" x14ac:dyDescent="0.2">
      <c r="A341"/>
      <c r="B341"/>
      <c r="C341"/>
      <c r="D341"/>
      <c r="E341"/>
      <c r="F341"/>
      <c r="G341"/>
      <c r="H341"/>
      <c r="I341"/>
    </row>
    <row r="342" spans="1:9" x14ac:dyDescent="0.2">
      <c r="A342"/>
      <c r="B342"/>
      <c r="C342"/>
      <c r="D342"/>
      <c r="E342"/>
      <c r="F342"/>
      <c r="G342"/>
      <c r="H342"/>
      <c r="I342"/>
    </row>
    <row r="343" spans="1:9" x14ac:dyDescent="0.2">
      <c r="A343"/>
      <c r="B343"/>
      <c r="C343"/>
      <c r="D343"/>
      <c r="E343"/>
      <c r="F343"/>
      <c r="G343"/>
      <c r="H343"/>
      <c r="I343"/>
    </row>
    <row r="344" spans="1:9" x14ac:dyDescent="0.2">
      <c r="A344"/>
      <c r="B344"/>
      <c r="C344"/>
      <c r="D344"/>
      <c r="E344"/>
      <c r="F344"/>
      <c r="G344"/>
      <c r="H344"/>
      <c r="I344"/>
    </row>
    <row r="345" spans="1:9" x14ac:dyDescent="0.2">
      <c r="A345"/>
      <c r="B345"/>
      <c r="C345"/>
      <c r="D345"/>
      <c r="E345"/>
      <c r="F345"/>
      <c r="G345"/>
      <c r="H345"/>
      <c r="I345"/>
    </row>
    <row r="346" spans="1:9" x14ac:dyDescent="0.2">
      <c r="A346"/>
      <c r="B346"/>
      <c r="C346"/>
      <c r="D346"/>
      <c r="E346"/>
      <c r="F346"/>
      <c r="G346"/>
      <c r="H346"/>
      <c r="I346"/>
    </row>
    <row r="347" spans="1:9" x14ac:dyDescent="0.2">
      <c r="A347"/>
      <c r="B347"/>
      <c r="C347"/>
      <c r="D347"/>
      <c r="E347"/>
      <c r="F347"/>
      <c r="G347"/>
      <c r="H347"/>
      <c r="I347"/>
    </row>
    <row r="348" spans="1:9" x14ac:dyDescent="0.2">
      <c r="A348"/>
      <c r="B348"/>
      <c r="C348"/>
      <c r="D348"/>
      <c r="E348"/>
      <c r="F348"/>
      <c r="G348"/>
      <c r="H348"/>
      <c r="I348"/>
    </row>
    <row r="349" spans="1:9" x14ac:dyDescent="0.2">
      <c r="A349"/>
      <c r="B349"/>
      <c r="C349"/>
      <c r="D349"/>
      <c r="E349"/>
      <c r="F349"/>
      <c r="G349"/>
      <c r="H349"/>
      <c r="I349"/>
    </row>
    <row r="350" spans="1:9" x14ac:dyDescent="0.2">
      <c r="A350"/>
      <c r="B350"/>
      <c r="C350"/>
      <c r="D350"/>
      <c r="E350"/>
      <c r="F350"/>
      <c r="G350"/>
      <c r="H350"/>
      <c r="I350"/>
    </row>
    <row r="351" spans="1:9" x14ac:dyDescent="0.2">
      <c r="A351"/>
      <c r="B351"/>
      <c r="C351"/>
      <c r="D351"/>
      <c r="E351"/>
      <c r="F351"/>
      <c r="G351"/>
      <c r="H351"/>
      <c r="I351"/>
    </row>
    <row r="352" spans="1:9" x14ac:dyDescent="0.2">
      <c r="A352"/>
      <c r="B352"/>
      <c r="C352"/>
      <c r="D352"/>
      <c r="E352"/>
      <c r="F352"/>
      <c r="G352"/>
      <c r="H352"/>
      <c r="I352"/>
    </row>
    <row r="353" spans="1:9" x14ac:dyDescent="0.2">
      <c r="A353"/>
      <c r="B353"/>
      <c r="C353"/>
      <c r="D353"/>
      <c r="E353"/>
      <c r="F353"/>
      <c r="G353"/>
      <c r="H353"/>
      <c r="I353"/>
    </row>
    <row r="354" spans="1:9" x14ac:dyDescent="0.2">
      <c r="A354"/>
      <c r="B354"/>
      <c r="C354"/>
      <c r="D354"/>
      <c r="E354"/>
      <c r="F354"/>
      <c r="G354"/>
      <c r="H354"/>
      <c r="I354"/>
    </row>
    <row r="355" spans="1:9" x14ac:dyDescent="0.2">
      <c r="A355"/>
      <c r="B355"/>
      <c r="C355"/>
      <c r="D355"/>
      <c r="E355"/>
      <c r="F355"/>
      <c r="G355"/>
      <c r="H355"/>
      <c r="I355"/>
    </row>
    <row r="356" spans="1:9" x14ac:dyDescent="0.2">
      <c r="A356"/>
      <c r="B356"/>
      <c r="C356"/>
      <c r="D356"/>
      <c r="E356"/>
      <c r="F356"/>
      <c r="G356"/>
      <c r="H356"/>
      <c r="I356"/>
    </row>
    <row r="357" spans="1:9" x14ac:dyDescent="0.2">
      <c r="A357"/>
      <c r="B357"/>
      <c r="C357"/>
      <c r="D357"/>
      <c r="E357"/>
      <c r="F357"/>
      <c r="G357"/>
      <c r="H357"/>
      <c r="I357"/>
    </row>
    <row r="358" spans="1:9" x14ac:dyDescent="0.2">
      <c r="A358"/>
      <c r="B358"/>
      <c r="C358"/>
      <c r="D358"/>
      <c r="E358"/>
      <c r="F358"/>
      <c r="G358"/>
      <c r="H358"/>
      <c r="I358"/>
    </row>
    <row r="359" spans="1:9" x14ac:dyDescent="0.2">
      <c r="A359"/>
      <c r="B359"/>
      <c r="C359"/>
      <c r="D359"/>
      <c r="E359"/>
      <c r="F359"/>
      <c r="G359"/>
      <c r="H359"/>
      <c r="I359"/>
    </row>
    <row r="360" spans="1:9" x14ac:dyDescent="0.2">
      <c r="A360"/>
      <c r="B360"/>
      <c r="C360"/>
      <c r="D360"/>
      <c r="E360"/>
      <c r="F360"/>
      <c r="G360"/>
      <c r="H360"/>
      <c r="I360"/>
    </row>
    <row r="361" spans="1:9" x14ac:dyDescent="0.2">
      <c r="A361"/>
      <c r="B361"/>
      <c r="C361"/>
      <c r="D361"/>
      <c r="E361"/>
      <c r="F361"/>
      <c r="G361"/>
      <c r="H361"/>
      <c r="I361"/>
    </row>
    <row r="362" spans="1:9" x14ac:dyDescent="0.2">
      <c r="A362"/>
      <c r="B362"/>
      <c r="C362"/>
      <c r="D362"/>
      <c r="E362"/>
      <c r="F362"/>
      <c r="G362"/>
      <c r="H362"/>
      <c r="I362"/>
    </row>
    <row r="363" spans="1:9" x14ac:dyDescent="0.2">
      <c r="A363"/>
      <c r="B363"/>
      <c r="C363"/>
      <c r="D363"/>
      <c r="E363"/>
      <c r="F363"/>
      <c r="G363"/>
      <c r="H363"/>
      <c r="I363"/>
    </row>
    <row r="364" spans="1:9" x14ac:dyDescent="0.2">
      <c r="A364"/>
      <c r="B364"/>
      <c r="C364"/>
      <c r="D364"/>
      <c r="E364"/>
      <c r="F364"/>
      <c r="G364"/>
      <c r="H364"/>
      <c r="I364"/>
    </row>
    <row r="365" spans="1:9" x14ac:dyDescent="0.2">
      <c r="A365"/>
      <c r="B365"/>
      <c r="C365"/>
      <c r="D365"/>
      <c r="E365"/>
      <c r="F365"/>
      <c r="G365"/>
      <c r="H365"/>
      <c r="I365"/>
    </row>
    <row r="366" spans="1:9" x14ac:dyDescent="0.2">
      <c r="A366"/>
      <c r="B366"/>
      <c r="C366"/>
      <c r="D366"/>
      <c r="E366"/>
      <c r="F366"/>
      <c r="G366"/>
      <c r="H366"/>
      <c r="I366"/>
    </row>
    <row r="367" spans="1:9" x14ac:dyDescent="0.2">
      <c r="A367"/>
      <c r="B367"/>
      <c r="C367"/>
      <c r="D367"/>
      <c r="E367"/>
      <c r="F367"/>
      <c r="G367"/>
      <c r="H367"/>
      <c r="I367"/>
    </row>
    <row r="368" spans="1:9" x14ac:dyDescent="0.2">
      <c r="A368"/>
      <c r="B368"/>
      <c r="C368"/>
      <c r="D368"/>
      <c r="E368"/>
      <c r="F368"/>
      <c r="G368"/>
      <c r="H368"/>
      <c r="I368"/>
    </row>
    <row r="369" spans="1:9" x14ac:dyDescent="0.2">
      <c r="A369"/>
      <c r="B369"/>
      <c r="C369"/>
      <c r="D369"/>
      <c r="E369"/>
      <c r="F369"/>
      <c r="G369"/>
      <c r="H369"/>
      <c r="I369"/>
    </row>
    <row r="370" spans="1:9" x14ac:dyDescent="0.2">
      <c r="A370"/>
      <c r="B370"/>
      <c r="C370"/>
      <c r="D370"/>
      <c r="E370"/>
      <c r="F370"/>
      <c r="G370"/>
      <c r="H370"/>
      <c r="I370"/>
    </row>
    <row r="371" spans="1:9" x14ac:dyDescent="0.2">
      <c r="A371"/>
      <c r="B371"/>
      <c r="C371"/>
      <c r="D371"/>
      <c r="E371"/>
      <c r="F371"/>
      <c r="G371"/>
      <c r="H371"/>
      <c r="I371"/>
    </row>
    <row r="372" spans="1:9" x14ac:dyDescent="0.2">
      <c r="A372"/>
      <c r="B372"/>
      <c r="C372"/>
      <c r="D372"/>
      <c r="E372"/>
      <c r="F372"/>
      <c r="G372"/>
      <c r="H372"/>
      <c r="I372"/>
    </row>
    <row r="373" spans="1:9" x14ac:dyDescent="0.2">
      <c r="A373"/>
      <c r="B373"/>
      <c r="C373"/>
      <c r="D373"/>
      <c r="E373"/>
      <c r="F373"/>
      <c r="G373"/>
      <c r="H373"/>
      <c r="I373"/>
    </row>
    <row r="374" spans="1:9" x14ac:dyDescent="0.2">
      <c r="A374"/>
      <c r="B374"/>
      <c r="C374"/>
      <c r="D374"/>
      <c r="E374"/>
      <c r="F374"/>
      <c r="G374"/>
      <c r="H374"/>
      <c r="I374"/>
    </row>
    <row r="375" spans="1:9" x14ac:dyDescent="0.2">
      <c r="A375"/>
      <c r="B375"/>
      <c r="C375"/>
      <c r="D375"/>
      <c r="E375"/>
      <c r="F375"/>
      <c r="G375"/>
      <c r="H375"/>
      <c r="I375"/>
    </row>
    <row r="376" spans="1:9" x14ac:dyDescent="0.2">
      <c r="A376"/>
      <c r="B376"/>
      <c r="C376"/>
      <c r="D376"/>
      <c r="E376"/>
      <c r="F376"/>
      <c r="G376"/>
      <c r="H376"/>
      <c r="I376"/>
    </row>
    <row r="377" spans="1:9" x14ac:dyDescent="0.2">
      <c r="A377"/>
      <c r="B377"/>
      <c r="C377"/>
      <c r="D377"/>
      <c r="E377"/>
      <c r="F377"/>
      <c r="G377"/>
      <c r="H377"/>
      <c r="I377"/>
    </row>
    <row r="378" spans="1:9" x14ac:dyDescent="0.2">
      <c r="A378"/>
      <c r="B378"/>
      <c r="C378"/>
      <c r="D378"/>
      <c r="E378"/>
      <c r="F378"/>
      <c r="G378"/>
      <c r="H378"/>
      <c r="I378"/>
    </row>
    <row r="379" spans="1:9" x14ac:dyDescent="0.2">
      <c r="A379"/>
      <c r="B379"/>
      <c r="C379"/>
      <c r="D379"/>
      <c r="E379"/>
      <c r="F379"/>
      <c r="G379"/>
      <c r="H379"/>
      <c r="I379"/>
    </row>
    <row r="380" spans="1:9" x14ac:dyDescent="0.2">
      <c r="A380"/>
      <c r="B380"/>
      <c r="C380"/>
      <c r="D380"/>
      <c r="E380"/>
      <c r="F380"/>
      <c r="G380"/>
      <c r="H380"/>
      <c r="I380"/>
    </row>
    <row r="381" spans="1:9" x14ac:dyDescent="0.2">
      <c r="A381"/>
      <c r="B381"/>
      <c r="C381"/>
      <c r="D381"/>
      <c r="E381"/>
      <c r="F381"/>
      <c r="G381"/>
      <c r="H381"/>
      <c r="I381"/>
    </row>
    <row r="382" spans="1:9" x14ac:dyDescent="0.2">
      <c r="A382"/>
      <c r="B382"/>
      <c r="C382"/>
      <c r="D382"/>
      <c r="E382"/>
      <c r="F382"/>
      <c r="G382"/>
      <c r="H382"/>
      <c r="I382"/>
    </row>
    <row r="383" spans="1:9" x14ac:dyDescent="0.2">
      <c r="A383"/>
      <c r="B383"/>
      <c r="C383"/>
      <c r="D383"/>
      <c r="E383"/>
      <c r="F383"/>
      <c r="G383"/>
      <c r="H383"/>
      <c r="I383"/>
    </row>
    <row r="384" spans="1:9" x14ac:dyDescent="0.2">
      <c r="A384"/>
      <c r="B384"/>
      <c r="C384"/>
      <c r="D384"/>
      <c r="E384"/>
      <c r="F384"/>
      <c r="G384"/>
      <c r="H384"/>
      <c r="I384"/>
    </row>
    <row r="385" spans="1:9" x14ac:dyDescent="0.2">
      <c r="A385"/>
      <c r="B385"/>
      <c r="C385"/>
      <c r="D385"/>
      <c r="E385"/>
      <c r="F385"/>
      <c r="G385"/>
      <c r="H385"/>
      <c r="I385"/>
    </row>
    <row r="386" spans="1:9" x14ac:dyDescent="0.2">
      <c r="A386"/>
      <c r="B386"/>
      <c r="C386"/>
      <c r="D386"/>
      <c r="E386"/>
      <c r="F386"/>
      <c r="G386"/>
      <c r="H386"/>
      <c r="I386"/>
    </row>
    <row r="387" spans="1:9" x14ac:dyDescent="0.2">
      <c r="A387"/>
      <c r="B387"/>
      <c r="C387"/>
      <c r="D387"/>
      <c r="E387"/>
      <c r="F387"/>
      <c r="G387"/>
      <c r="H387"/>
      <c r="I387"/>
    </row>
    <row r="388" spans="1:9" x14ac:dyDescent="0.2">
      <c r="A388"/>
      <c r="B388"/>
      <c r="C388"/>
      <c r="D388"/>
      <c r="E388"/>
      <c r="F388"/>
      <c r="G388"/>
      <c r="H388"/>
      <c r="I388"/>
    </row>
    <row r="389" spans="1:9" x14ac:dyDescent="0.2">
      <c r="A389"/>
      <c r="B389"/>
      <c r="C389"/>
      <c r="D389"/>
      <c r="E389"/>
      <c r="F389"/>
      <c r="G389"/>
      <c r="H389"/>
      <c r="I389"/>
    </row>
    <row r="390" spans="1:9" x14ac:dyDescent="0.2">
      <c r="A390"/>
      <c r="B390"/>
      <c r="C390"/>
      <c r="D390"/>
      <c r="E390"/>
      <c r="F390"/>
      <c r="G390"/>
      <c r="H390"/>
      <c r="I390"/>
    </row>
    <row r="391" spans="1:9" x14ac:dyDescent="0.2">
      <c r="A391"/>
      <c r="B391"/>
      <c r="C391"/>
      <c r="D391"/>
      <c r="E391"/>
      <c r="F391"/>
      <c r="G391"/>
      <c r="H391"/>
      <c r="I391"/>
    </row>
    <row r="392" spans="1:9" x14ac:dyDescent="0.2">
      <c r="A392"/>
      <c r="B392"/>
      <c r="C392"/>
      <c r="D392"/>
      <c r="E392"/>
      <c r="F392"/>
      <c r="G392"/>
      <c r="H392"/>
      <c r="I392"/>
    </row>
    <row r="393" spans="1:9" x14ac:dyDescent="0.2">
      <c r="A393"/>
      <c r="B393"/>
      <c r="C393"/>
      <c r="D393"/>
      <c r="E393"/>
      <c r="F393"/>
      <c r="G393"/>
      <c r="H393"/>
      <c r="I393"/>
    </row>
    <row r="394" spans="1:9" x14ac:dyDescent="0.2">
      <c r="A394"/>
      <c r="B394"/>
      <c r="C394"/>
      <c r="D394"/>
      <c r="E394"/>
      <c r="F394"/>
      <c r="G394"/>
      <c r="H394"/>
      <c r="I394"/>
    </row>
    <row r="395" spans="1:9" x14ac:dyDescent="0.2">
      <c r="A395"/>
      <c r="B395"/>
      <c r="C395"/>
      <c r="D395"/>
      <c r="E395"/>
      <c r="F395"/>
      <c r="G395"/>
      <c r="H395"/>
      <c r="I395"/>
    </row>
    <row r="396" spans="1:9" x14ac:dyDescent="0.2">
      <c r="A396"/>
      <c r="B396"/>
      <c r="C396"/>
      <c r="D396"/>
      <c r="E396"/>
      <c r="F396"/>
      <c r="G396"/>
      <c r="H396"/>
      <c r="I396"/>
    </row>
    <row r="397" spans="1:9" x14ac:dyDescent="0.2">
      <c r="A397"/>
      <c r="B397"/>
      <c r="C397"/>
      <c r="D397"/>
      <c r="E397"/>
      <c r="F397"/>
      <c r="G397"/>
      <c r="H397"/>
      <c r="I397"/>
    </row>
    <row r="398" spans="1:9" x14ac:dyDescent="0.2">
      <c r="A398"/>
      <c r="B398"/>
      <c r="C398"/>
      <c r="D398"/>
      <c r="E398"/>
      <c r="F398"/>
      <c r="G398"/>
      <c r="H398"/>
      <c r="I398"/>
    </row>
    <row r="399" spans="1:9" x14ac:dyDescent="0.2">
      <c r="A399"/>
      <c r="B399"/>
      <c r="C399"/>
      <c r="D399"/>
      <c r="E399"/>
      <c r="F399"/>
      <c r="G399"/>
      <c r="H399"/>
      <c r="I399"/>
    </row>
    <row r="400" spans="1:9" x14ac:dyDescent="0.2">
      <c r="A400"/>
      <c r="B400"/>
      <c r="C400"/>
      <c r="D400"/>
      <c r="E400"/>
      <c r="F400"/>
      <c r="G400"/>
      <c r="H400"/>
      <c r="I400"/>
    </row>
    <row r="401" spans="1:9" x14ac:dyDescent="0.2">
      <c r="A401"/>
      <c r="B401"/>
      <c r="C401"/>
      <c r="D401"/>
      <c r="E401"/>
      <c r="F401"/>
      <c r="G401"/>
      <c r="H401"/>
      <c r="I401"/>
    </row>
    <row r="402" spans="1:9" x14ac:dyDescent="0.2">
      <c r="A402"/>
      <c r="B402"/>
      <c r="C402"/>
      <c r="D402"/>
      <c r="E402"/>
      <c r="F402"/>
      <c r="G402"/>
      <c r="H402"/>
    </row>
    <row r="403" spans="1:9" x14ac:dyDescent="0.2">
      <c r="A403"/>
      <c r="B403"/>
      <c r="C403"/>
      <c r="D403"/>
      <c r="E403"/>
      <c r="F403"/>
      <c r="G403"/>
      <c r="H403"/>
    </row>
    <row r="404" spans="1:9" x14ac:dyDescent="0.2">
      <c r="A404"/>
      <c r="B404"/>
      <c r="C404"/>
      <c r="D404"/>
      <c r="E404"/>
      <c r="F404"/>
      <c r="G404"/>
      <c r="H404"/>
    </row>
    <row r="405" spans="1:9" x14ac:dyDescent="0.2">
      <c r="A405"/>
      <c r="B405"/>
      <c r="C405"/>
      <c r="D405"/>
      <c r="E405"/>
      <c r="F405"/>
      <c r="G405"/>
      <c r="H405"/>
    </row>
    <row r="406" spans="1:9" x14ac:dyDescent="0.2">
      <c r="A406"/>
      <c r="B406"/>
      <c r="C406"/>
      <c r="D406"/>
      <c r="E406"/>
      <c r="F406"/>
      <c r="G406"/>
      <c r="H406"/>
    </row>
    <row r="407" spans="1:9" x14ac:dyDescent="0.2">
      <c r="A407"/>
      <c r="B407"/>
      <c r="C407"/>
      <c r="D407"/>
      <c r="E407"/>
      <c r="F407"/>
      <c r="G407"/>
      <c r="H407"/>
    </row>
    <row r="408" spans="1:9" x14ac:dyDescent="0.2">
      <c r="A408"/>
      <c r="B408"/>
      <c r="C408"/>
      <c r="D408"/>
      <c r="E408"/>
      <c r="F408"/>
      <c r="G408"/>
      <c r="H408"/>
    </row>
    <row r="409" spans="1:9" x14ac:dyDescent="0.2">
      <c r="A409"/>
      <c r="B409"/>
      <c r="C409"/>
      <c r="D409"/>
      <c r="E409"/>
      <c r="F409"/>
      <c r="G409"/>
      <c r="H409"/>
    </row>
    <row r="410" spans="1:9" x14ac:dyDescent="0.2">
      <c r="A410"/>
      <c r="B410"/>
      <c r="C410"/>
      <c r="D410"/>
      <c r="E410"/>
      <c r="F410"/>
      <c r="G410"/>
      <c r="H410"/>
    </row>
    <row r="411" spans="1:9" x14ac:dyDescent="0.2">
      <c r="A411"/>
      <c r="B411"/>
      <c r="C411"/>
      <c r="D411"/>
      <c r="E411"/>
      <c r="F411"/>
      <c r="G411"/>
      <c r="H411"/>
    </row>
    <row r="412" spans="1:9" x14ac:dyDescent="0.2">
      <c r="A412"/>
      <c r="B412"/>
      <c r="C412"/>
      <c r="D412"/>
      <c r="E412"/>
      <c r="F412"/>
      <c r="G412"/>
      <c r="H412"/>
    </row>
    <row r="413" spans="1:9" x14ac:dyDescent="0.2">
      <c r="A413"/>
      <c r="B413"/>
      <c r="C413"/>
      <c r="D413"/>
      <c r="E413"/>
      <c r="F413"/>
      <c r="G413"/>
      <c r="H413"/>
    </row>
    <row r="414" spans="1:9" x14ac:dyDescent="0.2">
      <c r="A414"/>
      <c r="B414"/>
      <c r="C414"/>
      <c r="D414"/>
      <c r="E414"/>
      <c r="F414"/>
      <c r="G414"/>
      <c r="H414"/>
    </row>
    <row r="415" spans="1:9" x14ac:dyDescent="0.2">
      <c r="A415"/>
      <c r="B415"/>
      <c r="C415"/>
      <c r="D415"/>
      <c r="E415"/>
      <c r="F415"/>
      <c r="G415"/>
      <c r="H415"/>
    </row>
    <row r="416" spans="1:9" x14ac:dyDescent="0.2">
      <c r="A416"/>
      <c r="B416"/>
      <c r="C416"/>
      <c r="D416"/>
      <c r="E416"/>
      <c r="F416"/>
      <c r="G416"/>
      <c r="H416"/>
    </row>
    <row r="417" spans="1:8" x14ac:dyDescent="0.2">
      <c r="A417"/>
      <c r="B417"/>
      <c r="C417"/>
      <c r="D417"/>
      <c r="E417"/>
      <c r="F417"/>
      <c r="G417"/>
      <c r="H417"/>
    </row>
    <row r="418" spans="1:8" x14ac:dyDescent="0.2">
      <c r="A418"/>
      <c r="B418"/>
      <c r="C418"/>
      <c r="D418"/>
      <c r="E418"/>
      <c r="F418"/>
      <c r="G418"/>
      <c r="H418"/>
    </row>
    <row r="419" spans="1:8" x14ac:dyDescent="0.2">
      <c r="A419"/>
      <c r="B419"/>
      <c r="C419"/>
      <c r="D419"/>
      <c r="E419"/>
      <c r="F419"/>
      <c r="G419"/>
      <c r="H419"/>
    </row>
    <row r="420" spans="1:8" x14ac:dyDescent="0.2">
      <c r="A420"/>
      <c r="B420"/>
      <c r="C420"/>
      <c r="D420"/>
      <c r="E420"/>
      <c r="F420"/>
      <c r="G420"/>
      <c r="H420"/>
    </row>
    <row r="421" spans="1:8" x14ac:dyDescent="0.2">
      <c r="A421"/>
      <c r="B421"/>
      <c r="C421"/>
      <c r="D421"/>
      <c r="E421"/>
      <c r="F421"/>
      <c r="G421"/>
      <c r="H421"/>
    </row>
    <row r="422" spans="1:8" x14ac:dyDescent="0.2">
      <c r="A422"/>
      <c r="B422"/>
      <c r="C422"/>
      <c r="D422"/>
      <c r="E422"/>
      <c r="F422"/>
      <c r="G422"/>
      <c r="H422"/>
    </row>
    <row r="423" spans="1:8" x14ac:dyDescent="0.2">
      <c r="A423"/>
      <c r="B423"/>
      <c r="C423"/>
      <c r="D423"/>
      <c r="E423"/>
      <c r="F423"/>
      <c r="G423"/>
      <c r="H423"/>
    </row>
    <row r="424" spans="1:8" x14ac:dyDescent="0.2">
      <c r="A424"/>
      <c r="B424"/>
      <c r="C424"/>
      <c r="D424"/>
      <c r="E424"/>
      <c r="F424"/>
      <c r="G424"/>
      <c r="H424"/>
    </row>
    <row r="425" spans="1:8" x14ac:dyDescent="0.2">
      <c r="A425"/>
      <c r="B425"/>
      <c r="C425"/>
      <c r="D425"/>
      <c r="E425"/>
      <c r="F425"/>
      <c r="G425"/>
      <c r="H425"/>
    </row>
    <row r="426" spans="1:8" x14ac:dyDescent="0.2">
      <c r="A426"/>
      <c r="B426"/>
      <c r="C426"/>
      <c r="D426"/>
      <c r="E426"/>
      <c r="F426"/>
      <c r="G426"/>
      <c r="H426"/>
    </row>
    <row r="427" spans="1:8" x14ac:dyDescent="0.2">
      <c r="A427"/>
      <c r="B427"/>
      <c r="C427"/>
      <c r="D427"/>
      <c r="E427"/>
      <c r="F427"/>
      <c r="G427"/>
      <c r="H427"/>
    </row>
    <row r="428" spans="1:8" x14ac:dyDescent="0.2">
      <c r="A428"/>
      <c r="B428"/>
      <c r="C428"/>
      <c r="D428"/>
      <c r="E428"/>
      <c r="F428"/>
      <c r="G428"/>
      <c r="H428"/>
    </row>
    <row r="429" spans="1:8" x14ac:dyDescent="0.2">
      <c r="A429"/>
      <c r="B429"/>
      <c r="C429"/>
      <c r="D429"/>
      <c r="E429"/>
      <c r="F429"/>
      <c r="G429"/>
      <c r="H429"/>
    </row>
    <row r="430" spans="1:8" x14ac:dyDescent="0.2">
      <c r="A430"/>
      <c r="B430"/>
      <c r="C430"/>
      <c r="D430"/>
      <c r="E430"/>
      <c r="F430"/>
      <c r="G430"/>
      <c r="H430"/>
    </row>
    <row r="431" spans="1:8" x14ac:dyDescent="0.2">
      <c r="A431"/>
      <c r="B431"/>
      <c r="C431"/>
      <c r="D431"/>
      <c r="E431"/>
      <c r="F431"/>
      <c r="G431"/>
      <c r="H431"/>
    </row>
    <row r="432" spans="1:8" x14ac:dyDescent="0.2">
      <c r="A432"/>
      <c r="B432"/>
      <c r="C432"/>
      <c r="D432"/>
      <c r="E432"/>
      <c r="F432"/>
      <c r="G432"/>
      <c r="H432"/>
    </row>
    <row r="433" spans="1:8" x14ac:dyDescent="0.2">
      <c r="A433"/>
      <c r="B433"/>
      <c r="C433"/>
      <c r="D433"/>
      <c r="E433"/>
      <c r="F433"/>
      <c r="G433"/>
      <c r="H433"/>
    </row>
    <row r="434" spans="1:8" x14ac:dyDescent="0.2">
      <c r="A434"/>
      <c r="B434"/>
      <c r="C434"/>
      <c r="D434"/>
      <c r="E434"/>
      <c r="F434"/>
      <c r="G434"/>
      <c r="H434"/>
    </row>
    <row r="435" spans="1:8" x14ac:dyDescent="0.2">
      <c r="A435"/>
      <c r="B435"/>
      <c r="C435"/>
      <c r="D435"/>
      <c r="E435"/>
      <c r="F435"/>
      <c r="G435"/>
      <c r="H435"/>
    </row>
    <row r="436" spans="1:8" x14ac:dyDescent="0.2">
      <c r="A436"/>
      <c r="B436"/>
      <c r="C436"/>
      <c r="D436"/>
      <c r="E436"/>
      <c r="F436"/>
      <c r="G436"/>
      <c r="H436"/>
    </row>
    <row r="437" spans="1:8" x14ac:dyDescent="0.2">
      <c r="A437"/>
      <c r="B437"/>
      <c r="C437"/>
      <c r="D437"/>
      <c r="E437"/>
      <c r="F437"/>
      <c r="G437"/>
      <c r="H437"/>
    </row>
    <row r="438" spans="1:8" x14ac:dyDescent="0.2">
      <c r="A438"/>
      <c r="B438"/>
      <c r="C438"/>
      <c r="D438"/>
      <c r="E438"/>
      <c r="F438"/>
      <c r="G438"/>
      <c r="H438"/>
    </row>
    <row r="439" spans="1:8" x14ac:dyDescent="0.2">
      <c r="A439"/>
      <c r="B439"/>
      <c r="C439"/>
      <c r="D439"/>
      <c r="E439"/>
      <c r="F439"/>
      <c r="G439"/>
      <c r="H439"/>
    </row>
    <row r="440" spans="1:8" x14ac:dyDescent="0.2">
      <c r="A440"/>
      <c r="B440"/>
      <c r="C440"/>
      <c r="D440"/>
      <c r="E440"/>
      <c r="F440"/>
      <c r="G440"/>
      <c r="H440"/>
    </row>
    <row r="441" spans="1:8" x14ac:dyDescent="0.2">
      <c r="A441"/>
      <c r="B441"/>
      <c r="C441"/>
      <c r="D441"/>
      <c r="E441"/>
      <c r="F441"/>
      <c r="G441"/>
      <c r="H441"/>
    </row>
    <row r="442" spans="1:8" x14ac:dyDescent="0.2">
      <c r="A442"/>
      <c r="B442"/>
      <c r="C442"/>
      <c r="D442"/>
      <c r="E442"/>
      <c r="F442"/>
      <c r="G442"/>
      <c r="H442"/>
    </row>
    <row r="443" spans="1:8" x14ac:dyDescent="0.2">
      <c r="A443"/>
      <c r="B443"/>
      <c r="C443"/>
      <c r="D443"/>
      <c r="E443"/>
      <c r="F443"/>
      <c r="G443"/>
      <c r="H443"/>
    </row>
    <row r="444" spans="1:8" x14ac:dyDescent="0.2">
      <c r="A444"/>
      <c r="B444"/>
      <c r="C444"/>
      <c r="D444"/>
      <c r="E444"/>
      <c r="F444"/>
      <c r="G444"/>
      <c r="H444"/>
    </row>
    <row r="445" spans="1:8" x14ac:dyDescent="0.2">
      <c r="A445"/>
      <c r="B445"/>
      <c r="C445"/>
      <c r="D445"/>
      <c r="E445"/>
      <c r="F445"/>
      <c r="G445"/>
      <c r="H445"/>
    </row>
    <row r="446" spans="1:8" x14ac:dyDescent="0.2">
      <c r="A446"/>
      <c r="B446"/>
      <c r="C446"/>
      <c r="D446"/>
      <c r="E446"/>
      <c r="F446"/>
      <c r="G446"/>
      <c r="H446"/>
    </row>
    <row r="447" spans="1:8" x14ac:dyDescent="0.2">
      <c r="A447"/>
      <c r="B447"/>
      <c r="C447"/>
      <c r="D447"/>
      <c r="E447"/>
      <c r="F447"/>
      <c r="G447"/>
      <c r="H447"/>
    </row>
    <row r="448" spans="1:8" x14ac:dyDescent="0.2">
      <c r="A448"/>
      <c r="B448"/>
      <c r="C448"/>
      <c r="D448"/>
      <c r="E448"/>
      <c r="F448"/>
      <c r="G448"/>
      <c r="H448"/>
    </row>
    <row r="449" spans="1:8" x14ac:dyDescent="0.2">
      <c r="A449"/>
      <c r="B449"/>
      <c r="C449"/>
      <c r="D449"/>
      <c r="E449"/>
      <c r="F449"/>
      <c r="G449"/>
      <c r="H449"/>
    </row>
    <row r="450" spans="1:8" x14ac:dyDescent="0.2">
      <c r="A450"/>
      <c r="B450"/>
      <c r="C450"/>
      <c r="D450"/>
      <c r="E450"/>
      <c r="F450"/>
      <c r="G450"/>
      <c r="H450"/>
    </row>
    <row r="451" spans="1:8" x14ac:dyDescent="0.2">
      <c r="A451"/>
      <c r="B451"/>
      <c r="C451"/>
      <c r="D451"/>
      <c r="E451"/>
      <c r="F451"/>
      <c r="G451"/>
      <c r="H451"/>
    </row>
    <row r="452" spans="1:8" x14ac:dyDescent="0.2">
      <c r="A452"/>
      <c r="B452"/>
      <c r="C452"/>
      <c r="D452"/>
      <c r="E452"/>
      <c r="F452"/>
      <c r="G452"/>
      <c r="H452"/>
    </row>
    <row r="453" spans="1:8" x14ac:dyDescent="0.2">
      <c r="A453"/>
      <c r="B453"/>
      <c r="C453"/>
      <c r="D453"/>
      <c r="E453"/>
      <c r="F453"/>
      <c r="G453"/>
      <c r="H453"/>
    </row>
    <row r="454" spans="1:8" x14ac:dyDescent="0.2">
      <c r="A454"/>
      <c r="B454"/>
      <c r="C454"/>
      <c r="D454"/>
      <c r="E454"/>
      <c r="F454"/>
      <c r="G454"/>
      <c r="H454"/>
    </row>
    <row r="455" spans="1:8" x14ac:dyDescent="0.2">
      <c r="A455"/>
      <c r="B455"/>
      <c r="C455"/>
      <c r="D455"/>
      <c r="E455"/>
      <c r="F455"/>
      <c r="G455"/>
      <c r="H455"/>
    </row>
    <row r="456" spans="1:8" x14ac:dyDescent="0.2">
      <c r="A456"/>
      <c r="B456"/>
      <c r="C456"/>
      <c r="D456"/>
      <c r="E456"/>
      <c r="F456"/>
      <c r="G456"/>
      <c r="H456"/>
    </row>
    <row r="457" spans="1:8" x14ac:dyDescent="0.2">
      <c r="A457"/>
      <c r="B457"/>
      <c r="C457"/>
      <c r="D457"/>
      <c r="E457"/>
      <c r="F457"/>
      <c r="G457"/>
      <c r="H457"/>
    </row>
    <row r="458" spans="1:8" x14ac:dyDescent="0.2">
      <c r="A458"/>
      <c r="B458"/>
      <c r="C458"/>
      <c r="D458"/>
      <c r="E458"/>
      <c r="F458"/>
      <c r="G458"/>
      <c r="H458"/>
    </row>
    <row r="459" spans="1:8" x14ac:dyDescent="0.2">
      <c r="A459"/>
      <c r="B459"/>
      <c r="C459"/>
      <c r="D459"/>
      <c r="E459"/>
      <c r="F459"/>
      <c r="G459"/>
      <c r="H459"/>
    </row>
    <row r="460" spans="1:8" x14ac:dyDescent="0.2">
      <c r="A460"/>
      <c r="B460"/>
      <c r="C460"/>
      <c r="D460"/>
      <c r="E460"/>
      <c r="F460"/>
      <c r="G460"/>
      <c r="H460"/>
    </row>
    <row r="461" spans="1:8" x14ac:dyDescent="0.2">
      <c r="A461"/>
      <c r="B461"/>
      <c r="C461"/>
      <c r="D461"/>
      <c r="E461"/>
      <c r="F461"/>
      <c r="G461"/>
      <c r="H461"/>
    </row>
    <row r="462" spans="1:8" x14ac:dyDescent="0.2">
      <c r="A462"/>
      <c r="B462"/>
      <c r="C462"/>
      <c r="D462"/>
      <c r="E462"/>
      <c r="F462"/>
      <c r="G462"/>
      <c r="H462"/>
    </row>
    <row r="463" spans="1:8" x14ac:dyDescent="0.2">
      <c r="A463"/>
      <c r="B463"/>
      <c r="C463"/>
      <c r="D463"/>
      <c r="E463"/>
      <c r="F463"/>
      <c r="G463"/>
      <c r="H463"/>
    </row>
    <row r="464" spans="1:8" x14ac:dyDescent="0.2">
      <c r="A464"/>
      <c r="B464"/>
      <c r="C464"/>
      <c r="D464"/>
      <c r="E464"/>
      <c r="F464"/>
      <c r="G464"/>
      <c r="H464"/>
    </row>
    <row r="465" spans="1:8" x14ac:dyDescent="0.2">
      <c r="A465"/>
      <c r="B465"/>
      <c r="C465"/>
      <c r="D465"/>
      <c r="E465"/>
      <c r="F465"/>
      <c r="G465"/>
      <c r="H465"/>
    </row>
    <row r="466" spans="1:8" x14ac:dyDescent="0.2">
      <c r="A466"/>
      <c r="B466"/>
      <c r="C466"/>
      <c r="D466"/>
      <c r="E466"/>
      <c r="F466"/>
      <c r="G466"/>
      <c r="H466"/>
    </row>
    <row r="467" spans="1:8" x14ac:dyDescent="0.2">
      <c r="A467"/>
      <c r="B467"/>
      <c r="C467"/>
      <c r="D467"/>
      <c r="E467"/>
      <c r="F467"/>
      <c r="G467"/>
      <c r="H467"/>
    </row>
    <row r="468" spans="1:8" x14ac:dyDescent="0.2">
      <c r="A468"/>
      <c r="B468"/>
      <c r="C468"/>
      <c r="D468"/>
      <c r="E468"/>
      <c r="F468"/>
      <c r="G468"/>
      <c r="H468"/>
    </row>
    <row r="469" spans="1:8" x14ac:dyDescent="0.2">
      <c r="A469"/>
      <c r="B469"/>
      <c r="C469"/>
      <c r="D469"/>
      <c r="E469"/>
      <c r="F469"/>
      <c r="G469"/>
      <c r="H469"/>
    </row>
    <row r="470" spans="1:8" x14ac:dyDescent="0.2">
      <c r="A470"/>
      <c r="B470"/>
      <c r="C470"/>
      <c r="D470"/>
      <c r="E470"/>
      <c r="F470"/>
      <c r="G470"/>
      <c r="H470"/>
    </row>
    <row r="471" spans="1:8" x14ac:dyDescent="0.2">
      <c r="A471"/>
      <c r="B471"/>
      <c r="C471"/>
      <c r="D471"/>
      <c r="E471"/>
      <c r="F471"/>
      <c r="G471"/>
      <c r="H471"/>
    </row>
    <row r="472" spans="1:8" x14ac:dyDescent="0.2">
      <c r="A472"/>
      <c r="B472"/>
      <c r="C472"/>
      <c r="D472"/>
      <c r="E472"/>
      <c r="F472"/>
      <c r="G472"/>
      <c r="H472"/>
    </row>
    <row r="473" spans="1:8" x14ac:dyDescent="0.2">
      <c r="A473"/>
      <c r="B473"/>
      <c r="C473"/>
      <c r="D473"/>
      <c r="E473"/>
      <c r="F473"/>
      <c r="G473"/>
      <c r="H473"/>
    </row>
    <row r="474" spans="1:8" x14ac:dyDescent="0.2">
      <c r="A474"/>
      <c r="B474"/>
      <c r="C474"/>
      <c r="D474"/>
      <c r="E474"/>
      <c r="F474"/>
      <c r="G474"/>
      <c r="H474"/>
    </row>
    <row r="475" spans="1:8" x14ac:dyDescent="0.2">
      <c r="A475"/>
      <c r="B475"/>
      <c r="C475"/>
      <c r="D475"/>
      <c r="E475"/>
      <c r="F475"/>
      <c r="G475"/>
      <c r="H475"/>
    </row>
    <row r="476" spans="1:8" x14ac:dyDescent="0.2">
      <c r="A476"/>
      <c r="B476"/>
      <c r="C476"/>
      <c r="D476"/>
      <c r="E476"/>
      <c r="F476"/>
      <c r="G476"/>
      <c r="H476"/>
    </row>
    <row r="477" spans="1:8" x14ac:dyDescent="0.2">
      <c r="A477"/>
      <c r="B477"/>
      <c r="C477"/>
      <c r="D477"/>
      <c r="E477"/>
      <c r="F477"/>
      <c r="G477"/>
      <c r="H477"/>
    </row>
    <row r="478" spans="1:8" x14ac:dyDescent="0.2">
      <c r="A478"/>
      <c r="B478"/>
      <c r="C478"/>
      <c r="D478"/>
      <c r="E478"/>
      <c r="F478"/>
      <c r="G478"/>
      <c r="H478"/>
    </row>
    <row r="479" spans="1:8" x14ac:dyDescent="0.2">
      <c r="A479"/>
      <c r="B479"/>
      <c r="C479"/>
      <c r="D479"/>
      <c r="E479"/>
      <c r="F479"/>
      <c r="G479"/>
      <c r="H479"/>
    </row>
    <row r="480" spans="1:8" x14ac:dyDescent="0.2">
      <c r="A480"/>
      <c r="B480"/>
      <c r="C480"/>
      <c r="D480"/>
      <c r="E480"/>
      <c r="F480"/>
      <c r="G480"/>
      <c r="H480"/>
    </row>
    <row r="481" spans="1:8" x14ac:dyDescent="0.2">
      <c r="A481"/>
      <c r="B481"/>
      <c r="C481"/>
      <c r="D481"/>
      <c r="E481"/>
      <c r="F481"/>
      <c r="G481"/>
      <c r="H481"/>
    </row>
    <row r="482" spans="1:8" x14ac:dyDescent="0.2">
      <c r="A482"/>
      <c r="B482"/>
      <c r="C482"/>
      <c r="D482"/>
      <c r="E482"/>
      <c r="F482"/>
      <c r="G482"/>
      <c r="H482"/>
    </row>
    <row r="483" spans="1:8" x14ac:dyDescent="0.2">
      <c r="A483"/>
      <c r="B483"/>
      <c r="C483"/>
      <c r="D483"/>
      <c r="E483"/>
      <c r="F483"/>
      <c r="G483"/>
      <c r="H483"/>
    </row>
    <row r="484" spans="1:8" x14ac:dyDescent="0.2">
      <c r="A484"/>
      <c r="B484"/>
      <c r="C484"/>
      <c r="D484"/>
      <c r="E484"/>
      <c r="F484"/>
      <c r="G484"/>
      <c r="H484"/>
    </row>
    <row r="485" spans="1:8" x14ac:dyDescent="0.2">
      <c r="A485"/>
      <c r="B485"/>
      <c r="C485"/>
      <c r="D485"/>
      <c r="E485"/>
      <c r="F485"/>
      <c r="G485"/>
      <c r="H485"/>
    </row>
    <row r="486" spans="1:8" x14ac:dyDescent="0.2">
      <c r="A486"/>
      <c r="B486"/>
      <c r="C486"/>
      <c r="D486"/>
      <c r="E486"/>
      <c r="F486"/>
      <c r="G486"/>
      <c r="H486"/>
    </row>
    <row r="487" spans="1:8" x14ac:dyDescent="0.2">
      <c r="A487"/>
      <c r="B487"/>
      <c r="C487"/>
      <c r="D487"/>
      <c r="E487"/>
      <c r="F487"/>
      <c r="G487"/>
      <c r="H487"/>
    </row>
    <row r="488" spans="1:8" x14ac:dyDescent="0.2">
      <c r="A488"/>
      <c r="B488"/>
      <c r="C488"/>
      <c r="D488"/>
      <c r="E488"/>
      <c r="F488"/>
      <c r="G488"/>
      <c r="H488"/>
    </row>
    <row r="489" spans="1:8" x14ac:dyDescent="0.2">
      <c r="A489"/>
      <c r="B489"/>
      <c r="C489"/>
      <c r="D489"/>
      <c r="E489"/>
      <c r="F489"/>
      <c r="G489"/>
      <c r="H489"/>
    </row>
    <row r="490" spans="1:8" x14ac:dyDescent="0.2">
      <c r="A490"/>
      <c r="B490"/>
      <c r="C490"/>
      <c r="D490"/>
      <c r="E490"/>
      <c r="F490"/>
      <c r="G490"/>
      <c r="H490"/>
    </row>
    <row r="491" spans="1:8" x14ac:dyDescent="0.2">
      <c r="A491"/>
      <c r="B491"/>
      <c r="C491"/>
      <c r="D491"/>
      <c r="E491"/>
      <c r="F491"/>
      <c r="G491"/>
      <c r="H491"/>
    </row>
    <row r="492" spans="1:8" x14ac:dyDescent="0.2">
      <c r="A492"/>
      <c r="B492"/>
      <c r="C492"/>
      <c r="D492"/>
      <c r="E492"/>
      <c r="F492"/>
      <c r="G492"/>
      <c r="H492"/>
    </row>
    <row r="493" spans="1:8" x14ac:dyDescent="0.2">
      <c r="A493"/>
      <c r="B493"/>
      <c r="C493"/>
      <c r="D493"/>
      <c r="E493"/>
      <c r="F493"/>
      <c r="G493"/>
      <c r="H493"/>
    </row>
    <row r="494" spans="1:8" x14ac:dyDescent="0.2">
      <c r="A494"/>
      <c r="B494"/>
      <c r="C494"/>
      <c r="D494"/>
      <c r="E494"/>
      <c r="F494"/>
      <c r="G494"/>
      <c r="H494"/>
    </row>
    <row r="495" spans="1:8" x14ac:dyDescent="0.2">
      <c r="A495"/>
      <c r="B495"/>
      <c r="C495"/>
      <c r="D495"/>
      <c r="E495"/>
      <c r="F495"/>
      <c r="G495"/>
      <c r="H495"/>
    </row>
    <row r="496" spans="1:8" x14ac:dyDescent="0.2">
      <c r="A496"/>
      <c r="B496"/>
      <c r="C496"/>
      <c r="D496"/>
      <c r="E496"/>
      <c r="F496"/>
      <c r="G496"/>
      <c r="H496"/>
    </row>
    <row r="497" spans="1:8" x14ac:dyDescent="0.2">
      <c r="A497"/>
      <c r="B497"/>
      <c r="C497"/>
      <c r="D497"/>
      <c r="E497"/>
      <c r="F497"/>
      <c r="G497"/>
      <c r="H497"/>
    </row>
    <row r="498" spans="1:8" x14ac:dyDescent="0.2">
      <c r="A498"/>
      <c r="B498"/>
      <c r="C498"/>
      <c r="D498"/>
      <c r="E498"/>
      <c r="F498"/>
      <c r="G498"/>
      <c r="H498"/>
    </row>
    <row r="499" spans="1:8" x14ac:dyDescent="0.2">
      <c r="A499"/>
      <c r="B499"/>
      <c r="C499"/>
      <c r="D499"/>
      <c r="E499"/>
      <c r="F499"/>
      <c r="G499"/>
      <c r="H499"/>
    </row>
    <row r="500" spans="1:8" x14ac:dyDescent="0.2">
      <c r="A500"/>
      <c r="B500"/>
      <c r="C500"/>
      <c r="D500"/>
      <c r="E500"/>
      <c r="F500"/>
      <c r="G500"/>
      <c r="H500"/>
    </row>
    <row r="501" spans="1:8" x14ac:dyDescent="0.2">
      <c r="A501"/>
      <c r="B501"/>
      <c r="C501"/>
      <c r="D501"/>
      <c r="E501"/>
      <c r="F501"/>
      <c r="G501"/>
      <c r="H501"/>
    </row>
    <row r="502" spans="1:8" x14ac:dyDescent="0.2">
      <c r="A502"/>
      <c r="B502"/>
      <c r="C502"/>
      <c r="D502"/>
      <c r="E502"/>
      <c r="F502"/>
      <c r="G502"/>
      <c r="H502"/>
    </row>
    <row r="503" spans="1:8" x14ac:dyDescent="0.2">
      <c r="A503"/>
      <c r="B503"/>
      <c r="C503"/>
      <c r="D503"/>
      <c r="E503"/>
      <c r="F503"/>
      <c r="G503"/>
      <c r="H503"/>
    </row>
    <row r="504" spans="1:8" x14ac:dyDescent="0.2">
      <c r="A504"/>
      <c r="B504"/>
      <c r="C504"/>
      <c r="D504"/>
      <c r="E504"/>
      <c r="F504"/>
      <c r="G504"/>
      <c r="H504"/>
    </row>
    <row r="505" spans="1:8" x14ac:dyDescent="0.2">
      <c r="A505"/>
      <c r="B505"/>
      <c r="C505"/>
      <c r="D505"/>
      <c r="E505"/>
      <c r="F505"/>
      <c r="G505"/>
      <c r="H505"/>
    </row>
    <row r="506" spans="1:8" x14ac:dyDescent="0.2">
      <c r="A506"/>
      <c r="B506"/>
      <c r="C506"/>
      <c r="D506"/>
      <c r="E506"/>
      <c r="F506"/>
      <c r="G506"/>
      <c r="H506"/>
    </row>
    <row r="507" spans="1:8" x14ac:dyDescent="0.2">
      <c r="A507"/>
      <c r="B507"/>
      <c r="C507"/>
      <c r="D507"/>
      <c r="E507"/>
      <c r="F507"/>
      <c r="G507"/>
      <c r="H507"/>
    </row>
    <row r="508" spans="1:8" x14ac:dyDescent="0.2">
      <c r="A508"/>
      <c r="B508"/>
      <c r="C508"/>
      <c r="D508"/>
      <c r="E508"/>
      <c r="F508"/>
      <c r="G508"/>
      <c r="H508"/>
    </row>
    <row r="509" spans="1:8" x14ac:dyDescent="0.2">
      <c r="A509"/>
      <c r="B509"/>
      <c r="C509"/>
      <c r="D509"/>
      <c r="E509"/>
      <c r="F509"/>
      <c r="G509"/>
      <c r="H509"/>
    </row>
    <row r="510" spans="1:8" x14ac:dyDescent="0.2">
      <c r="A510"/>
      <c r="B510"/>
      <c r="C510"/>
      <c r="D510"/>
      <c r="E510"/>
      <c r="F510"/>
      <c r="G510"/>
      <c r="H510"/>
    </row>
    <row r="511" spans="1:8" x14ac:dyDescent="0.2">
      <c r="A511"/>
      <c r="B511"/>
      <c r="C511"/>
      <c r="D511"/>
      <c r="E511"/>
      <c r="F511"/>
      <c r="G511"/>
      <c r="H511"/>
    </row>
    <row r="512" spans="1:8" x14ac:dyDescent="0.2">
      <c r="A512"/>
      <c r="B512"/>
      <c r="C512"/>
      <c r="D512"/>
      <c r="E512"/>
      <c r="F512"/>
      <c r="G512"/>
      <c r="H512"/>
    </row>
    <row r="513" spans="1:8" x14ac:dyDescent="0.2">
      <c r="A513"/>
      <c r="B513"/>
      <c r="C513"/>
      <c r="D513"/>
      <c r="E513"/>
      <c r="F513"/>
      <c r="G513"/>
      <c r="H513"/>
    </row>
    <row r="514" spans="1:8" x14ac:dyDescent="0.2">
      <c r="A514"/>
      <c r="B514"/>
      <c r="C514"/>
      <c r="D514"/>
      <c r="E514"/>
      <c r="F514"/>
      <c r="G514"/>
      <c r="H514"/>
    </row>
    <row r="515" spans="1:8" x14ac:dyDescent="0.2">
      <c r="A515"/>
      <c r="B515"/>
      <c r="C515"/>
      <c r="D515"/>
      <c r="E515"/>
      <c r="F515"/>
      <c r="G515"/>
      <c r="H515"/>
    </row>
    <row r="516" spans="1:8" x14ac:dyDescent="0.2">
      <c r="A516"/>
      <c r="B516"/>
      <c r="C516"/>
      <c r="D516"/>
      <c r="E516"/>
      <c r="F516"/>
      <c r="G516"/>
      <c r="H516"/>
    </row>
    <row r="517" spans="1:8" x14ac:dyDescent="0.2">
      <c r="A517"/>
      <c r="B517"/>
      <c r="C517"/>
      <c r="D517"/>
      <c r="E517"/>
      <c r="F517"/>
      <c r="G517"/>
      <c r="H517"/>
    </row>
    <row r="518" spans="1:8" x14ac:dyDescent="0.2">
      <c r="A518"/>
      <c r="B518"/>
      <c r="C518"/>
      <c r="D518"/>
      <c r="E518"/>
      <c r="F518"/>
      <c r="G518"/>
      <c r="H518"/>
    </row>
    <row r="519" spans="1:8" x14ac:dyDescent="0.2">
      <c r="A519"/>
      <c r="B519"/>
      <c r="C519"/>
      <c r="D519"/>
      <c r="E519"/>
      <c r="F519"/>
      <c r="G519"/>
      <c r="H519"/>
    </row>
    <row r="520" spans="1:8" x14ac:dyDescent="0.2">
      <c r="A520"/>
      <c r="B520"/>
      <c r="C520"/>
      <c r="D520"/>
      <c r="E520"/>
      <c r="F520"/>
      <c r="G520"/>
      <c r="H520"/>
    </row>
    <row r="521" spans="1:8" x14ac:dyDescent="0.2">
      <c r="A521"/>
      <c r="B521"/>
      <c r="C521"/>
      <c r="D521"/>
      <c r="E521"/>
      <c r="F521"/>
      <c r="G521"/>
      <c r="H521"/>
    </row>
    <row r="522" spans="1:8" x14ac:dyDescent="0.2">
      <c r="A522"/>
      <c r="B522"/>
      <c r="C522"/>
      <c r="D522"/>
      <c r="E522"/>
      <c r="F522"/>
      <c r="G522"/>
      <c r="H522"/>
    </row>
    <row r="523" spans="1:8" x14ac:dyDescent="0.2">
      <c r="A523"/>
      <c r="B523"/>
      <c r="C523"/>
      <c r="D523"/>
      <c r="E523"/>
      <c r="F523"/>
      <c r="G523"/>
      <c r="H523"/>
    </row>
    <row r="524" spans="1:8" x14ac:dyDescent="0.2">
      <c r="A524"/>
      <c r="B524"/>
      <c r="C524"/>
      <c r="D524"/>
      <c r="E524"/>
      <c r="F524"/>
      <c r="G524"/>
      <c r="H524"/>
    </row>
    <row r="525" spans="1:8" x14ac:dyDescent="0.2">
      <c r="A525"/>
      <c r="B525"/>
      <c r="C525"/>
      <c r="D525"/>
      <c r="E525"/>
      <c r="F525"/>
      <c r="G525"/>
      <c r="H525"/>
    </row>
    <row r="526" spans="1:8" x14ac:dyDescent="0.2">
      <c r="A526"/>
      <c r="B526"/>
      <c r="C526"/>
      <c r="D526"/>
      <c r="E526"/>
      <c r="F526"/>
      <c r="G526"/>
      <c r="H526"/>
    </row>
    <row r="527" spans="1:8" x14ac:dyDescent="0.2">
      <c r="A527"/>
      <c r="B527"/>
      <c r="C527"/>
      <c r="D527"/>
      <c r="E527"/>
      <c r="F527"/>
      <c r="G527"/>
      <c r="H527"/>
    </row>
    <row r="528" spans="1:8" x14ac:dyDescent="0.2">
      <c r="A528"/>
      <c r="B528"/>
      <c r="C528"/>
      <c r="D528"/>
      <c r="E528"/>
      <c r="F528"/>
      <c r="G528"/>
      <c r="H528"/>
    </row>
    <row r="529" spans="1:8" x14ac:dyDescent="0.2">
      <c r="A529"/>
      <c r="B529"/>
      <c r="C529"/>
      <c r="D529"/>
      <c r="E529"/>
      <c r="F529"/>
      <c r="G529"/>
      <c r="H529"/>
    </row>
    <row r="530" spans="1:8" x14ac:dyDescent="0.2">
      <c r="A530"/>
      <c r="B530"/>
      <c r="C530"/>
      <c r="D530"/>
      <c r="E530"/>
      <c r="F530"/>
      <c r="G530"/>
      <c r="H530"/>
    </row>
    <row r="531" spans="1:8" x14ac:dyDescent="0.2">
      <c r="A531"/>
      <c r="B531"/>
      <c r="C531"/>
      <c r="D531"/>
      <c r="E531"/>
      <c r="F531"/>
      <c r="G531"/>
      <c r="H531"/>
    </row>
    <row r="532" spans="1:8" x14ac:dyDescent="0.2">
      <c r="A532"/>
      <c r="B532"/>
      <c r="C532"/>
      <c r="D532"/>
      <c r="E532"/>
      <c r="F532"/>
      <c r="G532"/>
      <c r="H532"/>
    </row>
    <row r="533" spans="1:8" x14ac:dyDescent="0.2">
      <c r="A533"/>
      <c r="B533"/>
      <c r="C533"/>
      <c r="D533"/>
      <c r="E533"/>
      <c r="F533"/>
      <c r="G533"/>
      <c r="H533"/>
    </row>
    <row r="534" spans="1:8" x14ac:dyDescent="0.2">
      <c r="A534"/>
      <c r="B534"/>
      <c r="C534"/>
      <c r="D534"/>
      <c r="E534"/>
      <c r="F534"/>
      <c r="G534"/>
      <c r="H534"/>
    </row>
    <row r="535" spans="1:8" x14ac:dyDescent="0.2">
      <c r="A535"/>
      <c r="B535"/>
      <c r="C535"/>
      <c r="D535"/>
      <c r="E535"/>
      <c r="F535"/>
      <c r="G535"/>
      <c r="H535"/>
    </row>
    <row r="536" spans="1:8" x14ac:dyDescent="0.2">
      <c r="A536"/>
      <c r="B536"/>
      <c r="C536"/>
      <c r="D536"/>
      <c r="E536"/>
      <c r="F536"/>
      <c r="G536"/>
      <c r="H536"/>
    </row>
    <row r="537" spans="1:8" x14ac:dyDescent="0.2">
      <c r="A537"/>
      <c r="B537"/>
      <c r="C537"/>
      <c r="D537"/>
      <c r="E537"/>
      <c r="F537"/>
      <c r="G537"/>
      <c r="H537"/>
    </row>
    <row r="538" spans="1:8" x14ac:dyDescent="0.2">
      <c r="A538"/>
      <c r="B538"/>
      <c r="C538"/>
      <c r="D538"/>
      <c r="E538"/>
      <c r="F538"/>
      <c r="G538"/>
      <c r="H538"/>
    </row>
    <row r="539" spans="1:8" x14ac:dyDescent="0.2">
      <c r="A539"/>
      <c r="B539"/>
      <c r="C539"/>
      <c r="D539"/>
      <c r="E539"/>
      <c r="F539"/>
      <c r="G539"/>
      <c r="H539"/>
    </row>
    <row r="540" spans="1:8" x14ac:dyDescent="0.2">
      <c r="A540"/>
      <c r="B540"/>
      <c r="C540"/>
      <c r="D540"/>
      <c r="E540"/>
      <c r="F540"/>
      <c r="G540"/>
      <c r="H540"/>
    </row>
    <row r="541" spans="1:8" x14ac:dyDescent="0.2">
      <c r="A541"/>
      <c r="B541"/>
      <c r="C541"/>
      <c r="D541"/>
      <c r="E541"/>
      <c r="F541"/>
      <c r="G541"/>
      <c r="H541"/>
    </row>
    <row r="542" spans="1:8" x14ac:dyDescent="0.2">
      <c r="A542"/>
      <c r="B542"/>
      <c r="C542"/>
      <c r="D542"/>
      <c r="E542"/>
      <c r="F542"/>
      <c r="G542"/>
      <c r="H542"/>
    </row>
    <row r="543" spans="1:8" x14ac:dyDescent="0.2">
      <c r="A543"/>
      <c r="B543"/>
      <c r="C543"/>
      <c r="D543"/>
      <c r="E543"/>
      <c r="F543"/>
      <c r="G543"/>
      <c r="H543"/>
    </row>
    <row r="544" spans="1:8" x14ac:dyDescent="0.2">
      <c r="A544"/>
      <c r="B544"/>
      <c r="C544"/>
      <c r="D544"/>
      <c r="E544"/>
      <c r="F544"/>
      <c r="G544"/>
      <c r="H544"/>
    </row>
    <row r="545" spans="1:8" x14ac:dyDescent="0.2">
      <c r="A545"/>
      <c r="B545"/>
      <c r="C545"/>
      <c r="D545"/>
      <c r="E545"/>
      <c r="F545"/>
      <c r="G545"/>
      <c r="H545"/>
    </row>
    <row r="546" spans="1:8" x14ac:dyDescent="0.2">
      <c r="A546"/>
      <c r="B546"/>
      <c r="C546"/>
      <c r="D546"/>
      <c r="E546"/>
      <c r="F546"/>
      <c r="G546"/>
      <c r="H546"/>
    </row>
    <row r="547" spans="1:8" x14ac:dyDescent="0.2">
      <c r="A547"/>
      <c r="B547"/>
      <c r="C547"/>
      <c r="D547"/>
      <c r="E547"/>
      <c r="F547"/>
      <c r="G547"/>
      <c r="H547"/>
    </row>
    <row r="548" spans="1:8" x14ac:dyDescent="0.2">
      <c r="A548"/>
      <c r="B548"/>
      <c r="C548"/>
      <c r="D548"/>
      <c r="E548"/>
      <c r="F548"/>
      <c r="G548"/>
      <c r="H548"/>
    </row>
    <row r="549" spans="1:8" x14ac:dyDescent="0.2">
      <c r="A549"/>
      <c r="B549"/>
      <c r="C549"/>
      <c r="D549"/>
      <c r="E549"/>
      <c r="F549"/>
      <c r="G549"/>
      <c r="H549"/>
    </row>
    <row r="550" spans="1:8" x14ac:dyDescent="0.2">
      <c r="A550"/>
      <c r="B550"/>
      <c r="C550"/>
      <c r="D550"/>
      <c r="E550"/>
      <c r="F550"/>
      <c r="G550"/>
      <c r="H550"/>
    </row>
    <row r="551" spans="1:8" x14ac:dyDescent="0.2">
      <c r="A551"/>
      <c r="B551"/>
      <c r="C551"/>
      <c r="D551"/>
      <c r="E551"/>
      <c r="F551"/>
      <c r="G551"/>
      <c r="H551"/>
    </row>
    <row r="552" spans="1:8" x14ac:dyDescent="0.2">
      <c r="A552"/>
      <c r="B552"/>
      <c r="C552"/>
      <c r="D552"/>
      <c r="E552"/>
      <c r="F552"/>
      <c r="G552"/>
      <c r="H552"/>
    </row>
    <row r="553" spans="1:8" x14ac:dyDescent="0.2">
      <c r="A553"/>
      <c r="B553"/>
      <c r="C553"/>
      <c r="D553"/>
      <c r="E553"/>
      <c r="F553"/>
      <c r="G553"/>
      <c r="H553"/>
    </row>
    <row r="554" spans="1:8" x14ac:dyDescent="0.2">
      <c r="A554"/>
      <c r="B554"/>
      <c r="C554"/>
      <c r="D554"/>
      <c r="E554"/>
      <c r="F554"/>
      <c r="G554"/>
      <c r="H554"/>
    </row>
    <row r="555" spans="1:8" x14ac:dyDescent="0.2">
      <c r="A555"/>
      <c r="B555"/>
      <c r="C555"/>
      <c r="D555"/>
      <c r="E555"/>
      <c r="F555"/>
      <c r="G555"/>
      <c r="H555"/>
    </row>
    <row r="556" spans="1:8" x14ac:dyDescent="0.2">
      <c r="A556"/>
      <c r="B556"/>
      <c r="C556"/>
      <c r="D556"/>
      <c r="E556"/>
      <c r="F556"/>
      <c r="G556"/>
      <c r="H556"/>
    </row>
    <row r="557" spans="1:8" x14ac:dyDescent="0.2">
      <c r="A557"/>
      <c r="B557"/>
      <c r="C557"/>
      <c r="D557"/>
      <c r="E557"/>
      <c r="F557"/>
      <c r="G557"/>
      <c r="H557"/>
    </row>
    <row r="558" spans="1:8" x14ac:dyDescent="0.2">
      <c r="A558"/>
      <c r="B558"/>
      <c r="C558"/>
      <c r="D558"/>
      <c r="E558"/>
      <c r="F558"/>
      <c r="G558"/>
      <c r="H558"/>
    </row>
    <row r="559" spans="1:8" x14ac:dyDescent="0.2">
      <c r="A559"/>
      <c r="B559"/>
      <c r="C559"/>
      <c r="D559"/>
      <c r="E559"/>
      <c r="F559"/>
      <c r="G559"/>
      <c r="H559"/>
    </row>
    <row r="560" spans="1:8" x14ac:dyDescent="0.2">
      <c r="A560"/>
      <c r="B560"/>
      <c r="C560"/>
      <c r="D560"/>
      <c r="E560"/>
      <c r="F560"/>
      <c r="G560"/>
      <c r="H560"/>
    </row>
    <row r="561" spans="1:8" x14ac:dyDescent="0.2">
      <c r="A561"/>
      <c r="B561"/>
      <c r="C561"/>
      <c r="D561"/>
      <c r="E561"/>
      <c r="F561"/>
      <c r="G561"/>
      <c r="H561"/>
    </row>
    <row r="562" spans="1:8" x14ac:dyDescent="0.2">
      <c r="A562"/>
      <c r="B562"/>
      <c r="C562"/>
      <c r="D562"/>
      <c r="E562"/>
      <c r="F562"/>
      <c r="G562"/>
      <c r="H562"/>
    </row>
    <row r="563" spans="1:8" x14ac:dyDescent="0.2">
      <c r="A563"/>
      <c r="B563"/>
      <c r="C563"/>
      <c r="D563"/>
      <c r="E563"/>
      <c r="F563"/>
      <c r="G563"/>
      <c r="H563"/>
    </row>
    <row r="564" spans="1:8" x14ac:dyDescent="0.2">
      <c r="A564"/>
      <c r="B564"/>
      <c r="C564"/>
      <c r="D564"/>
      <c r="E564"/>
      <c r="F564"/>
      <c r="G564"/>
      <c r="H564"/>
    </row>
    <row r="565" spans="1:8" x14ac:dyDescent="0.2">
      <c r="A565"/>
      <c r="B565"/>
      <c r="C565"/>
      <c r="D565"/>
      <c r="E565"/>
      <c r="F565"/>
      <c r="G565"/>
      <c r="H565"/>
    </row>
    <row r="566" spans="1:8" x14ac:dyDescent="0.2">
      <c r="A566"/>
      <c r="B566"/>
      <c r="C566"/>
      <c r="D566"/>
      <c r="E566"/>
      <c r="F566"/>
      <c r="G566"/>
      <c r="H566"/>
    </row>
    <row r="567" spans="1:8" x14ac:dyDescent="0.2">
      <c r="A567"/>
      <c r="B567"/>
      <c r="C567"/>
      <c r="D567"/>
      <c r="E567"/>
      <c r="F567"/>
      <c r="G567"/>
      <c r="H567"/>
    </row>
    <row r="568" spans="1:8" x14ac:dyDescent="0.2">
      <c r="A568"/>
      <c r="B568"/>
      <c r="C568"/>
      <c r="D568"/>
      <c r="E568"/>
      <c r="F568"/>
      <c r="G568"/>
      <c r="H568"/>
    </row>
    <row r="569" spans="1:8" x14ac:dyDescent="0.2">
      <c r="A569"/>
      <c r="B569"/>
      <c r="C569"/>
      <c r="D569"/>
      <c r="E569"/>
      <c r="F569"/>
      <c r="G569"/>
      <c r="H569"/>
    </row>
    <row r="570" spans="1:8" x14ac:dyDescent="0.2">
      <c r="A570"/>
      <c r="B570"/>
      <c r="C570"/>
      <c r="D570"/>
      <c r="E570"/>
      <c r="F570"/>
      <c r="G570"/>
      <c r="H570"/>
    </row>
    <row r="571" spans="1:8" x14ac:dyDescent="0.2">
      <c r="A571"/>
      <c r="B571"/>
      <c r="C571"/>
      <c r="D571"/>
      <c r="E571"/>
      <c r="F571"/>
      <c r="G571"/>
      <c r="H571"/>
    </row>
    <row r="572" spans="1:8" x14ac:dyDescent="0.2">
      <c r="A572"/>
      <c r="B572"/>
      <c r="C572"/>
      <c r="D572"/>
      <c r="E572"/>
      <c r="F572"/>
      <c r="G572"/>
      <c r="H572"/>
    </row>
    <row r="573" spans="1:8" x14ac:dyDescent="0.2">
      <c r="A573"/>
      <c r="B573"/>
      <c r="C573"/>
      <c r="D573"/>
      <c r="E573"/>
      <c r="F573"/>
      <c r="G573"/>
      <c r="H573"/>
    </row>
    <row r="574" spans="1:8" x14ac:dyDescent="0.2">
      <c r="A574"/>
      <c r="B574"/>
      <c r="C574"/>
      <c r="D574"/>
      <c r="E574"/>
      <c r="F574"/>
      <c r="G574"/>
      <c r="H574"/>
    </row>
    <row r="575" spans="1:8" x14ac:dyDescent="0.2">
      <c r="A575"/>
      <c r="B575"/>
      <c r="C575"/>
      <c r="D575"/>
      <c r="E575"/>
      <c r="F575"/>
      <c r="G575"/>
      <c r="H575"/>
    </row>
    <row r="576" spans="1:8" x14ac:dyDescent="0.2">
      <c r="A576"/>
      <c r="B576"/>
      <c r="C576"/>
      <c r="D576"/>
      <c r="E576"/>
      <c r="F576"/>
      <c r="G576"/>
      <c r="H576"/>
    </row>
    <row r="577" spans="1:8" x14ac:dyDescent="0.2">
      <c r="A577"/>
      <c r="B577"/>
      <c r="C577"/>
      <c r="D577"/>
      <c r="E577"/>
      <c r="F577"/>
      <c r="G577"/>
      <c r="H577"/>
    </row>
    <row r="578" spans="1:8" x14ac:dyDescent="0.2">
      <c r="A578"/>
      <c r="B578"/>
      <c r="C578"/>
      <c r="D578"/>
      <c r="E578"/>
      <c r="F578"/>
      <c r="G578"/>
      <c r="H578"/>
    </row>
    <row r="579" spans="1:8" x14ac:dyDescent="0.2">
      <c r="A579"/>
      <c r="B579"/>
      <c r="C579"/>
      <c r="D579"/>
      <c r="E579"/>
      <c r="F579"/>
      <c r="G579"/>
      <c r="H579"/>
    </row>
    <row r="580" spans="1:8" x14ac:dyDescent="0.2">
      <c r="A580"/>
      <c r="B580"/>
      <c r="C580"/>
      <c r="D580"/>
      <c r="E580"/>
      <c r="F580"/>
      <c r="G580"/>
      <c r="H580"/>
    </row>
    <row r="581" spans="1:8" x14ac:dyDescent="0.2">
      <c r="A581"/>
      <c r="B581"/>
      <c r="C581"/>
      <c r="D581"/>
      <c r="E581"/>
      <c r="F581"/>
      <c r="G581"/>
      <c r="H581"/>
    </row>
    <row r="582" spans="1:8" x14ac:dyDescent="0.2">
      <c r="A582"/>
      <c r="B582"/>
      <c r="C582"/>
      <c r="D582"/>
      <c r="E582"/>
      <c r="F582"/>
      <c r="G582"/>
      <c r="H582"/>
    </row>
    <row r="583" spans="1:8" x14ac:dyDescent="0.2">
      <c r="A583"/>
      <c r="B583"/>
      <c r="C583"/>
      <c r="D583"/>
      <c r="E583"/>
      <c r="F583"/>
      <c r="G583"/>
      <c r="H583"/>
    </row>
    <row r="584" spans="1:8" x14ac:dyDescent="0.2">
      <c r="A584"/>
      <c r="B584"/>
      <c r="C584"/>
      <c r="D584"/>
      <c r="E584"/>
      <c r="F584"/>
      <c r="G584"/>
      <c r="H584"/>
    </row>
    <row r="585" spans="1:8" x14ac:dyDescent="0.2">
      <c r="A585"/>
      <c r="B585"/>
      <c r="C585"/>
      <c r="D585"/>
      <c r="E585"/>
      <c r="F585"/>
      <c r="G585"/>
      <c r="H585"/>
    </row>
    <row r="586" spans="1:8" x14ac:dyDescent="0.2">
      <c r="A586"/>
      <c r="B586"/>
      <c r="C586"/>
      <c r="D586"/>
      <c r="E586"/>
      <c r="F586"/>
      <c r="G586"/>
      <c r="H586"/>
    </row>
    <row r="587" spans="1:8" x14ac:dyDescent="0.2">
      <c r="A587"/>
      <c r="B587"/>
      <c r="C587"/>
      <c r="D587"/>
      <c r="E587"/>
      <c r="F587"/>
      <c r="G587"/>
      <c r="H587"/>
    </row>
    <row r="588" spans="1:8" x14ac:dyDescent="0.2">
      <c r="A588"/>
      <c r="B588"/>
      <c r="C588"/>
      <c r="D588"/>
      <c r="E588"/>
      <c r="F588"/>
      <c r="G588"/>
      <c r="H588"/>
    </row>
    <row r="589" spans="1:8" x14ac:dyDescent="0.2">
      <c r="A589"/>
      <c r="B589"/>
      <c r="C589"/>
      <c r="D589"/>
      <c r="E589"/>
      <c r="F589"/>
      <c r="G589"/>
      <c r="H589"/>
    </row>
    <row r="590" spans="1:8" x14ac:dyDescent="0.2">
      <c r="A590"/>
      <c r="B590"/>
      <c r="C590"/>
      <c r="D590"/>
      <c r="E590"/>
      <c r="F590"/>
      <c r="G590"/>
      <c r="H590"/>
    </row>
    <row r="591" spans="1:8" x14ac:dyDescent="0.2">
      <c r="A591"/>
      <c r="B591"/>
      <c r="C591"/>
      <c r="D591"/>
      <c r="E591"/>
      <c r="F591"/>
      <c r="G591"/>
      <c r="H591"/>
    </row>
    <row r="592" spans="1:8" x14ac:dyDescent="0.2">
      <c r="A592"/>
      <c r="B592"/>
      <c r="C592"/>
      <c r="D592"/>
      <c r="E592"/>
      <c r="F592"/>
      <c r="G592"/>
      <c r="H592"/>
    </row>
    <row r="593" spans="1:8" x14ac:dyDescent="0.2">
      <c r="A593"/>
      <c r="B593"/>
      <c r="C593"/>
      <c r="D593"/>
      <c r="E593"/>
      <c r="F593"/>
      <c r="G593"/>
      <c r="H593"/>
    </row>
    <row r="594" spans="1:8" x14ac:dyDescent="0.2">
      <c r="A594"/>
      <c r="B594"/>
      <c r="C594"/>
      <c r="D594"/>
      <c r="E594"/>
      <c r="F594"/>
      <c r="G594"/>
      <c r="H594"/>
    </row>
    <row r="595" spans="1:8" x14ac:dyDescent="0.2">
      <c r="A595"/>
      <c r="B595"/>
      <c r="C595"/>
      <c r="D595"/>
      <c r="E595"/>
      <c r="F595"/>
      <c r="G595"/>
      <c r="H595"/>
    </row>
    <row r="596" spans="1:8" x14ac:dyDescent="0.2">
      <c r="A596"/>
      <c r="B596"/>
      <c r="C596"/>
      <c r="D596"/>
      <c r="E596"/>
      <c r="F596"/>
      <c r="G596"/>
      <c r="H596"/>
    </row>
    <row r="597" spans="1:8" x14ac:dyDescent="0.2">
      <c r="A597"/>
      <c r="B597"/>
      <c r="C597"/>
      <c r="D597"/>
      <c r="E597"/>
      <c r="F597"/>
      <c r="G597"/>
      <c r="H597"/>
    </row>
    <row r="598" spans="1:8" x14ac:dyDescent="0.2">
      <c r="A598"/>
      <c r="B598"/>
      <c r="C598"/>
      <c r="D598"/>
      <c r="E598"/>
      <c r="F598"/>
      <c r="G598"/>
      <c r="H598"/>
    </row>
    <row r="599" spans="1:8" x14ac:dyDescent="0.2">
      <c r="A599"/>
      <c r="B599"/>
      <c r="C599"/>
      <c r="D599"/>
      <c r="E599"/>
      <c r="F599"/>
      <c r="G599"/>
      <c r="H599"/>
    </row>
    <row r="600" spans="1:8" x14ac:dyDescent="0.2">
      <c r="A600"/>
      <c r="B600"/>
      <c r="C600"/>
      <c r="D600"/>
      <c r="E600"/>
      <c r="F600"/>
      <c r="G600"/>
      <c r="H600"/>
    </row>
    <row r="601" spans="1:8" x14ac:dyDescent="0.2">
      <c r="A601"/>
      <c r="B601"/>
      <c r="C601"/>
      <c r="D601"/>
      <c r="E601"/>
      <c r="F601"/>
      <c r="G601"/>
      <c r="H601"/>
    </row>
    <row r="602" spans="1:8" x14ac:dyDescent="0.2">
      <c r="A602"/>
      <c r="B602"/>
      <c r="C602"/>
      <c r="D602"/>
      <c r="E602"/>
      <c r="F602"/>
      <c r="G602"/>
      <c r="H602"/>
    </row>
    <row r="603" spans="1:8" x14ac:dyDescent="0.2">
      <c r="A603"/>
      <c r="B603"/>
      <c r="C603"/>
      <c r="D603"/>
      <c r="E603"/>
      <c r="F603"/>
      <c r="G603"/>
      <c r="H603"/>
    </row>
    <row r="604" spans="1:8" x14ac:dyDescent="0.2">
      <c r="A604"/>
      <c r="B604"/>
      <c r="C604"/>
      <c r="D604"/>
      <c r="E604"/>
      <c r="F604"/>
      <c r="G604"/>
      <c r="H604"/>
    </row>
    <row r="605" spans="1:8" x14ac:dyDescent="0.2">
      <c r="A605"/>
      <c r="B605"/>
      <c r="C605"/>
      <c r="D605"/>
      <c r="E605"/>
      <c r="F605"/>
      <c r="G605"/>
      <c r="H605"/>
    </row>
    <row r="606" spans="1:8" x14ac:dyDescent="0.2">
      <c r="A606"/>
      <c r="B606"/>
      <c r="C606"/>
      <c r="D606"/>
      <c r="E606"/>
      <c r="F606"/>
      <c r="G606"/>
      <c r="H606"/>
    </row>
    <row r="607" spans="1:8" x14ac:dyDescent="0.2">
      <c r="A607"/>
      <c r="B607"/>
      <c r="C607"/>
      <c r="D607"/>
      <c r="E607"/>
      <c r="F607"/>
      <c r="G607"/>
      <c r="H607"/>
    </row>
    <row r="608" spans="1:8" x14ac:dyDescent="0.2">
      <c r="A608"/>
      <c r="B608"/>
      <c r="C608"/>
      <c r="D608"/>
      <c r="E608"/>
      <c r="F608"/>
      <c r="G608"/>
      <c r="H608"/>
    </row>
    <row r="609" spans="1:8" x14ac:dyDescent="0.2">
      <c r="A609"/>
      <c r="B609"/>
      <c r="C609"/>
      <c r="D609"/>
      <c r="E609"/>
      <c r="F609"/>
      <c r="G609"/>
      <c r="H609"/>
    </row>
    <row r="610" spans="1:8" x14ac:dyDescent="0.2">
      <c r="A610"/>
      <c r="B610"/>
      <c r="C610"/>
      <c r="D610"/>
      <c r="E610"/>
      <c r="F610"/>
      <c r="G610"/>
      <c r="H610"/>
    </row>
    <row r="611" spans="1:8" x14ac:dyDescent="0.2">
      <c r="A611"/>
      <c r="B611"/>
      <c r="C611"/>
      <c r="D611"/>
      <c r="E611"/>
      <c r="F611"/>
      <c r="G611"/>
      <c r="H611"/>
    </row>
    <row r="612" spans="1:8" x14ac:dyDescent="0.2">
      <c r="A612"/>
      <c r="B612"/>
      <c r="C612"/>
      <c r="D612"/>
      <c r="E612"/>
      <c r="F612"/>
      <c r="G612"/>
      <c r="H612"/>
    </row>
    <row r="613" spans="1:8" x14ac:dyDescent="0.2">
      <c r="A613"/>
      <c r="B613"/>
      <c r="C613"/>
      <c r="D613"/>
      <c r="E613"/>
      <c r="F613"/>
      <c r="G613"/>
      <c r="H613"/>
    </row>
    <row r="614" spans="1:8" x14ac:dyDescent="0.2">
      <c r="A614"/>
      <c r="B614"/>
      <c r="C614"/>
      <c r="D614"/>
      <c r="E614"/>
      <c r="F614"/>
      <c r="G614"/>
      <c r="H614"/>
    </row>
    <row r="615" spans="1:8" x14ac:dyDescent="0.2">
      <c r="A615"/>
      <c r="B615"/>
      <c r="C615"/>
      <c r="D615"/>
      <c r="E615"/>
      <c r="F615"/>
      <c r="G615"/>
      <c r="H615"/>
    </row>
    <row r="616" spans="1:8" x14ac:dyDescent="0.2">
      <c r="A616"/>
      <c r="B616"/>
      <c r="C616"/>
      <c r="D616"/>
      <c r="E616"/>
      <c r="F616"/>
      <c r="G616"/>
      <c r="H616"/>
    </row>
    <row r="617" spans="1:8" x14ac:dyDescent="0.2">
      <c r="A617"/>
      <c r="B617"/>
      <c r="C617"/>
      <c r="D617"/>
      <c r="E617"/>
      <c r="F617"/>
      <c r="G617"/>
      <c r="H617"/>
    </row>
    <row r="618" spans="1:8" x14ac:dyDescent="0.2">
      <c r="A618"/>
      <c r="B618"/>
      <c r="C618"/>
      <c r="D618"/>
      <c r="E618"/>
      <c r="F618"/>
      <c r="G618"/>
      <c r="H618"/>
    </row>
    <row r="619" spans="1:8" x14ac:dyDescent="0.2">
      <c r="A619"/>
      <c r="B619"/>
      <c r="C619"/>
      <c r="D619"/>
      <c r="E619"/>
      <c r="F619"/>
      <c r="G619"/>
      <c r="H619"/>
    </row>
    <row r="620" spans="1:8" x14ac:dyDescent="0.2">
      <c r="A620"/>
      <c r="B620"/>
      <c r="C620"/>
      <c r="D620"/>
      <c r="E620"/>
      <c r="F620"/>
      <c r="G620"/>
      <c r="H620"/>
    </row>
    <row r="621" spans="1:8" x14ac:dyDescent="0.2">
      <c r="A621"/>
      <c r="B621"/>
      <c r="C621"/>
      <c r="D621"/>
      <c r="E621"/>
      <c r="F621"/>
      <c r="G621"/>
      <c r="H621"/>
    </row>
    <row r="622" spans="1:8" x14ac:dyDescent="0.2">
      <c r="A622"/>
      <c r="B622"/>
      <c r="C622"/>
      <c r="D622"/>
      <c r="E622"/>
      <c r="F622"/>
      <c r="G622"/>
      <c r="H622"/>
    </row>
    <row r="623" spans="1:8" x14ac:dyDescent="0.2">
      <c r="A623"/>
      <c r="B623"/>
      <c r="C623"/>
      <c r="D623"/>
      <c r="E623"/>
      <c r="F623"/>
      <c r="G623"/>
      <c r="H623"/>
    </row>
    <row r="624" spans="1:8" x14ac:dyDescent="0.2">
      <c r="A624"/>
      <c r="B624"/>
      <c r="C624"/>
      <c r="D624"/>
      <c r="E624"/>
      <c r="F624"/>
      <c r="G624"/>
      <c r="H624"/>
    </row>
    <row r="625" spans="1:8" x14ac:dyDescent="0.2">
      <c r="A625"/>
      <c r="B625"/>
      <c r="C625"/>
      <c r="D625"/>
      <c r="E625"/>
      <c r="F625"/>
      <c r="G625"/>
      <c r="H625"/>
    </row>
    <row r="626" spans="1:8" x14ac:dyDescent="0.2">
      <c r="A626"/>
      <c r="B626"/>
      <c r="C626"/>
      <c r="D626"/>
      <c r="E626"/>
      <c r="F626"/>
      <c r="G626"/>
      <c r="H626"/>
    </row>
    <row r="627" spans="1:8" x14ac:dyDescent="0.2">
      <c r="A627"/>
      <c r="B627"/>
      <c r="C627"/>
      <c r="D627"/>
      <c r="E627"/>
      <c r="F627"/>
      <c r="G627"/>
      <c r="H627"/>
    </row>
    <row r="628" spans="1:8" x14ac:dyDescent="0.2">
      <c r="A628"/>
      <c r="B628"/>
      <c r="C628"/>
      <c r="D628"/>
      <c r="E628"/>
      <c r="F628"/>
      <c r="G628"/>
      <c r="H628"/>
    </row>
    <row r="629" spans="1:8" x14ac:dyDescent="0.2">
      <c r="A629"/>
      <c r="B629"/>
      <c r="C629"/>
      <c r="D629"/>
      <c r="E629"/>
      <c r="F629"/>
      <c r="G629"/>
      <c r="H629"/>
    </row>
    <row r="630" spans="1:8" x14ac:dyDescent="0.2">
      <c r="A630"/>
      <c r="B630"/>
      <c r="C630"/>
      <c r="D630"/>
      <c r="E630"/>
      <c r="F630"/>
      <c r="G630"/>
      <c r="H630"/>
    </row>
    <row r="631" spans="1:8" x14ac:dyDescent="0.2">
      <c r="A631"/>
      <c r="B631"/>
      <c r="C631"/>
      <c r="D631"/>
      <c r="E631"/>
      <c r="F631"/>
      <c r="G631"/>
      <c r="H631"/>
    </row>
    <row r="632" spans="1:8" x14ac:dyDescent="0.2">
      <c r="A632"/>
      <c r="B632"/>
      <c r="C632"/>
      <c r="D632"/>
      <c r="E632"/>
      <c r="F632"/>
      <c r="G632"/>
      <c r="H632"/>
    </row>
    <row r="633" spans="1:8" x14ac:dyDescent="0.2">
      <c r="A633"/>
      <c r="B633"/>
      <c r="C633"/>
      <c r="D633"/>
      <c r="E633"/>
      <c r="F633"/>
      <c r="G633"/>
      <c r="H633"/>
    </row>
    <row r="634" spans="1:8" x14ac:dyDescent="0.2">
      <c r="A634"/>
      <c r="B634"/>
      <c r="C634"/>
      <c r="D634"/>
      <c r="E634"/>
      <c r="F634"/>
      <c r="G634"/>
      <c r="H634"/>
    </row>
    <row r="635" spans="1:8" x14ac:dyDescent="0.2">
      <c r="A635"/>
      <c r="B635"/>
      <c r="C635"/>
      <c r="D635"/>
      <c r="E635"/>
      <c r="F635"/>
      <c r="G635"/>
      <c r="H635"/>
    </row>
    <row r="636" spans="1:8" x14ac:dyDescent="0.2">
      <c r="A636"/>
      <c r="B636"/>
      <c r="C636"/>
      <c r="D636"/>
      <c r="E636"/>
      <c r="F636"/>
      <c r="G636"/>
      <c r="H636"/>
    </row>
    <row r="637" spans="1:8" x14ac:dyDescent="0.2">
      <c r="A637"/>
      <c r="B637"/>
      <c r="C637"/>
      <c r="D637"/>
      <c r="E637"/>
      <c r="F637"/>
      <c r="G637"/>
      <c r="H637"/>
    </row>
    <row r="638" spans="1:8" x14ac:dyDescent="0.2">
      <c r="A638"/>
      <c r="B638"/>
      <c r="C638"/>
      <c r="D638"/>
      <c r="E638"/>
      <c r="F638"/>
      <c r="G638"/>
      <c r="H638"/>
    </row>
    <row r="639" spans="1:8" x14ac:dyDescent="0.2">
      <c r="A639"/>
      <c r="B639"/>
      <c r="C639"/>
      <c r="D639"/>
      <c r="E639"/>
      <c r="F639"/>
      <c r="G639"/>
      <c r="H639"/>
    </row>
    <row r="640" spans="1:8" x14ac:dyDescent="0.2">
      <c r="A640"/>
      <c r="B640"/>
      <c r="C640"/>
      <c r="D640"/>
      <c r="E640"/>
      <c r="F640"/>
      <c r="G640"/>
      <c r="H640"/>
    </row>
    <row r="641" spans="1:8" x14ac:dyDescent="0.2">
      <c r="A641"/>
      <c r="B641"/>
      <c r="C641"/>
      <c r="D641"/>
      <c r="E641"/>
      <c r="F641"/>
      <c r="G641"/>
      <c r="H641"/>
    </row>
    <row r="642" spans="1:8" x14ac:dyDescent="0.2">
      <c r="A642"/>
      <c r="B642"/>
      <c r="C642"/>
      <c r="D642"/>
      <c r="E642"/>
      <c r="F642"/>
      <c r="G642"/>
      <c r="H642"/>
    </row>
    <row r="643" spans="1:8" x14ac:dyDescent="0.2">
      <c r="A643"/>
      <c r="B643"/>
      <c r="C643"/>
      <c r="D643"/>
      <c r="E643"/>
      <c r="F643"/>
      <c r="G643"/>
      <c r="H643"/>
    </row>
    <row r="644" spans="1:8" x14ac:dyDescent="0.2">
      <c r="A644"/>
      <c r="B644"/>
      <c r="C644"/>
      <c r="D644"/>
      <c r="E644"/>
      <c r="F644"/>
      <c r="G644"/>
      <c r="H644"/>
    </row>
    <row r="645" spans="1:8" x14ac:dyDescent="0.2">
      <c r="A645"/>
      <c r="B645"/>
      <c r="C645"/>
      <c r="D645"/>
      <c r="E645"/>
      <c r="F645"/>
      <c r="G645"/>
      <c r="H645"/>
    </row>
    <row r="646" spans="1:8" x14ac:dyDescent="0.2">
      <c r="A646"/>
      <c r="B646"/>
      <c r="C646"/>
      <c r="D646"/>
      <c r="E646"/>
      <c r="F646"/>
      <c r="G646"/>
      <c r="H646"/>
    </row>
    <row r="647" spans="1:8" x14ac:dyDescent="0.2">
      <c r="A647"/>
      <c r="B647"/>
      <c r="C647"/>
      <c r="D647"/>
      <c r="E647"/>
      <c r="F647"/>
      <c r="G647"/>
      <c r="H647"/>
    </row>
    <row r="648" spans="1:8" x14ac:dyDescent="0.2">
      <c r="A648"/>
      <c r="B648"/>
      <c r="C648"/>
      <c r="D648"/>
      <c r="E648"/>
      <c r="F648"/>
      <c r="G648"/>
      <c r="H648"/>
    </row>
    <row r="649" spans="1:8" x14ac:dyDescent="0.2">
      <c r="A649"/>
      <c r="B649"/>
      <c r="C649"/>
      <c r="D649"/>
      <c r="E649"/>
      <c r="F649"/>
      <c r="G649"/>
      <c r="H649"/>
    </row>
    <row r="650" spans="1:8" x14ac:dyDescent="0.2">
      <c r="A650"/>
      <c r="B650"/>
      <c r="C650"/>
      <c r="D650"/>
      <c r="E650"/>
      <c r="F650"/>
      <c r="G650"/>
      <c r="H650"/>
    </row>
    <row r="651" spans="1:8" x14ac:dyDescent="0.2">
      <c r="A651"/>
      <c r="B651"/>
      <c r="C651"/>
      <c r="D651"/>
      <c r="E651"/>
      <c r="F651"/>
      <c r="G651"/>
      <c r="H651"/>
    </row>
    <row r="652" spans="1:8" x14ac:dyDescent="0.2">
      <c r="A652"/>
      <c r="B652"/>
      <c r="C652"/>
      <c r="D652"/>
      <c r="E652"/>
      <c r="F652"/>
      <c r="G652"/>
      <c r="H652"/>
    </row>
    <row r="653" spans="1:8" x14ac:dyDescent="0.2">
      <c r="A653"/>
      <c r="B653"/>
      <c r="C653"/>
      <c r="D653"/>
      <c r="E653"/>
      <c r="F653"/>
      <c r="G653"/>
      <c r="H653"/>
    </row>
    <row r="654" spans="1:8" x14ac:dyDescent="0.2">
      <c r="A654"/>
      <c r="B654"/>
      <c r="C654"/>
      <c r="D654"/>
      <c r="E654"/>
      <c r="F654"/>
      <c r="G654"/>
      <c r="H654"/>
    </row>
    <row r="655" spans="1:8" x14ac:dyDescent="0.2">
      <c r="A655"/>
      <c r="B655"/>
      <c r="C655"/>
      <c r="D655"/>
      <c r="E655"/>
      <c r="F655"/>
      <c r="G655"/>
      <c r="H655"/>
    </row>
    <row r="656" spans="1:8" x14ac:dyDescent="0.2">
      <c r="A656"/>
      <c r="B656"/>
      <c r="C656"/>
      <c r="D656"/>
      <c r="E656"/>
      <c r="F656"/>
      <c r="G656"/>
      <c r="H656"/>
    </row>
    <row r="657" spans="1:8" x14ac:dyDescent="0.2">
      <c r="A657"/>
      <c r="B657"/>
      <c r="C657"/>
      <c r="D657"/>
      <c r="E657"/>
      <c r="F657"/>
      <c r="G657"/>
      <c r="H657"/>
    </row>
    <row r="658" spans="1:8" x14ac:dyDescent="0.2">
      <c r="A658"/>
      <c r="B658"/>
      <c r="C658"/>
      <c r="D658"/>
      <c r="E658"/>
      <c r="F658"/>
      <c r="G658"/>
      <c r="H658"/>
    </row>
    <row r="659" spans="1:8" x14ac:dyDescent="0.2">
      <c r="A659"/>
      <c r="B659"/>
      <c r="C659"/>
      <c r="D659"/>
      <c r="E659"/>
      <c r="F659"/>
      <c r="G659"/>
      <c r="H659"/>
    </row>
    <row r="660" spans="1:8" x14ac:dyDescent="0.2">
      <c r="A660"/>
      <c r="B660"/>
      <c r="C660"/>
      <c r="D660"/>
      <c r="E660"/>
      <c r="F660"/>
      <c r="G660"/>
      <c r="H660"/>
    </row>
    <row r="661" spans="1:8" x14ac:dyDescent="0.2">
      <c r="A661"/>
      <c r="B661"/>
      <c r="C661"/>
      <c r="D661"/>
      <c r="E661"/>
      <c r="F661"/>
      <c r="G661"/>
      <c r="H661"/>
    </row>
    <row r="662" spans="1:8" x14ac:dyDescent="0.2">
      <c r="A662"/>
      <c r="B662"/>
      <c r="C662"/>
      <c r="D662"/>
      <c r="E662"/>
      <c r="F662"/>
      <c r="G662"/>
      <c r="H662"/>
    </row>
    <row r="663" spans="1:8" x14ac:dyDescent="0.2">
      <c r="A663"/>
      <c r="B663"/>
      <c r="C663"/>
      <c r="D663"/>
      <c r="E663"/>
      <c r="F663"/>
      <c r="G663"/>
      <c r="H663"/>
    </row>
    <row r="664" spans="1:8" x14ac:dyDescent="0.2">
      <c r="A664"/>
      <c r="B664"/>
      <c r="C664"/>
      <c r="D664"/>
      <c r="E664"/>
      <c r="F664"/>
      <c r="G664"/>
      <c r="H664"/>
    </row>
    <row r="665" spans="1:8" x14ac:dyDescent="0.2">
      <c r="A665"/>
      <c r="B665"/>
      <c r="C665"/>
      <c r="D665"/>
      <c r="E665"/>
      <c r="F665"/>
      <c r="G665"/>
      <c r="H665"/>
    </row>
    <row r="666" spans="1:8" x14ac:dyDescent="0.2">
      <c r="A666"/>
      <c r="B666"/>
      <c r="C666"/>
      <c r="D666"/>
      <c r="E666"/>
      <c r="F666"/>
      <c r="G666"/>
      <c r="H666"/>
    </row>
    <row r="667" spans="1:8" x14ac:dyDescent="0.2">
      <c r="A667"/>
      <c r="B667"/>
      <c r="C667"/>
      <c r="D667"/>
      <c r="E667"/>
      <c r="F667"/>
      <c r="G667"/>
      <c r="H667"/>
    </row>
    <row r="668" spans="1:8" x14ac:dyDescent="0.2">
      <c r="A668"/>
      <c r="B668"/>
      <c r="C668"/>
      <c r="D668"/>
      <c r="E668"/>
      <c r="F668"/>
      <c r="G668"/>
      <c r="H668"/>
    </row>
    <row r="669" spans="1:8" x14ac:dyDescent="0.2">
      <c r="A669"/>
      <c r="B669"/>
      <c r="C669"/>
      <c r="D669"/>
      <c r="E669"/>
      <c r="F669"/>
      <c r="G669"/>
      <c r="H669"/>
    </row>
    <row r="670" spans="1:8" x14ac:dyDescent="0.2">
      <c r="A670"/>
      <c r="B670"/>
      <c r="C670"/>
      <c r="D670"/>
      <c r="E670"/>
      <c r="F670"/>
      <c r="G670"/>
      <c r="H670"/>
    </row>
    <row r="671" spans="1:8" x14ac:dyDescent="0.2">
      <c r="A671"/>
      <c r="B671"/>
      <c r="C671"/>
      <c r="D671"/>
      <c r="E671"/>
      <c r="F671"/>
      <c r="G671"/>
      <c r="H671"/>
    </row>
    <row r="672" spans="1:8" x14ac:dyDescent="0.2">
      <c r="A672"/>
      <c r="B672"/>
      <c r="C672"/>
      <c r="D672"/>
      <c r="E672"/>
      <c r="F672"/>
      <c r="G672"/>
      <c r="H672"/>
    </row>
    <row r="673" spans="1:8" x14ac:dyDescent="0.2">
      <c r="A673"/>
      <c r="B673"/>
      <c r="C673"/>
      <c r="D673"/>
      <c r="E673"/>
      <c r="F673"/>
      <c r="G673"/>
      <c r="H673"/>
    </row>
    <row r="674" spans="1:8" x14ac:dyDescent="0.2">
      <c r="A674"/>
      <c r="B674"/>
      <c r="C674"/>
      <c r="D674"/>
      <c r="E674"/>
      <c r="F674"/>
      <c r="G674"/>
      <c r="H674"/>
    </row>
    <row r="675" spans="1:8" x14ac:dyDescent="0.2">
      <c r="A675"/>
      <c r="B675"/>
      <c r="C675"/>
      <c r="D675"/>
      <c r="E675"/>
      <c r="F675"/>
      <c r="G675"/>
      <c r="H675"/>
    </row>
    <row r="676" spans="1:8" x14ac:dyDescent="0.2">
      <c r="A676"/>
      <c r="B676"/>
      <c r="C676"/>
      <c r="D676"/>
      <c r="E676"/>
      <c r="F676"/>
      <c r="G676"/>
      <c r="H676"/>
    </row>
    <row r="677" spans="1:8" x14ac:dyDescent="0.2">
      <c r="A677"/>
      <c r="B677"/>
      <c r="C677"/>
      <c r="D677"/>
      <c r="E677"/>
      <c r="F677"/>
      <c r="G677"/>
      <c r="H677"/>
    </row>
    <row r="678" spans="1:8" x14ac:dyDescent="0.2">
      <c r="A678"/>
      <c r="B678"/>
      <c r="C678"/>
      <c r="D678"/>
      <c r="E678"/>
      <c r="F678"/>
      <c r="G678"/>
      <c r="H678"/>
    </row>
    <row r="679" spans="1:8" x14ac:dyDescent="0.2">
      <c r="A679"/>
      <c r="B679"/>
      <c r="C679"/>
      <c r="D679"/>
      <c r="E679"/>
      <c r="F679"/>
      <c r="G679"/>
      <c r="H679"/>
    </row>
    <row r="680" spans="1:8" x14ac:dyDescent="0.2">
      <c r="A680"/>
      <c r="B680"/>
      <c r="C680"/>
      <c r="D680"/>
      <c r="E680"/>
      <c r="F680"/>
      <c r="G680"/>
      <c r="H680"/>
    </row>
    <row r="681" spans="1:8" x14ac:dyDescent="0.2">
      <c r="A681"/>
      <c r="B681"/>
      <c r="C681"/>
      <c r="D681"/>
      <c r="E681"/>
      <c r="F681"/>
      <c r="G681"/>
      <c r="H681"/>
    </row>
    <row r="682" spans="1:8" x14ac:dyDescent="0.2">
      <c r="A682"/>
      <c r="B682"/>
      <c r="C682"/>
      <c r="D682"/>
      <c r="E682"/>
      <c r="F682"/>
      <c r="G682"/>
      <c r="H682"/>
    </row>
    <row r="683" spans="1:8" x14ac:dyDescent="0.2">
      <c r="A683"/>
      <c r="B683"/>
      <c r="C683"/>
      <c r="D683"/>
      <c r="E683"/>
      <c r="F683"/>
      <c r="G683"/>
      <c r="H683"/>
    </row>
    <row r="684" spans="1:8" x14ac:dyDescent="0.2">
      <c r="A684"/>
      <c r="B684"/>
      <c r="C684"/>
      <c r="D684"/>
      <c r="E684"/>
      <c r="F684"/>
      <c r="G684"/>
      <c r="H684"/>
    </row>
    <row r="685" spans="1:8" x14ac:dyDescent="0.2">
      <c r="A685"/>
      <c r="B685"/>
      <c r="C685"/>
      <c r="D685"/>
      <c r="E685"/>
      <c r="F685"/>
      <c r="G685"/>
      <c r="H685"/>
    </row>
    <row r="686" spans="1:8" x14ac:dyDescent="0.2">
      <c r="A686"/>
      <c r="B686"/>
      <c r="C686"/>
      <c r="D686"/>
      <c r="E686"/>
      <c r="F686"/>
      <c r="G686"/>
      <c r="H686"/>
    </row>
    <row r="687" spans="1:8" x14ac:dyDescent="0.2">
      <c r="A687"/>
      <c r="B687"/>
      <c r="C687"/>
      <c r="D687"/>
      <c r="E687"/>
      <c r="F687"/>
      <c r="G687"/>
      <c r="H687"/>
    </row>
    <row r="688" spans="1:8" x14ac:dyDescent="0.2">
      <c r="A688"/>
      <c r="B688"/>
      <c r="C688"/>
      <c r="D688"/>
      <c r="E688"/>
      <c r="F688"/>
      <c r="G688"/>
      <c r="H688"/>
    </row>
    <row r="689" spans="1:8" x14ac:dyDescent="0.2">
      <c r="A689"/>
      <c r="B689"/>
      <c r="C689"/>
      <c r="D689"/>
      <c r="E689"/>
      <c r="F689"/>
      <c r="G689"/>
      <c r="H689"/>
    </row>
    <row r="690" spans="1:8" x14ac:dyDescent="0.2">
      <c r="A690"/>
      <c r="B690"/>
      <c r="C690"/>
      <c r="D690"/>
      <c r="E690"/>
      <c r="F690"/>
      <c r="G690"/>
      <c r="H690"/>
    </row>
    <row r="691" spans="1:8" x14ac:dyDescent="0.2">
      <c r="A691"/>
      <c r="B691"/>
      <c r="C691"/>
      <c r="D691"/>
      <c r="E691"/>
      <c r="F691"/>
      <c r="G691"/>
      <c r="H691"/>
    </row>
    <row r="692" spans="1:8" x14ac:dyDescent="0.2">
      <c r="A692"/>
      <c r="B692"/>
      <c r="C692"/>
      <c r="D692"/>
      <c r="E692"/>
      <c r="F692"/>
      <c r="G692"/>
      <c r="H692"/>
    </row>
    <row r="693" spans="1:8" x14ac:dyDescent="0.2">
      <c r="A693"/>
      <c r="B693"/>
      <c r="C693"/>
      <c r="D693"/>
      <c r="E693"/>
      <c r="F693"/>
      <c r="G693"/>
      <c r="H693"/>
    </row>
    <row r="694" spans="1:8" x14ac:dyDescent="0.2">
      <c r="A694"/>
      <c r="B694"/>
      <c r="C694"/>
      <c r="D694"/>
      <c r="E694"/>
      <c r="F694"/>
      <c r="G694"/>
      <c r="H694"/>
    </row>
    <row r="695" spans="1:8" x14ac:dyDescent="0.2">
      <c r="A695"/>
      <c r="B695"/>
      <c r="C695"/>
      <c r="D695"/>
      <c r="E695"/>
      <c r="F695"/>
      <c r="G695"/>
      <c r="H695"/>
    </row>
    <row r="696" spans="1:8" x14ac:dyDescent="0.2">
      <c r="A696"/>
      <c r="B696"/>
      <c r="C696"/>
      <c r="D696"/>
      <c r="E696"/>
      <c r="F696"/>
      <c r="G696"/>
      <c r="H696"/>
    </row>
    <row r="697" spans="1:8" x14ac:dyDescent="0.2">
      <c r="A697"/>
      <c r="B697"/>
      <c r="C697"/>
      <c r="D697"/>
      <c r="E697"/>
      <c r="F697"/>
      <c r="G697"/>
      <c r="H697"/>
    </row>
    <row r="698" spans="1:8" x14ac:dyDescent="0.2">
      <c r="A698"/>
      <c r="B698"/>
      <c r="C698"/>
      <c r="D698"/>
      <c r="E698"/>
      <c r="F698"/>
      <c r="G698"/>
      <c r="H698"/>
    </row>
    <row r="699" spans="1:8" x14ac:dyDescent="0.2">
      <c r="A699"/>
      <c r="B699"/>
      <c r="C699"/>
      <c r="D699"/>
      <c r="E699"/>
      <c r="F699"/>
      <c r="G699"/>
      <c r="H699"/>
    </row>
    <row r="700" spans="1:8" x14ac:dyDescent="0.2">
      <c r="A700"/>
      <c r="B700"/>
      <c r="C700"/>
      <c r="D700"/>
      <c r="E700"/>
      <c r="F700"/>
      <c r="G700"/>
      <c r="H700"/>
    </row>
    <row r="701" spans="1:8" x14ac:dyDescent="0.2">
      <c r="A701"/>
      <c r="B701"/>
      <c r="C701"/>
      <c r="D701"/>
      <c r="E701"/>
      <c r="F701"/>
      <c r="G701"/>
      <c r="H701"/>
    </row>
    <row r="702" spans="1:8" x14ac:dyDescent="0.2">
      <c r="A702"/>
      <c r="B702"/>
      <c r="C702"/>
      <c r="D702"/>
      <c r="E702"/>
      <c r="F702"/>
      <c r="G702"/>
      <c r="H702"/>
    </row>
    <row r="703" spans="1:8" x14ac:dyDescent="0.2">
      <c r="A703"/>
      <c r="B703"/>
      <c r="C703"/>
      <c r="D703"/>
      <c r="E703"/>
      <c r="F703"/>
      <c r="G703"/>
      <c r="H703"/>
    </row>
    <row r="704" spans="1:8" x14ac:dyDescent="0.2">
      <c r="A704"/>
      <c r="B704"/>
      <c r="C704"/>
      <c r="D704"/>
      <c r="E704"/>
      <c r="F704"/>
      <c r="G704"/>
      <c r="H704"/>
    </row>
    <row r="705" spans="1:8" x14ac:dyDescent="0.2">
      <c r="A705"/>
      <c r="B705"/>
      <c r="C705"/>
      <c r="D705"/>
      <c r="E705"/>
      <c r="F705"/>
      <c r="G705"/>
      <c r="H705"/>
    </row>
    <row r="706" spans="1:8" x14ac:dyDescent="0.2">
      <c r="A706"/>
      <c r="B706"/>
      <c r="C706"/>
      <c r="D706"/>
      <c r="E706"/>
      <c r="F706"/>
      <c r="G706"/>
      <c r="H706"/>
    </row>
    <row r="707" spans="1:8" x14ac:dyDescent="0.2">
      <c r="A707"/>
      <c r="B707"/>
      <c r="C707"/>
      <c r="D707"/>
      <c r="E707"/>
      <c r="F707"/>
      <c r="G707"/>
      <c r="H707"/>
    </row>
    <row r="708" spans="1:8" x14ac:dyDescent="0.2">
      <c r="A708"/>
      <c r="B708"/>
      <c r="C708"/>
      <c r="D708"/>
      <c r="E708"/>
      <c r="F708"/>
      <c r="G708"/>
      <c r="H708"/>
    </row>
    <row r="709" spans="1:8" x14ac:dyDescent="0.2">
      <c r="A709"/>
      <c r="B709"/>
      <c r="C709"/>
      <c r="D709"/>
      <c r="E709"/>
      <c r="F709"/>
      <c r="G709"/>
      <c r="H709"/>
    </row>
    <row r="710" spans="1:8" x14ac:dyDescent="0.2">
      <c r="A710"/>
      <c r="B710"/>
      <c r="C710"/>
      <c r="D710"/>
      <c r="E710"/>
      <c r="F710"/>
      <c r="G710"/>
      <c r="H710"/>
    </row>
    <row r="711" spans="1:8" x14ac:dyDescent="0.2">
      <c r="A711"/>
      <c r="B711"/>
      <c r="C711"/>
      <c r="D711"/>
      <c r="E711"/>
      <c r="F711"/>
      <c r="G711"/>
      <c r="H711"/>
    </row>
    <row r="712" spans="1:8" x14ac:dyDescent="0.2">
      <c r="A712"/>
      <c r="B712"/>
      <c r="C712"/>
      <c r="D712"/>
      <c r="E712"/>
      <c r="F712"/>
      <c r="G712"/>
      <c r="H712"/>
    </row>
    <row r="713" spans="1:8" x14ac:dyDescent="0.2">
      <c r="A713"/>
      <c r="B713"/>
      <c r="C713"/>
      <c r="D713"/>
      <c r="E713"/>
      <c r="F713"/>
      <c r="G713"/>
      <c r="H713"/>
    </row>
    <row r="714" spans="1:8" x14ac:dyDescent="0.2">
      <c r="A714"/>
      <c r="B714"/>
      <c r="C714"/>
      <c r="D714"/>
      <c r="E714"/>
      <c r="F714"/>
      <c r="G714"/>
      <c r="H714"/>
    </row>
    <row r="715" spans="1:8" x14ac:dyDescent="0.2">
      <c r="A715"/>
      <c r="B715"/>
      <c r="C715"/>
      <c r="D715"/>
      <c r="E715"/>
      <c r="F715"/>
      <c r="G715"/>
      <c r="H715"/>
    </row>
    <row r="716" spans="1:8" x14ac:dyDescent="0.2">
      <c r="A716"/>
      <c r="B716"/>
      <c r="C716"/>
      <c r="D716"/>
      <c r="E716"/>
      <c r="F716"/>
      <c r="G716"/>
      <c r="H716"/>
    </row>
    <row r="717" spans="1:8" x14ac:dyDescent="0.2">
      <c r="A717"/>
      <c r="B717"/>
      <c r="C717"/>
      <c r="D717"/>
      <c r="E717"/>
      <c r="F717"/>
      <c r="G717"/>
      <c r="H717"/>
    </row>
    <row r="718" spans="1:8" x14ac:dyDescent="0.2">
      <c r="A718"/>
      <c r="B718"/>
      <c r="C718"/>
      <c r="D718"/>
      <c r="E718"/>
      <c r="F718"/>
      <c r="G718"/>
      <c r="H718"/>
    </row>
    <row r="719" spans="1:8" x14ac:dyDescent="0.2">
      <c r="A719"/>
      <c r="B719"/>
      <c r="C719"/>
      <c r="D719"/>
      <c r="E719"/>
      <c r="F719"/>
      <c r="G719"/>
      <c r="H719"/>
    </row>
    <row r="720" spans="1:8" x14ac:dyDescent="0.2">
      <c r="A720"/>
      <c r="B720"/>
      <c r="C720"/>
      <c r="D720"/>
      <c r="E720"/>
      <c r="F720"/>
      <c r="G720"/>
      <c r="H720"/>
    </row>
    <row r="721" spans="1:8" x14ac:dyDescent="0.2">
      <c r="A721"/>
      <c r="B721"/>
      <c r="C721"/>
      <c r="D721"/>
      <c r="E721"/>
      <c r="F721"/>
      <c r="G721"/>
      <c r="H721"/>
    </row>
    <row r="722" spans="1:8" x14ac:dyDescent="0.2">
      <c r="A722"/>
      <c r="B722"/>
      <c r="C722"/>
      <c r="D722"/>
      <c r="E722"/>
      <c r="F722"/>
      <c r="G722"/>
      <c r="H722"/>
    </row>
    <row r="723" spans="1:8" x14ac:dyDescent="0.2">
      <c r="A723"/>
      <c r="B723"/>
      <c r="C723"/>
      <c r="D723"/>
      <c r="E723"/>
      <c r="F723"/>
      <c r="G723"/>
      <c r="H723"/>
    </row>
    <row r="724" spans="1:8" x14ac:dyDescent="0.2">
      <c r="A724"/>
      <c r="B724"/>
      <c r="C724"/>
      <c r="D724"/>
      <c r="E724"/>
      <c r="F724"/>
      <c r="G724"/>
      <c r="H724"/>
    </row>
    <row r="725" spans="1:8" x14ac:dyDescent="0.2">
      <c r="A725"/>
      <c r="B725"/>
      <c r="C725"/>
      <c r="D725"/>
      <c r="E725"/>
      <c r="F725"/>
      <c r="G725"/>
      <c r="H725"/>
    </row>
    <row r="726" spans="1:8" x14ac:dyDescent="0.2">
      <c r="A726"/>
      <c r="B726"/>
      <c r="C726"/>
      <c r="D726"/>
      <c r="E726"/>
      <c r="F726"/>
      <c r="G726"/>
      <c r="H726"/>
    </row>
    <row r="727" spans="1:8" x14ac:dyDescent="0.2">
      <c r="A727"/>
      <c r="B727"/>
      <c r="C727"/>
      <c r="D727"/>
      <c r="E727"/>
      <c r="F727"/>
      <c r="G727"/>
      <c r="H727"/>
    </row>
    <row r="728" spans="1:8" x14ac:dyDescent="0.2">
      <c r="A728"/>
      <c r="B728"/>
      <c r="C728"/>
      <c r="D728"/>
      <c r="E728"/>
      <c r="F728"/>
      <c r="G728"/>
      <c r="H728"/>
    </row>
    <row r="729" spans="1:8" x14ac:dyDescent="0.2">
      <c r="A729"/>
      <c r="B729"/>
      <c r="C729"/>
      <c r="D729"/>
      <c r="E729"/>
      <c r="F729"/>
      <c r="G729"/>
      <c r="H729"/>
    </row>
    <row r="730" spans="1:8" x14ac:dyDescent="0.2">
      <c r="A730"/>
      <c r="B730"/>
      <c r="C730"/>
      <c r="D730"/>
      <c r="E730"/>
      <c r="F730"/>
      <c r="G730"/>
      <c r="H730"/>
    </row>
    <row r="731" spans="1:8" x14ac:dyDescent="0.2">
      <c r="A731"/>
      <c r="B731"/>
      <c r="C731"/>
      <c r="D731"/>
      <c r="E731"/>
      <c r="F731"/>
      <c r="G731"/>
      <c r="H731"/>
    </row>
    <row r="732" spans="1:8" x14ac:dyDescent="0.2">
      <c r="A732"/>
      <c r="B732"/>
      <c r="C732"/>
      <c r="D732"/>
      <c r="E732"/>
      <c r="F732"/>
      <c r="G732"/>
      <c r="H732"/>
    </row>
    <row r="733" spans="1:8" x14ac:dyDescent="0.2">
      <c r="A733"/>
      <c r="B733"/>
      <c r="C733"/>
      <c r="D733"/>
      <c r="E733"/>
      <c r="F733"/>
      <c r="G733"/>
      <c r="H733"/>
    </row>
    <row r="734" spans="1:8" x14ac:dyDescent="0.2">
      <c r="A734"/>
      <c r="B734"/>
      <c r="C734"/>
      <c r="D734"/>
      <c r="E734"/>
      <c r="F734"/>
      <c r="G734"/>
      <c r="H734"/>
    </row>
    <row r="735" spans="1:8" x14ac:dyDescent="0.2">
      <c r="A735"/>
      <c r="B735"/>
      <c r="C735"/>
      <c r="D735"/>
      <c r="E735"/>
      <c r="F735"/>
      <c r="G735"/>
      <c r="H735"/>
    </row>
    <row r="736" spans="1:8" x14ac:dyDescent="0.2">
      <c r="A736"/>
      <c r="B736"/>
      <c r="C736"/>
      <c r="D736"/>
      <c r="E736"/>
      <c r="F736"/>
      <c r="G736"/>
      <c r="H736"/>
    </row>
    <row r="737" spans="1:8" x14ac:dyDescent="0.2">
      <c r="A737"/>
      <c r="B737"/>
      <c r="C737"/>
      <c r="D737"/>
      <c r="E737"/>
      <c r="F737"/>
      <c r="G737"/>
      <c r="H737"/>
    </row>
    <row r="738" spans="1:8" x14ac:dyDescent="0.2">
      <c r="A738"/>
      <c r="B738"/>
      <c r="C738"/>
      <c r="D738"/>
      <c r="E738"/>
      <c r="F738"/>
      <c r="G738"/>
      <c r="H738"/>
    </row>
    <row r="739" spans="1:8" x14ac:dyDescent="0.2">
      <c r="A739"/>
      <c r="B739"/>
      <c r="C739"/>
      <c r="D739"/>
      <c r="E739"/>
      <c r="F739"/>
      <c r="G739"/>
      <c r="H739"/>
    </row>
    <row r="740" spans="1:8" x14ac:dyDescent="0.2">
      <c r="A740"/>
      <c r="B740"/>
      <c r="C740"/>
      <c r="D740"/>
      <c r="E740"/>
      <c r="F740"/>
      <c r="G740"/>
      <c r="H740"/>
    </row>
    <row r="741" spans="1:8" x14ac:dyDescent="0.2">
      <c r="A741"/>
      <c r="B741"/>
      <c r="C741"/>
      <c r="D741"/>
      <c r="E741"/>
      <c r="F741"/>
      <c r="G741"/>
      <c r="H741"/>
    </row>
    <row r="742" spans="1:8" x14ac:dyDescent="0.2">
      <c r="A742"/>
      <c r="B742"/>
      <c r="C742"/>
      <c r="D742"/>
      <c r="E742"/>
      <c r="F742"/>
      <c r="G742"/>
      <c r="H742"/>
    </row>
    <row r="743" spans="1:8" x14ac:dyDescent="0.2">
      <c r="A743"/>
      <c r="B743"/>
      <c r="C743"/>
      <c r="D743"/>
      <c r="E743"/>
      <c r="F743"/>
      <c r="G743"/>
      <c r="H743"/>
    </row>
    <row r="744" spans="1:8" x14ac:dyDescent="0.2">
      <c r="A744"/>
      <c r="B744"/>
      <c r="C744"/>
      <c r="D744"/>
      <c r="E744"/>
      <c r="F744"/>
      <c r="G744"/>
      <c r="H744"/>
    </row>
    <row r="745" spans="1:8" x14ac:dyDescent="0.2">
      <c r="A745"/>
      <c r="B745"/>
      <c r="C745"/>
      <c r="D745"/>
      <c r="E745"/>
      <c r="F745"/>
      <c r="G745"/>
      <c r="H745"/>
    </row>
    <row r="746" spans="1:8" x14ac:dyDescent="0.2">
      <c r="A746"/>
      <c r="B746"/>
      <c r="C746"/>
      <c r="D746"/>
      <c r="E746"/>
      <c r="F746"/>
      <c r="G746"/>
      <c r="H746"/>
    </row>
    <row r="747" spans="1:8" x14ac:dyDescent="0.2">
      <c r="A747"/>
      <c r="B747"/>
      <c r="C747"/>
      <c r="D747"/>
      <c r="E747"/>
      <c r="F747"/>
      <c r="G747"/>
      <c r="H747"/>
    </row>
    <row r="748" spans="1:8" x14ac:dyDescent="0.2">
      <c r="A748"/>
      <c r="B748"/>
      <c r="C748"/>
      <c r="D748"/>
      <c r="E748"/>
      <c r="F748"/>
      <c r="G748"/>
      <c r="H748"/>
    </row>
    <row r="749" spans="1:8" x14ac:dyDescent="0.2">
      <c r="A749"/>
      <c r="B749"/>
      <c r="C749"/>
      <c r="D749"/>
      <c r="E749"/>
      <c r="F749"/>
      <c r="G749"/>
      <c r="H749"/>
    </row>
    <row r="750" spans="1:8" x14ac:dyDescent="0.2">
      <c r="A750"/>
      <c r="B750"/>
      <c r="C750"/>
      <c r="D750"/>
      <c r="E750"/>
      <c r="F750"/>
      <c r="G750"/>
      <c r="H750"/>
    </row>
    <row r="751" spans="1:8" x14ac:dyDescent="0.2">
      <c r="A751"/>
      <c r="B751"/>
      <c r="C751"/>
      <c r="D751"/>
      <c r="E751"/>
      <c r="F751"/>
      <c r="G751"/>
      <c r="H751"/>
    </row>
    <row r="752" spans="1:8" x14ac:dyDescent="0.2">
      <c r="A752"/>
      <c r="B752"/>
      <c r="C752"/>
      <c r="D752"/>
      <c r="E752"/>
      <c r="F752"/>
      <c r="G752"/>
      <c r="H752"/>
    </row>
    <row r="753" spans="1:8" x14ac:dyDescent="0.2">
      <c r="A753"/>
      <c r="B753"/>
      <c r="C753"/>
      <c r="D753"/>
      <c r="E753"/>
      <c r="F753"/>
      <c r="G753"/>
      <c r="H753"/>
    </row>
    <row r="754" spans="1:8" x14ac:dyDescent="0.2">
      <c r="A754"/>
      <c r="B754"/>
      <c r="C754"/>
      <c r="D754"/>
      <c r="E754"/>
      <c r="F754"/>
      <c r="G754"/>
      <c r="H754"/>
    </row>
    <row r="755" spans="1:8" x14ac:dyDescent="0.2">
      <c r="A755"/>
      <c r="B755"/>
      <c r="C755"/>
      <c r="D755"/>
      <c r="E755"/>
      <c r="F755"/>
      <c r="G755"/>
      <c r="H755"/>
    </row>
    <row r="756" spans="1:8" x14ac:dyDescent="0.2">
      <c r="A756"/>
      <c r="B756"/>
      <c r="C756"/>
      <c r="D756"/>
      <c r="E756"/>
      <c r="F756"/>
      <c r="G756"/>
      <c r="H756"/>
    </row>
    <row r="757" spans="1:8" x14ac:dyDescent="0.2">
      <c r="A757"/>
      <c r="B757"/>
      <c r="C757"/>
      <c r="D757"/>
      <c r="E757"/>
      <c r="F757"/>
      <c r="G757"/>
      <c r="H757"/>
    </row>
    <row r="758" spans="1:8" x14ac:dyDescent="0.2">
      <c r="A758"/>
      <c r="B758"/>
      <c r="C758"/>
      <c r="D758"/>
      <c r="E758"/>
      <c r="F758"/>
      <c r="G758"/>
      <c r="H758"/>
    </row>
    <row r="759" spans="1:8" x14ac:dyDescent="0.2">
      <c r="A759"/>
      <c r="B759"/>
      <c r="C759"/>
      <c r="D759"/>
      <c r="E759"/>
      <c r="F759"/>
      <c r="G759"/>
      <c r="H759"/>
    </row>
    <row r="760" spans="1:8" x14ac:dyDescent="0.2">
      <c r="A760"/>
      <c r="B760"/>
      <c r="C760"/>
      <c r="D760"/>
      <c r="E760"/>
      <c r="F760"/>
      <c r="G760"/>
      <c r="H760"/>
    </row>
    <row r="761" spans="1:8" x14ac:dyDescent="0.2">
      <c r="A761"/>
      <c r="B761"/>
      <c r="C761"/>
      <c r="D761"/>
      <c r="E761"/>
      <c r="F761"/>
      <c r="G761"/>
      <c r="H761"/>
    </row>
    <row r="762" spans="1:8" x14ac:dyDescent="0.2">
      <c r="A762"/>
      <c r="B762"/>
      <c r="C762"/>
      <c r="D762"/>
      <c r="E762"/>
      <c r="F762"/>
      <c r="G762"/>
      <c r="H762"/>
    </row>
    <row r="763" spans="1:8" x14ac:dyDescent="0.2">
      <c r="A763"/>
      <c r="B763"/>
      <c r="C763"/>
      <c r="D763"/>
      <c r="E763"/>
      <c r="F763"/>
      <c r="G763"/>
      <c r="H763"/>
    </row>
    <row r="764" spans="1:8" x14ac:dyDescent="0.2">
      <c r="A764"/>
      <c r="B764"/>
      <c r="C764"/>
      <c r="D764"/>
      <c r="E764"/>
      <c r="F764"/>
      <c r="G764"/>
      <c r="H764"/>
    </row>
    <row r="765" spans="1:8" x14ac:dyDescent="0.2">
      <c r="A765"/>
      <c r="B765"/>
      <c r="C765"/>
      <c r="D765"/>
      <c r="E765"/>
      <c r="F765"/>
      <c r="G765"/>
      <c r="H765"/>
    </row>
    <row r="766" spans="1:8" x14ac:dyDescent="0.2">
      <c r="A766"/>
      <c r="B766"/>
      <c r="C766"/>
      <c r="D766"/>
      <c r="E766"/>
      <c r="F766"/>
      <c r="G766"/>
      <c r="H766"/>
    </row>
    <row r="767" spans="1:8" x14ac:dyDescent="0.2">
      <c r="A767"/>
      <c r="B767"/>
      <c r="C767"/>
      <c r="D767"/>
      <c r="E767"/>
      <c r="F767"/>
      <c r="G767"/>
      <c r="H767"/>
    </row>
    <row r="768" spans="1:8" x14ac:dyDescent="0.2">
      <c r="A768"/>
      <c r="B768"/>
      <c r="C768"/>
      <c r="D768"/>
      <c r="E768"/>
      <c r="F768"/>
      <c r="G768"/>
      <c r="H768"/>
    </row>
    <row r="769" spans="1:8" x14ac:dyDescent="0.2">
      <c r="A769"/>
      <c r="B769"/>
      <c r="C769"/>
      <c r="D769"/>
      <c r="E769"/>
      <c r="F769"/>
      <c r="G769"/>
      <c r="H769"/>
    </row>
    <row r="770" spans="1:8" x14ac:dyDescent="0.2">
      <c r="A770"/>
      <c r="B770"/>
      <c r="C770"/>
      <c r="D770"/>
      <c r="E770"/>
      <c r="F770"/>
      <c r="G770"/>
      <c r="H770"/>
    </row>
    <row r="771" spans="1:8" x14ac:dyDescent="0.2">
      <c r="A771"/>
      <c r="B771"/>
      <c r="C771"/>
      <c r="D771"/>
      <c r="E771"/>
      <c r="F771"/>
      <c r="G771"/>
      <c r="H771"/>
    </row>
    <row r="772" spans="1:8" x14ac:dyDescent="0.2">
      <c r="A772"/>
      <c r="B772"/>
      <c r="C772"/>
      <c r="D772"/>
      <c r="E772"/>
      <c r="F772"/>
      <c r="G772"/>
      <c r="H772"/>
    </row>
    <row r="773" spans="1:8" x14ac:dyDescent="0.2">
      <c r="A773"/>
      <c r="B773"/>
      <c r="C773"/>
      <c r="D773"/>
      <c r="E773"/>
      <c r="F773"/>
      <c r="G773"/>
      <c r="H773"/>
    </row>
    <row r="774" spans="1:8" x14ac:dyDescent="0.2">
      <c r="A774"/>
      <c r="B774"/>
      <c r="C774"/>
      <c r="D774"/>
      <c r="E774"/>
      <c r="F774"/>
      <c r="G774"/>
      <c r="H774"/>
    </row>
    <row r="775" spans="1:8" x14ac:dyDescent="0.2">
      <c r="A775"/>
      <c r="B775"/>
      <c r="C775"/>
      <c r="D775"/>
      <c r="E775"/>
      <c r="F775"/>
      <c r="G775"/>
      <c r="H775"/>
    </row>
    <row r="776" spans="1:8" x14ac:dyDescent="0.2">
      <c r="A776"/>
      <c r="B776"/>
      <c r="C776"/>
      <c r="D776"/>
      <c r="E776"/>
      <c r="F776"/>
      <c r="G776"/>
      <c r="H776"/>
    </row>
    <row r="777" spans="1:8" x14ac:dyDescent="0.2">
      <c r="A777"/>
      <c r="B777"/>
      <c r="C777"/>
      <c r="D777"/>
      <c r="E777"/>
      <c r="F777"/>
      <c r="G777"/>
      <c r="H777"/>
    </row>
    <row r="778" spans="1:8" x14ac:dyDescent="0.2">
      <c r="A778"/>
      <c r="B778"/>
      <c r="C778"/>
      <c r="D778"/>
      <c r="E778"/>
      <c r="F778"/>
      <c r="G778"/>
      <c r="H778"/>
    </row>
    <row r="779" spans="1:8" x14ac:dyDescent="0.2">
      <c r="A779"/>
      <c r="B779"/>
      <c r="C779"/>
      <c r="D779"/>
      <c r="E779"/>
      <c r="F779"/>
      <c r="G779"/>
      <c r="H779"/>
    </row>
    <row r="780" spans="1:8" x14ac:dyDescent="0.2">
      <c r="A780"/>
      <c r="B780"/>
      <c r="C780"/>
      <c r="D780"/>
      <c r="E780"/>
      <c r="F780"/>
      <c r="G780"/>
      <c r="H780"/>
    </row>
    <row r="781" spans="1:8" x14ac:dyDescent="0.2">
      <c r="A781"/>
      <c r="B781"/>
      <c r="C781"/>
      <c r="D781"/>
      <c r="E781"/>
      <c r="F781"/>
      <c r="G781"/>
      <c r="H781"/>
    </row>
    <row r="782" spans="1:8" x14ac:dyDescent="0.2">
      <c r="A782"/>
      <c r="B782"/>
      <c r="C782"/>
      <c r="D782"/>
      <c r="E782"/>
      <c r="F782"/>
      <c r="G782"/>
      <c r="H782"/>
    </row>
    <row r="783" spans="1:8" x14ac:dyDescent="0.2">
      <c r="A783"/>
      <c r="B783"/>
      <c r="C783"/>
      <c r="D783"/>
      <c r="E783"/>
      <c r="F783"/>
      <c r="G783"/>
      <c r="H783"/>
    </row>
    <row r="784" spans="1:8" x14ac:dyDescent="0.2">
      <c r="A784"/>
      <c r="B784"/>
      <c r="C784"/>
      <c r="D784"/>
      <c r="E784"/>
      <c r="F784"/>
      <c r="G784"/>
      <c r="H784"/>
    </row>
    <row r="785" spans="1:8" x14ac:dyDescent="0.2">
      <c r="A785"/>
      <c r="B785"/>
      <c r="C785"/>
      <c r="D785"/>
      <c r="E785"/>
      <c r="F785"/>
      <c r="G785"/>
      <c r="H785"/>
    </row>
    <row r="786" spans="1:8" x14ac:dyDescent="0.2">
      <c r="A786"/>
      <c r="B786"/>
      <c r="C786"/>
      <c r="D786"/>
      <c r="E786"/>
      <c r="F786"/>
      <c r="G786"/>
      <c r="H786"/>
    </row>
    <row r="787" spans="1:8" x14ac:dyDescent="0.2">
      <c r="A787"/>
      <c r="B787"/>
      <c r="C787"/>
      <c r="D787"/>
      <c r="E787"/>
      <c r="F787"/>
      <c r="G787"/>
      <c r="H787"/>
    </row>
    <row r="788" spans="1:8" x14ac:dyDescent="0.2">
      <c r="A788"/>
      <c r="B788"/>
      <c r="C788"/>
      <c r="D788"/>
      <c r="E788"/>
      <c r="F788"/>
      <c r="G788"/>
      <c r="H788"/>
    </row>
    <row r="789" spans="1:8" x14ac:dyDescent="0.2">
      <c r="A789"/>
      <c r="B789"/>
      <c r="C789"/>
      <c r="D789"/>
      <c r="E789"/>
      <c r="F789"/>
      <c r="G789"/>
      <c r="H789"/>
    </row>
    <row r="790" spans="1:8" x14ac:dyDescent="0.2">
      <c r="A790"/>
      <c r="B790"/>
      <c r="C790"/>
      <c r="D790"/>
      <c r="E790"/>
      <c r="F790"/>
      <c r="G790"/>
      <c r="H790"/>
    </row>
    <row r="791" spans="1:8" x14ac:dyDescent="0.2">
      <c r="A791"/>
      <c r="B791"/>
      <c r="C791"/>
      <c r="D791"/>
      <c r="E791"/>
      <c r="F791"/>
      <c r="G791"/>
      <c r="H791"/>
    </row>
    <row r="792" spans="1:8" x14ac:dyDescent="0.2">
      <c r="A792"/>
      <c r="B792"/>
      <c r="C792"/>
      <c r="D792"/>
      <c r="E792"/>
      <c r="F792"/>
      <c r="G792"/>
      <c r="H792"/>
    </row>
    <row r="793" spans="1:8" x14ac:dyDescent="0.2">
      <c r="A793"/>
      <c r="B793"/>
      <c r="C793"/>
      <c r="D793"/>
      <c r="E793"/>
      <c r="F793"/>
      <c r="G793"/>
      <c r="H793"/>
    </row>
    <row r="794" spans="1:8" x14ac:dyDescent="0.2">
      <c r="A794"/>
      <c r="B794"/>
      <c r="C794"/>
      <c r="D794"/>
      <c r="E794"/>
      <c r="F794"/>
      <c r="G794"/>
      <c r="H794"/>
    </row>
    <row r="795" spans="1:8" x14ac:dyDescent="0.2">
      <c r="A795"/>
      <c r="B795"/>
      <c r="C795"/>
      <c r="D795"/>
      <c r="E795"/>
      <c r="F795"/>
      <c r="G795"/>
      <c r="H795"/>
    </row>
    <row r="796" spans="1:8" x14ac:dyDescent="0.2">
      <c r="A796"/>
      <c r="B796"/>
      <c r="C796"/>
      <c r="D796"/>
      <c r="E796"/>
      <c r="F796"/>
      <c r="G796"/>
      <c r="H796"/>
    </row>
    <row r="797" spans="1:8" x14ac:dyDescent="0.2">
      <c r="A797"/>
      <c r="B797"/>
      <c r="C797"/>
      <c r="D797"/>
      <c r="E797"/>
      <c r="F797"/>
      <c r="G797"/>
      <c r="H797"/>
    </row>
    <row r="798" spans="1:8" x14ac:dyDescent="0.2">
      <c r="A798"/>
      <c r="B798"/>
      <c r="C798"/>
      <c r="D798"/>
      <c r="E798"/>
      <c r="F798"/>
      <c r="G798"/>
      <c r="H798"/>
    </row>
    <row r="799" spans="1:8" x14ac:dyDescent="0.2">
      <c r="A799"/>
      <c r="B799"/>
      <c r="C799"/>
      <c r="D799"/>
      <c r="E799"/>
      <c r="F799"/>
      <c r="G799"/>
      <c r="H799"/>
    </row>
    <row r="800" spans="1:8" x14ac:dyDescent="0.2">
      <c r="A800"/>
      <c r="B800"/>
      <c r="C800"/>
      <c r="D800"/>
      <c r="E800"/>
      <c r="F800"/>
      <c r="G800"/>
      <c r="H800"/>
    </row>
    <row r="801" spans="1:8" x14ac:dyDescent="0.2">
      <c r="A801"/>
      <c r="B801"/>
      <c r="C801"/>
      <c r="D801"/>
      <c r="E801"/>
      <c r="F801"/>
      <c r="G801"/>
      <c r="H801"/>
    </row>
    <row r="802" spans="1:8" x14ac:dyDescent="0.2">
      <c r="A802"/>
      <c r="B802"/>
      <c r="C802"/>
      <c r="D802"/>
      <c r="E802"/>
      <c r="F802"/>
      <c r="G802"/>
      <c r="H802"/>
    </row>
    <row r="803" spans="1:8" x14ac:dyDescent="0.2">
      <c r="A803"/>
      <c r="B803"/>
      <c r="C803"/>
      <c r="D803"/>
      <c r="E803"/>
      <c r="F803"/>
      <c r="G803"/>
      <c r="H803"/>
    </row>
    <row r="804" spans="1:8" x14ac:dyDescent="0.2">
      <c r="A804"/>
      <c r="B804"/>
      <c r="C804"/>
      <c r="D804"/>
      <c r="E804"/>
      <c r="F804"/>
      <c r="G804"/>
      <c r="H804"/>
    </row>
    <row r="805" spans="1:8" x14ac:dyDescent="0.2">
      <c r="A805"/>
      <c r="B805"/>
      <c r="C805"/>
      <c r="D805"/>
      <c r="E805"/>
      <c r="F805"/>
      <c r="G805"/>
      <c r="H805"/>
    </row>
    <row r="806" spans="1:8" x14ac:dyDescent="0.2">
      <c r="A806"/>
      <c r="B806"/>
      <c r="C806"/>
      <c r="D806"/>
      <c r="E806"/>
      <c r="F806"/>
      <c r="G806"/>
      <c r="H806"/>
    </row>
    <row r="807" spans="1:8" x14ac:dyDescent="0.2">
      <c r="A807"/>
      <c r="B807"/>
      <c r="C807"/>
      <c r="D807"/>
      <c r="E807"/>
      <c r="F807"/>
      <c r="G807"/>
      <c r="H807"/>
    </row>
    <row r="808" spans="1:8" x14ac:dyDescent="0.2">
      <c r="A808"/>
      <c r="B808"/>
      <c r="C808"/>
      <c r="D808"/>
      <c r="E808"/>
      <c r="F808"/>
      <c r="G808"/>
      <c r="H808"/>
    </row>
    <row r="809" spans="1:8" x14ac:dyDescent="0.2">
      <c r="A809"/>
      <c r="B809"/>
      <c r="C809"/>
      <c r="D809"/>
      <c r="E809"/>
      <c r="F809"/>
      <c r="G809"/>
      <c r="H809"/>
    </row>
    <row r="810" spans="1:8" x14ac:dyDescent="0.2">
      <c r="A810"/>
      <c r="B810"/>
      <c r="C810"/>
      <c r="D810"/>
      <c r="E810"/>
      <c r="F810"/>
      <c r="G810"/>
      <c r="H810"/>
    </row>
    <row r="811" spans="1:8" x14ac:dyDescent="0.2">
      <c r="A811"/>
      <c r="B811"/>
      <c r="C811"/>
      <c r="D811"/>
      <c r="E811"/>
      <c r="F811"/>
      <c r="G811"/>
      <c r="H811"/>
    </row>
    <row r="812" spans="1:8" x14ac:dyDescent="0.2">
      <c r="A812"/>
      <c r="B812"/>
      <c r="C812"/>
      <c r="D812"/>
      <c r="E812"/>
      <c r="F812"/>
      <c r="G812"/>
      <c r="H812"/>
    </row>
    <row r="813" spans="1:8" x14ac:dyDescent="0.2">
      <c r="A813"/>
      <c r="B813"/>
      <c r="C813"/>
      <c r="D813"/>
      <c r="E813"/>
      <c r="F813"/>
      <c r="G813"/>
      <c r="H813"/>
    </row>
    <row r="814" spans="1:8" x14ac:dyDescent="0.2">
      <c r="A814"/>
      <c r="B814"/>
      <c r="C814"/>
      <c r="D814"/>
      <c r="E814"/>
      <c r="F814"/>
      <c r="G814"/>
      <c r="H814"/>
    </row>
    <row r="815" spans="1:8" x14ac:dyDescent="0.2">
      <c r="A815"/>
      <c r="B815"/>
      <c r="C815"/>
      <c r="D815"/>
      <c r="E815"/>
      <c r="F815"/>
      <c r="G815"/>
      <c r="H815"/>
    </row>
    <row r="816" spans="1:8" x14ac:dyDescent="0.2">
      <c r="A816"/>
      <c r="B816"/>
      <c r="C816"/>
      <c r="D816"/>
      <c r="E816"/>
      <c r="F816"/>
      <c r="G816"/>
      <c r="H816"/>
    </row>
    <row r="817" spans="1:8" x14ac:dyDescent="0.2">
      <c r="A817"/>
      <c r="B817"/>
      <c r="C817"/>
      <c r="D817"/>
      <c r="E817"/>
      <c r="F817"/>
      <c r="G817"/>
      <c r="H817"/>
    </row>
    <row r="818" spans="1:8" x14ac:dyDescent="0.2">
      <c r="A818"/>
      <c r="B818"/>
      <c r="C818"/>
      <c r="D818"/>
      <c r="E818"/>
      <c r="F818"/>
      <c r="G818"/>
      <c r="H818"/>
    </row>
    <row r="819" spans="1:8" x14ac:dyDescent="0.2">
      <c r="A819"/>
      <c r="B819"/>
      <c r="C819"/>
      <c r="D819"/>
      <c r="E819"/>
      <c r="F819"/>
      <c r="G819"/>
      <c r="H819"/>
    </row>
    <row r="820" spans="1:8" x14ac:dyDescent="0.2">
      <c r="A820"/>
      <c r="B820"/>
      <c r="C820"/>
      <c r="D820"/>
      <c r="E820"/>
      <c r="F820"/>
      <c r="G820"/>
      <c r="H820"/>
    </row>
    <row r="821" spans="1:8" x14ac:dyDescent="0.2">
      <c r="A821"/>
      <c r="B821"/>
      <c r="C821"/>
      <c r="D821"/>
      <c r="E821"/>
      <c r="F821"/>
      <c r="G821"/>
      <c r="H821"/>
    </row>
    <row r="822" spans="1:8" x14ac:dyDescent="0.2">
      <c r="A822"/>
      <c r="B822"/>
      <c r="C822"/>
      <c r="D822"/>
      <c r="E822"/>
      <c r="F822"/>
      <c r="G822"/>
      <c r="H822"/>
    </row>
    <row r="823" spans="1:8" x14ac:dyDescent="0.2">
      <c r="A823"/>
      <c r="B823"/>
      <c r="C823"/>
      <c r="D823"/>
      <c r="E823"/>
      <c r="F823"/>
      <c r="G823"/>
      <c r="H823"/>
    </row>
    <row r="824" spans="1:8" x14ac:dyDescent="0.2">
      <c r="A824"/>
      <c r="B824"/>
      <c r="C824"/>
      <c r="D824"/>
      <c r="E824"/>
      <c r="F824"/>
      <c r="G824"/>
      <c r="H824"/>
    </row>
    <row r="825" spans="1:8" x14ac:dyDescent="0.2">
      <c r="A825"/>
      <c r="B825"/>
      <c r="C825"/>
      <c r="D825"/>
      <c r="E825"/>
      <c r="F825"/>
      <c r="G825"/>
      <c r="H825"/>
    </row>
    <row r="826" spans="1:8" x14ac:dyDescent="0.2">
      <c r="A826"/>
      <c r="B826"/>
      <c r="C826"/>
      <c r="D826"/>
      <c r="E826"/>
      <c r="F826"/>
      <c r="G826"/>
      <c r="H826"/>
    </row>
    <row r="827" spans="1:8" x14ac:dyDescent="0.2">
      <c r="A827"/>
      <c r="B827"/>
      <c r="C827"/>
      <c r="D827"/>
      <c r="E827"/>
      <c r="F827"/>
      <c r="G827"/>
      <c r="H827"/>
    </row>
    <row r="828" spans="1:8" x14ac:dyDescent="0.2">
      <c r="A828"/>
      <c r="B828"/>
      <c r="C828"/>
      <c r="D828"/>
      <c r="E828"/>
      <c r="F828"/>
      <c r="G828"/>
      <c r="H828"/>
    </row>
    <row r="829" spans="1:8" x14ac:dyDescent="0.2">
      <c r="A829"/>
      <c r="B829"/>
      <c r="C829"/>
      <c r="D829"/>
      <c r="E829"/>
      <c r="F829"/>
      <c r="G829"/>
      <c r="H829"/>
    </row>
    <row r="830" spans="1:8" x14ac:dyDescent="0.2">
      <c r="A830"/>
      <c r="B830"/>
      <c r="C830"/>
      <c r="D830"/>
      <c r="E830"/>
      <c r="F830"/>
      <c r="G830"/>
      <c r="H830"/>
    </row>
    <row r="831" spans="1:8" x14ac:dyDescent="0.2">
      <c r="A831"/>
      <c r="B831"/>
      <c r="C831"/>
      <c r="D831"/>
      <c r="E831"/>
      <c r="F831"/>
      <c r="G831"/>
      <c r="H831"/>
    </row>
    <row r="832" spans="1:8" x14ac:dyDescent="0.2">
      <c r="A832"/>
      <c r="B832"/>
      <c r="C832"/>
      <c r="D832"/>
      <c r="E832"/>
      <c r="F832"/>
      <c r="G832"/>
      <c r="H832"/>
    </row>
    <row r="833" spans="1:8" x14ac:dyDescent="0.2">
      <c r="A833"/>
      <c r="B833"/>
      <c r="C833"/>
      <c r="D833"/>
      <c r="E833"/>
      <c r="F833"/>
      <c r="G833"/>
      <c r="H833"/>
    </row>
    <row r="834" spans="1:8" x14ac:dyDescent="0.2">
      <c r="A834"/>
      <c r="B834"/>
      <c r="C834"/>
      <c r="D834"/>
      <c r="E834"/>
      <c r="F834"/>
      <c r="G834"/>
      <c r="H834"/>
    </row>
    <row r="835" spans="1:8" x14ac:dyDescent="0.2">
      <c r="A835"/>
      <c r="B835"/>
      <c r="C835"/>
      <c r="D835"/>
      <c r="E835"/>
      <c r="F835"/>
      <c r="G835"/>
      <c r="H835"/>
    </row>
    <row r="836" spans="1:8" x14ac:dyDescent="0.2">
      <c r="A836"/>
      <c r="B836"/>
      <c r="C836"/>
      <c r="D836"/>
      <c r="E836"/>
      <c r="F836"/>
      <c r="G836"/>
      <c r="H836"/>
    </row>
    <row r="837" spans="1:8" x14ac:dyDescent="0.2">
      <c r="A837"/>
      <c r="B837"/>
      <c r="C837"/>
      <c r="D837"/>
      <c r="E837"/>
      <c r="F837"/>
      <c r="G837"/>
      <c r="H837"/>
    </row>
    <row r="838" spans="1:8" x14ac:dyDescent="0.2">
      <c r="A838"/>
      <c r="B838"/>
      <c r="C838"/>
      <c r="D838"/>
      <c r="E838"/>
      <c r="F838"/>
      <c r="G838"/>
      <c r="H838"/>
    </row>
    <row r="839" spans="1:8" x14ac:dyDescent="0.2">
      <c r="A839"/>
      <c r="B839"/>
      <c r="C839"/>
      <c r="D839"/>
      <c r="E839"/>
      <c r="F839"/>
      <c r="G839"/>
      <c r="H839"/>
    </row>
    <row r="840" spans="1:8" x14ac:dyDescent="0.2">
      <c r="A840"/>
      <c r="B840"/>
      <c r="C840"/>
      <c r="D840"/>
      <c r="E840"/>
      <c r="F840"/>
      <c r="G840"/>
      <c r="H840"/>
    </row>
    <row r="841" spans="1:8" x14ac:dyDescent="0.2">
      <c r="A841"/>
      <c r="B841"/>
      <c r="C841"/>
      <c r="D841"/>
      <c r="E841"/>
      <c r="F841"/>
      <c r="G841"/>
      <c r="H841"/>
    </row>
    <row r="842" spans="1:8" x14ac:dyDescent="0.2">
      <c r="A842"/>
      <c r="B842"/>
      <c r="C842"/>
      <c r="D842"/>
      <c r="E842"/>
      <c r="F842"/>
      <c r="G842"/>
      <c r="H842"/>
    </row>
    <row r="843" spans="1:8" x14ac:dyDescent="0.2">
      <c r="A843"/>
      <c r="B843"/>
      <c r="C843"/>
      <c r="D843"/>
      <c r="E843"/>
      <c r="F843"/>
      <c r="G843"/>
      <c r="H843"/>
    </row>
    <row r="844" spans="1:8" x14ac:dyDescent="0.2">
      <c r="A844"/>
      <c r="B844"/>
      <c r="C844"/>
      <c r="D844"/>
      <c r="E844"/>
      <c r="F844"/>
      <c r="G844"/>
      <c r="H844"/>
    </row>
    <row r="845" spans="1:8" x14ac:dyDescent="0.2">
      <c r="A845"/>
      <c r="B845"/>
      <c r="C845"/>
      <c r="D845"/>
      <c r="E845"/>
      <c r="F845"/>
      <c r="G845"/>
      <c r="H845"/>
    </row>
    <row r="846" spans="1:8" x14ac:dyDescent="0.2">
      <c r="A846"/>
      <c r="B846"/>
      <c r="C846"/>
      <c r="D846"/>
      <c r="E846"/>
      <c r="F846"/>
      <c r="G846"/>
      <c r="H846"/>
    </row>
    <row r="847" spans="1:8" x14ac:dyDescent="0.2">
      <c r="A847"/>
      <c r="B847"/>
      <c r="C847"/>
      <c r="D847"/>
      <c r="E847"/>
      <c r="F847"/>
      <c r="G847"/>
      <c r="H847"/>
    </row>
    <row r="848" spans="1:8" x14ac:dyDescent="0.2">
      <c r="A848"/>
      <c r="B848"/>
      <c r="C848"/>
      <c r="D848"/>
      <c r="E848"/>
      <c r="F848"/>
      <c r="G848"/>
      <c r="H848"/>
    </row>
    <row r="849" spans="1:8" x14ac:dyDescent="0.2">
      <c r="A849"/>
      <c r="B849"/>
      <c r="C849"/>
      <c r="D849"/>
      <c r="E849"/>
      <c r="F849"/>
      <c r="G849"/>
      <c r="H849"/>
    </row>
    <row r="850" spans="1:8" x14ac:dyDescent="0.2">
      <c r="A850"/>
      <c r="B850"/>
      <c r="C850"/>
      <c r="D850"/>
      <c r="E850"/>
      <c r="F850"/>
      <c r="G850"/>
      <c r="H850"/>
    </row>
    <row r="851" spans="1:8" x14ac:dyDescent="0.2">
      <c r="A851"/>
      <c r="B851"/>
      <c r="C851"/>
      <c r="D851"/>
      <c r="E851"/>
      <c r="F851"/>
      <c r="G851"/>
      <c r="H851"/>
    </row>
    <row r="852" spans="1:8" x14ac:dyDescent="0.2">
      <c r="A852"/>
      <c r="B852"/>
      <c r="C852"/>
      <c r="D852"/>
      <c r="E852"/>
      <c r="F852"/>
      <c r="G852"/>
      <c r="H852"/>
    </row>
    <row r="853" spans="1:8" x14ac:dyDescent="0.2">
      <c r="A853"/>
      <c r="B853"/>
      <c r="C853"/>
      <c r="D853"/>
      <c r="E853"/>
      <c r="F853"/>
      <c r="G853"/>
      <c r="H853"/>
    </row>
    <row r="854" spans="1:8" x14ac:dyDescent="0.2">
      <c r="A854"/>
      <c r="B854"/>
      <c r="C854"/>
      <c r="D854"/>
      <c r="E854"/>
      <c r="F854"/>
      <c r="G854"/>
      <c r="H854"/>
    </row>
    <row r="855" spans="1:8" x14ac:dyDescent="0.2">
      <c r="A855"/>
      <c r="B855"/>
      <c r="C855"/>
      <c r="D855"/>
      <c r="E855"/>
      <c r="F855"/>
      <c r="G855"/>
      <c r="H855"/>
    </row>
    <row r="856" spans="1:8" x14ac:dyDescent="0.2">
      <c r="A856"/>
      <c r="B856"/>
      <c r="C856"/>
      <c r="D856"/>
      <c r="E856"/>
      <c r="F856"/>
      <c r="G856"/>
      <c r="H856"/>
    </row>
    <row r="857" spans="1:8" x14ac:dyDescent="0.2">
      <c r="A857"/>
      <c r="B857"/>
      <c r="C857"/>
      <c r="D857"/>
      <c r="E857"/>
      <c r="F857"/>
      <c r="G857"/>
      <c r="H857"/>
    </row>
    <row r="858" spans="1:8" x14ac:dyDescent="0.2">
      <c r="A858"/>
      <c r="B858"/>
      <c r="C858"/>
      <c r="D858"/>
      <c r="E858"/>
      <c r="F858"/>
      <c r="G858"/>
      <c r="H858"/>
    </row>
    <row r="859" spans="1:8" x14ac:dyDescent="0.2">
      <c r="A859"/>
      <c r="B859"/>
      <c r="C859"/>
      <c r="D859"/>
      <c r="E859"/>
      <c r="F859"/>
      <c r="G859"/>
      <c r="H859"/>
    </row>
    <row r="860" spans="1:8" x14ac:dyDescent="0.2">
      <c r="A860"/>
      <c r="B860"/>
      <c r="C860"/>
      <c r="D860"/>
      <c r="E860"/>
      <c r="F860"/>
      <c r="G860"/>
      <c r="H860"/>
    </row>
    <row r="861" spans="1:8" x14ac:dyDescent="0.2">
      <c r="A861"/>
      <c r="B861"/>
      <c r="C861"/>
      <c r="D861"/>
      <c r="E861"/>
      <c r="F861"/>
      <c r="G861"/>
      <c r="H861"/>
    </row>
    <row r="862" spans="1:8" x14ac:dyDescent="0.2">
      <c r="A862"/>
      <c r="B862"/>
      <c r="C862"/>
      <c r="D862"/>
      <c r="E862"/>
      <c r="F862"/>
      <c r="G862"/>
      <c r="H862"/>
    </row>
    <row r="863" spans="1:8" x14ac:dyDescent="0.2">
      <c r="A863"/>
      <c r="B863"/>
      <c r="C863"/>
      <c r="D863"/>
      <c r="E863"/>
      <c r="F863"/>
      <c r="G863"/>
      <c r="H863"/>
    </row>
    <row r="864" spans="1:8" x14ac:dyDescent="0.2">
      <c r="A864"/>
      <c r="B864"/>
      <c r="C864"/>
      <c r="D864"/>
      <c r="E864"/>
      <c r="F864"/>
      <c r="G864"/>
      <c r="H864"/>
    </row>
    <row r="865" spans="1:8" x14ac:dyDescent="0.2">
      <c r="A865"/>
      <c r="B865"/>
      <c r="C865"/>
      <c r="D865"/>
      <c r="E865"/>
      <c r="F865"/>
      <c r="G865"/>
      <c r="H865"/>
    </row>
    <row r="866" spans="1:8" x14ac:dyDescent="0.2">
      <c r="A866"/>
      <c r="B866"/>
      <c r="C866"/>
      <c r="D866"/>
      <c r="E866"/>
      <c r="F866"/>
      <c r="G866"/>
      <c r="H866"/>
    </row>
    <row r="867" spans="1:8" x14ac:dyDescent="0.2">
      <c r="A867"/>
      <c r="B867"/>
      <c r="C867"/>
      <c r="D867"/>
      <c r="E867"/>
      <c r="F867"/>
      <c r="G867"/>
      <c r="H867"/>
    </row>
    <row r="868" spans="1:8" x14ac:dyDescent="0.2">
      <c r="A868"/>
      <c r="B868"/>
      <c r="C868"/>
      <c r="D868"/>
      <c r="E868"/>
      <c r="F868"/>
      <c r="G868"/>
      <c r="H868"/>
    </row>
    <row r="869" spans="1:8" x14ac:dyDescent="0.2">
      <c r="A869"/>
      <c r="B869"/>
      <c r="C869"/>
      <c r="D869"/>
      <c r="E869"/>
      <c r="F869"/>
      <c r="G869"/>
      <c r="H869"/>
    </row>
    <row r="870" spans="1:8" x14ac:dyDescent="0.2">
      <c r="A870"/>
      <c r="B870"/>
      <c r="C870"/>
      <c r="D870"/>
      <c r="E870"/>
      <c r="F870"/>
      <c r="G870"/>
      <c r="H870"/>
    </row>
    <row r="871" spans="1:8" x14ac:dyDescent="0.2">
      <c r="A871"/>
      <c r="B871"/>
      <c r="C871"/>
      <c r="D871"/>
      <c r="E871"/>
      <c r="F871"/>
      <c r="G871"/>
      <c r="H871"/>
    </row>
    <row r="872" spans="1:8" x14ac:dyDescent="0.2">
      <c r="A872"/>
      <c r="B872"/>
      <c r="C872"/>
      <c r="D872"/>
      <c r="E872"/>
      <c r="F872"/>
      <c r="G872"/>
      <c r="H872"/>
    </row>
    <row r="873" spans="1:8" x14ac:dyDescent="0.2">
      <c r="A873"/>
      <c r="B873"/>
      <c r="C873"/>
      <c r="D873"/>
      <c r="E873"/>
      <c r="F873"/>
      <c r="G873"/>
      <c r="H873"/>
    </row>
    <row r="874" spans="1:8" x14ac:dyDescent="0.2">
      <c r="A874"/>
      <c r="B874"/>
      <c r="C874"/>
      <c r="D874"/>
      <c r="E874"/>
      <c r="F874"/>
      <c r="G874"/>
      <c r="H874"/>
    </row>
    <row r="875" spans="1:8" x14ac:dyDescent="0.2">
      <c r="A875"/>
      <c r="B875"/>
      <c r="C875"/>
      <c r="D875"/>
      <c r="E875"/>
      <c r="F875"/>
      <c r="G875"/>
      <c r="H875"/>
    </row>
    <row r="876" spans="1:8" x14ac:dyDescent="0.2">
      <c r="A876"/>
      <c r="B876"/>
      <c r="C876"/>
      <c r="D876"/>
      <c r="E876"/>
      <c r="F876"/>
      <c r="G876"/>
      <c r="H876"/>
    </row>
    <row r="877" spans="1:8" x14ac:dyDescent="0.2">
      <c r="A877"/>
      <c r="B877"/>
      <c r="C877"/>
      <c r="D877"/>
      <c r="E877"/>
      <c r="F877"/>
      <c r="G877"/>
      <c r="H877"/>
    </row>
    <row r="878" spans="1:8" x14ac:dyDescent="0.2">
      <c r="A878"/>
      <c r="B878"/>
      <c r="C878"/>
      <c r="D878"/>
      <c r="E878"/>
      <c r="F878"/>
      <c r="G878"/>
      <c r="H878"/>
    </row>
    <row r="879" spans="1:8" x14ac:dyDescent="0.2">
      <c r="A879"/>
      <c r="B879"/>
      <c r="C879"/>
      <c r="D879"/>
      <c r="E879"/>
      <c r="F879"/>
      <c r="G879"/>
      <c r="H879"/>
    </row>
    <row r="880" spans="1:8" x14ac:dyDescent="0.2">
      <c r="A880"/>
      <c r="B880"/>
      <c r="C880"/>
      <c r="D880"/>
      <c r="E880"/>
      <c r="F880"/>
      <c r="G880"/>
      <c r="H880"/>
    </row>
    <row r="881" spans="1:8" x14ac:dyDescent="0.2">
      <c r="A881"/>
      <c r="B881"/>
      <c r="C881"/>
      <c r="D881"/>
      <c r="E881"/>
      <c r="F881"/>
      <c r="G881"/>
      <c r="H881"/>
    </row>
    <row r="882" spans="1:8" x14ac:dyDescent="0.2">
      <c r="A882"/>
      <c r="B882"/>
      <c r="C882"/>
      <c r="D882"/>
      <c r="E882"/>
      <c r="F882"/>
      <c r="G882"/>
      <c r="H882"/>
    </row>
    <row r="883" spans="1:8" x14ac:dyDescent="0.2">
      <c r="A883"/>
      <c r="B883"/>
      <c r="C883"/>
      <c r="D883"/>
      <c r="E883"/>
      <c r="F883"/>
      <c r="G883"/>
      <c r="H883"/>
    </row>
    <row r="884" spans="1:8" x14ac:dyDescent="0.2">
      <c r="A884"/>
      <c r="B884"/>
      <c r="C884"/>
      <c r="D884"/>
      <c r="E884"/>
      <c r="F884"/>
      <c r="G884"/>
      <c r="H884"/>
    </row>
    <row r="885" spans="1:8" x14ac:dyDescent="0.2">
      <c r="A885"/>
      <c r="B885"/>
      <c r="C885"/>
      <c r="D885"/>
      <c r="E885"/>
      <c r="F885"/>
      <c r="G885"/>
      <c r="H885"/>
    </row>
    <row r="886" spans="1:8" x14ac:dyDescent="0.2">
      <c r="A886"/>
      <c r="B886"/>
      <c r="C886"/>
      <c r="D886"/>
      <c r="E886"/>
      <c r="F886"/>
      <c r="G886"/>
      <c r="H886"/>
    </row>
    <row r="887" spans="1:8" x14ac:dyDescent="0.2">
      <c r="A887"/>
      <c r="B887"/>
      <c r="C887"/>
      <c r="D887"/>
      <c r="E887"/>
      <c r="F887"/>
      <c r="G887"/>
      <c r="H887"/>
    </row>
    <row r="888" spans="1:8" x14ac:dyDescent="0.2">
      <c r="A888"/>
      <c r="B888"/>
      <c r="C888"/>
      <c r="D888"/>
      <c r="E888"/>
      <c r="F888"/>
      <c r="G888"/>
      <c r="H888"/>
    </row>
    <row r="889" spans="1:8" x14ac:dyDescent="0.2">
      <c r="A889"/>
      <c r="B889"/>
      <c r="C889"/>
      <c r="D889"/>
      <c r="E889"/>
      <c r="F889"/>
      <c r="G889"/>
      <c r="H889"/>
    </row>
    <row r="890" spans="1:8" x14ac:dyDescent="0.2">
      <c r="A890"/>
      <c r="B890"/>
      <c r="C890"/>
      <c r="D890"/>
      <c r="E890"/>
      <c r="F890"/>
      <c r="G890"/>
      <c r="H890"/>
    </row>
    <row r="891" spans="1:8" x14ac:dyDescent="0.2">
      <c r="A891"/>
      <c r="B891"/>
      <c r="C891"/>
      <c r="D891"/>
      <c r="E891"/>
      <c r="F891"/>
      <c r="G891"/>
      <c r="H891"/>
    </row>
    <row r="892" spans="1:8" x14ac:dyDescent="0.2">
      <c r="A892"/>
      <c r="B892"/>
      <c r="C892"/>
      <c r="D892"/>
      <c r="E892"/>
      <c r="F892"/>
      <c r="G892"/>
      <c r="H892"/>
    </row>
    <row r="893" spans="1:8" x14ac:dyDescent="0.2">
      <c r="A893"/>
      <c r="B893"/>
      <c r="C893"/>
      <c r="D893"/>
      <c r="E893"/>
      <c r="F893"/>
      <c r="G893"/>
      <c r="H893"/>
    </row>
    <row r="894" spans="1:8" x14ac:dyDescent="0.2">
      <c r="A894"/>
      <c r="B894"/>
      <c r="C894"/>
      <c r="D894"/>
      <c r="E894"/>
      <c r="F894"/>
      <c r="G894"/>
      <c r="H894"/>
    </row>
    <row r="895" spans="1:8" x14ac:dyDescent="0.2">
      <c r="A895"/>
      <c r="B895"/>
      <c r="C895"/>
      <c r="D895"/>
      <c r="E895"/>
      <c r="F895"/>
      <c r="G895"/>
      <c r="H895"/>
    </row>
    <row r="896" spans="1:8" x14ac:dyDescent="0.2">
      <c r="A896"/>
      <c r="B896"/>
      <c r="C896"/>
      <c r="D896"/>
      <c r="E896"/>
      <c r="F896"/>
      <c r="G896"/>
      <c r="H896"/>
    </row>
    <row r="897" spans="1:8" x14ac:dyDescent="0.2">
      <c r="A897"/>
      <c r="B897"/>
      <c r="C897"/>
      <c r="D897"/>
      <c r="E897"/>
      <c r="F897"/>
      <c r="G897"/>
      <c r="H897"/>
    </row>
    <row r="898" spans="1:8" x14ac:dyDescent="0.2">
      <c r="A898"/>
      <c r="B898"/>
      <c r="C898"/>
      <c r="D898"/>
      <c r="E898"/>
      <c r="F898"/>
      <c r="G898"/>
      <c r="H898"/>
    </row>
    <row r="899" spans="1:8" x14ac:dyDescent="0.2">
      <c r="A899"/>
      <c r="B899"/>
      <c r="C899"/>
      <c r="D899"/>
      <c r="E899"/>
      <c r="F899"/>
      <c r="G899"/>
      <c r="H899"/>
    </row>
    <row r="900" spans="1:8" x14ac:dyDescent="0.2">
      <c r="A900"/>
      <c r="B900"/>
      <c r="C900"/>
      <c r="D900"/>
      <c r="E900"/>
      <c r="F900"/>
      <c r="G900"/>
      <c r="H900"/>
    </row>
    <row r="901" spans="1:8" x14ac:dyDescent="0.2">
      <c r="A901"/>
      <c r="B901"/>
      <c r="C901"/>
      <c r="D901"/>
      <c r="E901"/>
      <c r="F901"/>
      <c r="G901"/>
      <c r="H901"/>
    </row>
    <row r="902" spans="1:8" x14ac:dyDescent="0.2">
      <c r="A902"/>
      <c r="B902"/>
      <c r="C902"/>
      <c r="D902"/>
      <c r="E902"/>
      <c r="F902"/>
      <c r="G902"/>
      <c r="H902"/>
    </row>
    <row r="903" spans="1:8" x14ac:dyDescent="0.2">
      <c r="A903"/>
      <c r="B903"/>
      <c r="C903"/>
      <c r="D903"/>
      <c r="E903"/>
      <c r="F903"/>
      <c r="G903"/>
      <c r="H903"/>
    </row>
    <row r="904" spans="1:8" x14ac:dyDescent="0.2">
      <c r="A904"/>
      <c r="B904"/>
      <c r="C904"/>
      <c r="D904"/>
      <c r="E904"/>
      <c r="F904"/>
      <c r="G904"/>
      <c r="H904"/>
    </row>
    <row r="905" spans="1:8" x14ac:dyDescent="0.2">
      <c r="A905"/>
      <c r="B905"/>
      <c r="C905"/>
      <c r="D905"/>
      <c r="E905"/>
      <c r="F905"/>
      <c r="G905"/>
      <c r="H905"/>
    </row>
    <row r="906" spans="1:8" x14ac:dyDescent="0.2">
      <c r="A906"/>
      <c r="B906"/>
      <c r="C906"/>
      <c r="D906"/>
      <c r="E906"/>
      <c r="F906"/>
      <c r="G906"/>
      <c r="H906"/>
    </row>
    <row r="907" spans="1:8" x14ac:dyDescent="0.2">
      <c r="A907"/>
      <c r="B907"/>
      <c r="C907"/>
      <c r="D907"/>
      <c r="E907"/>
      <c r="F907"/>
      <c r="G907"/>
      <c r="H907"/>
    </row>
    <row r="908" spans="1:8" x14ac:dyDescent="0.2">
      <c r="A908"/>
      <c r="B908"/>
      <c r="C908"/>
      <c r="D908"/>
      <c r="E908"/>
      <c r="F908"/>
      <c r="G908"/>
      <c r="H908"/>
    </row>
    <row r="909" spans="1:8" x14ac:dyDescent="0.2">
      <c r="A909"/>
      <c r="B909"/>
      <c r="C909"/>
      <c r="D909"/>
      <c r="E909"/>
      <c r="F909"/>
      <c r="G909"/>
      <c r="H909"/>
    </row>
    <row r="910" spans="1:8" x14ac:dyDescent="0.2">
      <c r="A910"/>
      <c r="B910"/>
      <c r="C910"/>
      <c r="D910"/>
      <c r="E910"/>
      <c r="F910"/>
      <c r="G910"/>
      <c r="H910"/>
    </row>
    <row r="911" spans="1:8" x14ac:dyDescent="0.2">
      <c r="A911"/>
      <c r="B911"/>
      <c r="C911"/>
      <c r="D911"/>
      <c r="E911"/>
      <c r="F911"/>
      <c r="G911"/>
      <c r="H911"/>
    </row>
    <row r="912" spans="1:8" x14ac:dyDescent="0.2">
      <c r="A912"/>
      <c r="B912"/>
      <c r="C912"/>
      <c r="D912"/>
      <c r="E912"/>
      <c r="F912"/>
      <c r="G912"/>
      <c r="H912"/>
    </row>
    <row r="913" spans="1:8" x14ac:dyDescent="0.2">
      <c r="A913"/>
      <c r="B913"/>
      <c r="C913"/>
      <c r="D913"/>
      <c r="E913"/>
      <c r="F913"/>
      <c r="G913"/>
      <c r="H913"/>
    </row>
    <row r="914" spans="1:8" x14ac:dyDescent="0.2">
      <c r="A914"/>
      <c r="B914"/>
      <c r="C914"/>
      <c r="D914"/>
      <c r="E914"/>
      <c r="F914"/>
      <c r="G914"/>
      <c r="H914"/>
    </row>
    <row r="915" spans="1:8" x14ac:dyDescent="0.2">
      <c r="A915"/>
      <c r="B915"/>
      <c r="C915"/>
      <c r="D915"/>
      <c r="E915"/>
      <c r="F915"/>
      <c r="G915"/>
      <c r="H915"/>
    </row>
    <row r="916" spans="1:8" x14ac:dyDescent="0.2">
      <c r="A916"/>
      <c r="B916"/>
      <c r="C916"/>
      <c r="D916"/>
      <c r="E916"/>
      <c r="F916"/>
      <c r="G916"/>
      <c r="H916"/>
    </row>
    <row r="917" spans="1:8" x14ac:dyDescent="0.2">
      <c r="A917"/>
      <c r="B917"/>
      <c r="C917"/>
      <c r="D917"/>
      <c r="E917"/>
      <c r="F917"/>
      <c r="G917"/>
      <c r="H917"/>
    </row>
    <row r="918" spans="1:8" x14ac:dyDescent="0.2">
      <c r="A918"/>
      <c r="B918"/>
      <c r="C918"/>
      <c r="D918"/>
      <c r="E918"/>
      <c r="F918"/>
      <c r="G918"/>
      <c r="H918"/>
    </row>
    <row r="919" spans="1:8" x14ac:dyDescent="0.2">
      <c r="A919"/>
      <c r="B919"/>
      <c r="C919"/>
      <c r="D919"/>
      <c r="E919"/>
      <c r="F919"/>
      <c r="G919"/>
      <c r="H919"/>
    </row>
    <row r="920" spans="1:8" x14ac:dyDescent="0.2">
      <c r="A920"/>
      <c r="B920"/>
      <c r="C920"/>
      <c r="D920"/>
      <c r="E920"/>
      <c r="F920"/>
      <c r="G920"/>
      <c r="H920"/>
    </row>
    <row r="921" spans="1:8" x14ac:dyDescent="0.2">
      <c r="A921"/>
      <c r="B921"/>
      <c r="C921"/>
      <c r="D921"/>
      <c r="E921"/>
      <c r="F921"/>
      <c r="G921"/>
      <c r="H921"/>
    </row>
    <row r="922" spans="1:8" x14ac:dyDescent="0.2">
      <c r="A922"/>
      <c r="B922"/>
      <c r="C922"/>
      <c r="D922"/>
      <c r="E922"/>
      <c r="F922"/>
      <c r="G922"/>
      <c r="H922"/>
    </row>
    <row r="923" spans="1:8" x14ac:dyDescent="0.2">
      <c r="A923"/>
      <c r="B923"/>
      <c r="C923"/>
      <c r="D923"/>
      <c r="E923"/>
      <c r="F923"/>
      <c r="G923"/>
      <c r="H923"/>
    </row>
    <row r="924" spans="1:8" x14ac:dyDescent="0.2">
      <c r="A924"/>
      <c r="B924"/>
      <c r="C924"/>
      <c r="D924"/>
      <c r="E924"/>
      <c r="F924"/>
      <c r="G924"/>
      <c r="H924"/>
    </row>
    <row r="925" spans="1:8" x14ac:dyDescent="0.2">
      <c r="A925"/>
      <c r="B925"/>
      <c r="C925"/>
      <c r="D925"/>
      <c r="E925"/>
      <c r="F925"/>
      <c r="G925"/>
      <c r="H925"/>
    </row>
    <row r="926" spans="1:8" x14ac:dyDescent="0.2">
      <c r="A926"/>
      <c r="B926"/>
      <c r="C926"/>
      <c r="D926"/>
      <c r="E926"/>
      <c r="F926"/>
      <c r="G926"/>
      <c r="H926"/>
    </row>
    <row r="927" spans="1:8" x14ac:dyDescent="0.2">
      <c r="A927"/>
      <c r="B927"/>
      <c r="C927"/>
      <c r="D927"/>
      <c r="E927"/>
      <c r="F927"/>
      <c r="G927"/>
      <c r="H927"/>
    </row>
    <row r="928" spans="1:8" x14ac:dyDescent="0.2">
      <c r="A928"/>
      <c r="B928"/>
      <c r="C928"/>
      <c r="D928"/>
      <c r="E928"/>
      <c r="F928"/>
      <c r="G928"/>
      <c r="H928"/>
    </row>
    <row r="929" spans="1:8" x14ac:dyDescent="0.2">
      <c r="A929"/>
      <c r="B929"/>
      <c r="C929"/>
      <c r="D929"/>
      <c r="E929"/>
      <c r="F929"/>
      <c r="G929"/>
      <c r="H929"/>
    </row>
    <row r="930" spans="1:8" x14ac:dyDescent="0.2">
      <c r="A930"/>
      <c r="B930"/>
      <c r="C930"/>
      <c r="D930"/>
      <c r="E930"/>
      <c r="F930"/>
      <c r="G930"/>
      <c r="H930"/>
    </row>
    <row r="931" spans="1:8" x14ac:dyDescent="0.2">
      <c r="A931"/>
      <c r="B931"/>
      <c r="C931"/>
      <c r="D931"/>
      <c r="E931"/>
      <c r="F931"/>
      <c r="G931"/>
      <c r="H931"/>
    </row>
    <row r="932" spans="1:8" x14ac:dyDescent="0.2">
      <c r="A932"/>
      <c r="B932"/>
      <c r="C932"/>
      <c r="D932"/>
      <c r="E932"/>
      <c r="F932"/>
      <c r="G932"/>
      <c r="H932"/>
    </row>
    <row r="933" spans="1:8" x14ac:dyDescent="0.2">
      <c r="A933"/>
      <c r="B933"/>
      <c r="C933"/>
      <c r="D933"/>
      <c r="E933"/>
      <c r="F933"/>
      <c r="G933"/>
      <c r="H933"/>
    </row>
    <row r="934" spans="1:8" x14ac:dyDescent="0.2">
      <c r="A934"/>
      <c r="B934"/>
      <c r="C934"/>
      <c r="D934"/>
      <c r="E934"/>
      <c r="F934"/>
      <c r="G934"/>
      <c r="H934"/>
    </row>
    <row r="935" spans="1:8" x14ac:dyDescent="0.2">
      <c r="A935"/>
      <c r="B935"/>
      <c r="C935"/>
      <c r="D935"/>
      <c r="E935"/>
      <c r="F935"/>
      <c r="G935"/>
      <c r="H935"/>
    </row>
    <row r="936" spans="1:8" x14ac:dyDescent="0.2">
      <c r="A936"/>
      <c r="B936"/>
      <c r="C936"/>
      <c r="D936"/>
      <c r="E936"/>
      <c r="F936"/>
      <c r="G936"/>
      <c r="H936"/>
    </row>
    <row r="937" spans="1:8" x14ac:dyDescent="0.2">
      <c r="A937"/>
      <c r="B937"/>
      <c r="C937"/>
      <c r="D937"/>
      <c r="E937"/>
      <c r="F937"/>
      <c r="G937"/>
      <c r="H937"/>
    </row>
    <row r="938" spans="1:8" x14ac:dyDescent="0.2">
      <c r="A938"/>
      <c r="B938"/>
      <c r="C938"/>
      <c r="D938"/>
      <c r="E938"/>
      <c r="F938"/>
      <c r="G938"/>
      <c r="H938"/>
    </row>
    <row r="939" spans="1:8" x14ac:dyDescent="0.2">
      <c r="A939"/>
      <c r="B939"/>
      <c r="C939"/>
      <c r="D939"/>
      <c r="E939"/>
      <c r="F939"/>
      <c r="G939"/>
      <c r="H939"/>
    </row>
    <row r="940" spans="1:8" x14ac:dyDescent="0.2">
      <c r="A940"/>
      <c r="B940"/>
      <c r="C940"/>
      <c r="D940"/>
      <c r="E940"/>
      <c r="F940"/>
      <c r="G940"/>
      <c r="H940"/>
    </row>
    <row r="941" spans="1:8" x14ac:dyDescent="0.2">
      <c r="A941"/>
      <c r="B941"/>
      <c r="C941"/>
      <c r="D941"/>
      <c r="E941"/>
      <c r="F941"/>
      <c r="G941"/>
      <c r="H941"/>
    </row>
    <row r="942" spans="1:8" x14ac:dyDescent="0.2">
      <c r="A942"/>
      <c r="B942"/>
      <c r="C942"/>
      <c r="D942"/>
      <c r="E942"/>
      <c r="F942"/>
      <c r="G942"/>
      <c r="H942"/>
    </row>
    <row r="943" spans="1:8" x14ac:dyDescent="0.2">
      <c r="A943"/>
      <c r="B943"/>
      <c r="C943"/>
      <c r="D943"/>
      <c r="E943"/>
      <c r="F943"/>
      <c r="G943"/>
      <c r="H943"/>
    </row>
    <row r="944" spans="1:8" x14ac:dyDescent="0.2">
      <c r="A944"/>
      <c r="B944"/>
      <c r="C944"/>
      <c r="D944"/>
      <c r="E944"/>
      <c r="F944"/>
      <c r="G944"/>
      <c r="H944"/>
    </row>
    <row r="945" spans="1:8" x14ac:dyDescent="0.2">
      <c r="A945"/>
      <c r="B945"/>
      <c r="C945"/>
      <c r="D945"/>
      <c r="E945"/>
      <c r="F945"/>
      <c r="G945"/>
      <c r="H945"/>
    </row>
    <row r="946" spans="1:8" x14ac:dyDescent="0.2">
      <c r="A946"/>
      <c r="B946"/>
      <c r="C946"/>
      <c r="D946"/>
      <c r="E946"/>
      <c r="F946"/>
      <c r="G946"/>
      <c r="H946"/>
    </row>
    <row r="947" spans="1:8" x14ac:dyDescent="0.2">
      <c r="A947"/>
      <c r="B947"/>
      <c r="C947"/>
      <c r="D947"/>
      <c r="E947"/>
      <c r="F947"/>
      <c r="G947"/>
      <c r="H947"/>
    </row>
    <row r="948" spans="1:8" x14ac:dyDescent="0.2">
      <c r="A948"/>
      <c r="B948"/>
      <c r="C948"/>
      <c r="D948"/>
      <c r="E948"/>
      <c r="F948"/>
      <c r="G948"/>
      <c r="H948"/>
    </row>
    <row r="949" spans="1:8" x14ac:dyDescent="0.2">
      <c r="A949"/>
      <c r="B949"/>
      <c r="C949"/>
      <c r="D949"/>
      <c r="E949"/>
      <c r="F949"/>
      <c r="G949"/>
      <c r="H949"/>
    </row>
    <row r="950" spans="1:8" x14ac:dyDescent="0.2">
      <c r="A950"/>
      <c r="B950"/>
      <c r="C950"/>
      <c r="D950"/>
      <c r="E950"/>
      <c r="F950"/>
      <c r="G950"/>
      <c r="H950"/>
    </row>
    <row r="951" spans="1:8" x14ac:dyDescent="0.2">
      <c r="A951"/>
      <c r="B951"/>
      <c r="C951"/>
      <c r="D951"/>
      <c r="E951"/>
      <c r="F951"/>
      <c r="G951"/>
      <c r="H951"/>
    </row>
    <row r="952" spans="1:8" x14ac:dyDescent="0.2">
      <c r="A952"/>
      <c r="B952"/>
      <c r="C952"/>
      <c r="D952"/>
      <c r="E952"/>
      <c r="F952"/>
      <c r="G952"/>
      <c r="H952"/>
    </row>
    <row r="953" spans="1:8" x14ac:dyDescent="0.2">
      <c r="A953"/>
      <c r="B953"/>
      <c r="C953"/>
      <c r="D953"/>
      <c r="E953"/>
      <c r="F953"/>
      <c r="G953"/>
      <c r="H953"/>
    </row>
    <row r="954" spans="1:8" x14ac:dyDescent="0.2">
      <c r="A954"/>
      <c r="B954"/>
      <c r="C954"/>
      <c r="D954"/>
      <c r="E954"/>
      <c r="F954"/>
      <c r="G954"/>
      <c r="H954"/>
    </row>
    <row r="955" spans="1:8" x14ac:dyDescent="0.2">
      <c r="A955"/>
      <c r="B955"/>
      <c r="C955"/>
      <c r="D955"/>
      <c r="E955"/>
      <c r="F955"/>
      <c r="G955"/>
      <c r="H955"/>
    </row>
    <row r="956" spans="1:8" x14ac:dyDescent="0.2">
      <c r="A956"/>
      <c r="B956"/>
      <c r="C956"/>
      <c r="D956"/>
      <c r="E956"/>
      <c r="F956"/>
      <c r="G956"/>
      <c r="H956"/>
    </row>
    <row r="957" spans="1:8" x14ac:dyDescent="0.2">
      <c r="A957"/>
      <c r="B957"/>
      <c r="C957"/>
      <c r="D957"/>
      <c r="E957"/>
      <c r="F957"/>
      <c r="G957"/>
      <c r="H957"/>
    </row>
    <row r="958" spans="1:8" x14ac:dyDescent="0.2">
      <c r="A958"/>
      <c r="B958"/>
      <c r="C958"/>
      <c r="D958"/>
      <c r="E958"/>
      <c r="F958"/>
      <c r="G958"/>
      <c r="H958"/>
    </row>
    <row r="959" spans="1:8" x14ac:dyDescent="0.2">
      <c r="A959"/>
      <c r="B959"/>
      <c r="C959"/>
      <c r="D959"/>
      <c r="E959"/>
      <c r="F959"/>
      <c r="G959"/>
      <c r="H959"/>
    </row>
    <row r="960" spans="1:8" x14ac:dyDescent="0.2">
      <c r="A960"/>
      <c r="B960"/>
      <c r="C960"/>
      <c r="D960"/>
      <c r="E960"/>
      <c r="F960"/>
      <c r="G960"/>
      <c r="H960"/>
    </row>
    <row r="961" spans="1:8" x14ac:dyDescent="0.2">
      <c r="A961"/>
      <c r="B961"/>
      <c r="C961"/>
      <c r="D961"/>
      <c r="E961"/>
      <c r="F961"/>
      <c r="G961"/>
      <c r="H961"/>
    </row>
    <row r="962" spans="1:8" x14ac:dyDescent="0.2">
      <c r="A962"/>
      <c r="B962"/>
      <c r="C962"/>
      <c r="D962"/>
      <c r="E962"/>
      <c r="F962"/>
      <c r="G962"/>
      <c r="H962"/>
    </row>
    <row r="963" spans="1:8" x14ac:dyDescent="0.2">
      <c r="A963"/>
      <c r="B963"/>
      <c r="C963"/>
      <c r="D963"/>
      <c r="E963"/>
      <c r="F963"/>
      <c r="G963"/>
      <c r="H963"/>
    </row>
    <row r="964" spans="1:8" x14ac:dyDescent="0.2">
      <c r="A964"/>
      <c r="B964"/>
      <c r="C964"/>
      <c r="D964"/>
      <c r="E964"/>
      <c r="F964"/>
      <c r="G964"/>
      <c r="H964"/>
    </row>
    <row r="965" spans="1:8" x14ac:dyDescent="0.2">
      <c r="A965"/>
      <c r="B965"/>
      <c r="C965"/>
      <c r="D965"/>
      <c r="E965"/>
      <c r="F965"/>
      <c r="G965"/>
      <c r="H965"/>
    </row>
    <row r="966" spans="1:8" x14ac:dyDescent="0.2">
      <c r="A966"/>
      <c r="B966"/>
      <c r="C966"/>
      <c r="D966"/>
      <c r="E966"/>
      <c r="F966"/>
      <c r="G966"/>
      <c r="H966"/>
    </row>
    <row r="967" spans="1:8" x14ac:dyDescent="0.2">
      <c r="A967"/>
      <c r="B967"/>
      <c r="C967"/>
      <c r="D967"/>
      <c r="E967"/>
      <c r="F967"/>
      <c r="G967"/>
      <c r="H967"/>
    </row>
    <row r="968" spans="1:8" x14ac:dyDescent="0.2">
      <c r="A968"/>
      <c r="B968"/>
      <c r="C968"/>
      <c r="D968"/>
      <c r="E968"/>
      <c r="F968"/>
      <c r="G968"/>
      <c r="H968"/>
    </row>
    <row r="969" spans="1:8" x14ac:dyDescent="0.2">
      <c r="A969"/>
      <c r="B969"/>
      <c r="C969"/>
      <c r="D969"/>
      <c r="E969"/>
      <c r="F969"/>
      <c r="G969"/>
      <c r="H969"/>
    </row>
    <row r="970" spans="1:8" x14ac:dyDescent="0.2">
      <c r="A970"/>
      <c r="B970"/>
      <c r="C970"/>
      <c r="D970"/>
      <c r="E970"/>
      <c r="F970"/>
      <c r="G970"/>
      <c r="H970"/>
    </row>
    <row r="971" spans="1:8" x14ac:dyDescent="0.2">
      <c r="A971"/>
      <c r="B971"/>
      <c r="C971"/>
      <c r="D971"/>
      <c r="E971"/>
      <c r="F971"/>
      <c r="G971"/>
      <c r="H971"/>
    </row>
    <row r="972" spans="1:8" x14ac:dyDescent="0.2">
      <c r="A972"/>
      <c r="B972"/>
      <c r="C972"/>
      <c r="D972"/>
      <c r="E972"/>
      <c r="F972"/>
      <c r="G972"/>
      <c r="H972"/>
    </row>
    <row r="973" spans="1:8" x14ac:dyDescent="0.2">
      <c r="A973"/>
      <c r="B973"/>
      <c r="C973"/>
      <c r="D973"/>
      <c r="E973"/>
      <c r="F973"/>
      <c r="G973"/>
      <c r="H973"/>
    </row>
    <row r="974" spans="1:8" x14ac:dyDescent="0.2">
      <c r="A974"/>
      <c r="B974"/>
      <c r="C974"/>
      <c r="D974"/>
      <c r="E974"/>
      <c r="F974"/>
      <c r="G974"/>
      <c r="H974"/>
    </row>
    <row r="975" spans="1:8" x14ac:dyDescent="0.2">
      <c r="A975"/>
      <c r="B975"/>
      <c r="C975"/>
      <c r="D975"/>
      <c r="E975"/>
      <c r="F975"/>
      <c r="G975"/>
      <c r="H975"/>
    </row>
    <row r="976" spans="1:8" x14ac:dyDescent="0.2">
      <c r="A976"/>
      <c r="B976"/>
      <c r="C976"/>
      <c r="D976"/>
      <c r="E976"/>
      <c r="F976"/>
      <c r="G976"/>
      <c r="H976"/>
    </row>
    <row r="977" spans="1:8" x14ac:dyDescent="0.2">
      <c r="A977"/>
      <c r="B977"/>
      <c r="C977"/>
      <c r="D977"/>
      <c r="E977"/>
      <c r="F977"/>
      <c r="G977"/>
      <c r="H977"/>
    </row>
    <row r="978" spans="1:8" x14ac:dyDescent="0.2">
      <c r="A978"/>
      <c r="B978"/>
      <c r="C978"/>
      <c r="D978"/>
      <c r="E978"/>
      <c r="F978"/>
      <c r="G978"/>
      <c r="H978"/>
    </row>
    <row r="979" spans="1:8" x14ac:dyDescent="0.2">
      <c r="A979"/>
      <c r="B979"/>
      <c r="C979"/>
      <c r="D979"/>
      <c r="E979"/>
      <c r="F979"/>
      <c r="G979"/>
      <c r="H979"/>
    </row>
    <row r="980" spans="1:8" x14ac:dyDescent="0.2">
      <c r="A980"/>
      <c r="B980"/>
      <c r="C980"/>
      <c r="D980"/>
      <c r="E980"/>
      <c r="F980"/>
      <c r="G980"/>
      <c r="H980"/>
    </row>
    <row r="981" spans="1:8" x14ac:dyDescent="0.2">
      <c r="A981"/>
      <c r="B981"/>
      <c r="C981"/>
      <c r="D981"/>
      <c r="E981"/>
      <c r="F981"/>
      <c r="G981"/>
      <c r="H981"/>
    </row>
    <row r="982" spans="1:8" x14ac:dyDescent="0.2">
      <c r="A982"/>
      <c r="B982"/>
      <c r="C982"/>
      <c r="D982"/>
      <c r="E982"/>
      <c r="F982"/>
      <c r="G982"/>
      <c r="H982"/>
    </row>
    <row r="983" spans="1:8" x14ac:dyDescent="0.2">
      <c r="A983"/>
      <c r="B983"/>
      <c r="C983"/>
      <c r="D983"/>
      <c r="E983"/>
      <c r="F983"/>
      <c r="G983"/>
      <c r="H983"/>
    </row>
    <row r="984" spans="1:8" x14ac:dyDescent="0.2">
      <c r="A984"/>
      <c r="B984"/>
      <c r="C984"/>
      <c r="D984"/>
      <c r="E984"/>
      <c r="F984"/>
      <c r="G984"/>
      <c r="H984"/>
    </row>
    <row r="985" spans="1:8" x14ac:dyDescent="0.2">
      <c r="A985"/>
      <c r="B985"/>
      <c r="C985"/>
      <c r="D985"/>
      <c r="E985"/>
      <c r="F985"/>
      <c r="G985"/>
      <c r="H985"/>
    </row>
    <row r="986" spans="1:8" x14ac:dyDescent="0.2">
      <c r="A986"/>
      <c r="B986"/>
      <c r="C986"/>
      <c r="D986"/>
      <c r="E986"/>
      <c r="F986"/>
      <c r="G986"/>
      <c r="H986"/>
    </row>
    <row r="987" spans="1:8" x14ac:dyDescent="0.2">
      <c r="A987"/>
      <c r="B987"/>
      <c r="C987"/>
      <c r="D987"/>
      <c r="E987"/>
      <c r="F987"/>
      <c r="G987"/>
      <c r="H987"/>
    </row>
    <row r="988" spans="1:8" x14ac:dyDescent="0.2">
      <c r="A988"/>
      <c r="B988"/>
      <c r="C988"/>
      <c r="D988"/>
      <c r="E988"/>
      <c r="F988"/>
      <c r="G988"/>
      <c r="H988"/>
    </row>
    <row r="989" spans="1:8" x14ac:dyDescent="0.2">
      <c r="A989"/>
      <c r="B989"/>
      <c r="C989"/>
      <c r="D989"/>
      <c r="E989"/>
      <c r="F989"/>
      <c r="G989"/>
      <c r="H989"/>
    </row>
    <row r="990" spans="1:8" x14ac:dyDescent="0.2">
      <c r="A990"/>
      <c r="B990"/>
      <c r="C990"/>
      <c r="D990"/>
      <c r="E990"/>
      <c r="F990"/>
      <c r="G990"/>
      <c r="H990"/>
    </row>
    <row r="991" spans="1:8" x14ac:dyDescent="0.2">
      <c r="A991"/>
      <c r="B991"/>
      <c r="C991"/>
      <c r="D991"/>
      <c r="E991"/>
      <c r="F991"/>
      <c r="G991"/>
      <c r="H991"/>
    </row>
    <row r="992" spans="1:8" x14ac:dyDescent="0.2">
      <c r="A992"/>
      <c r="B992"/>
      <c r="C992"/>
      <c r="D992"/>
      <c r="E992"/>
      <c r="F992"/>
      <c r="G992"/>
      <c r="H992"/>
    </row>
    <row r="993" spans="1:8" x14ac:dyDescent="0.2">
      <c r="A993"/>
      <c r="B993"/>
      <c r="C993"/>
      <c r="D993"/>
      <c r="E993"/>
      <c r="F993"/>
      <c r="G993"/>
      <c r="H993"/>
    </row>
    <row r="994" spans="1:8" x14ac:dyDescent="0.2">
      <c r="A994"/>
      <c r="B994"/>
      <c r="C994"/>
      <c r="D994"/>
      <c r="E994"/>
      <c r="F994"/>
      <c r="G994"/>
      <c r="H994"/>
    </row>
    <row r="995" spans="1:8" x14ac:dyDescent="0.2">
      <c r="A995"/>
      <c r="B995"/>
      <c r="C995"/>
      <c r="D995"/>
      <c r="E995"/>
      <c r="F995"/>
      <c r="G995"/>
      <c r="H995"/>
    </row>
    <row r="996" spans="1:8" x14ac:dyDescent="0.2">
      <c r="A996"/>
      <c r="B996"/>
      <c r="C996"/>
      <c r="D996"/>
      <c r="E996"/>
      <c r="F996"/>
      <c r="G996"/>
      <c r="H996"/>
    </row>
    <row r="997" spans="1:8" x14ac:dyDescent="0.2">
      <c r="A997"/>
      <c r="B997"/>
      <c r="C997"/>
      <c r="D997"/>
      <c r="E997"/>
      <c r="F997"/>
      <c r="G997"/>
      <c r="H997"/>
    </row>
    <row r="998" spans="1:8" x14ac:dyDescent="0.2">
      <c r="A998"/>
      <c r="B998"/>
      <c r="C998"/>
      <c r="D998"/>
      <c r="E998"/>
      <c r="F998"/>
      <c r="G998"/>
      <c r="H998"/>
    </row>
    <row r="999" spans="1:8" x14ac:dyDescent="0.2">
      <c r="A999"/>
      <c r="B999"/>
      <c r="C999"/>
      <c r="D999"/>
      <c r="E999"/>
      <c r="F999"/>
      <c r="G999"/>
      <c r="H999"/>
    </row>
    <row r="1000" spans="1:8" x14ac:dyDescent="0.2">
      <c r="A1000"/>
      <c r="B1000"/>
      <c r="C1000"/>
      <c r="D1000"/>
      <c r="E1000"/>
      <c r="F1000"/>
      <c r="G1000"/>
      <c r="H1000"/>
    </row>
    <row r="1001" spans="1:8" x14ac:dyDescent="0.2">
      <c r="A1001"/>
      <c r="B1001"/>
      <c r="C1001"/>
      <c r="D1001"/>
      <c r="E1001"/>
      <c r="F1001"/>
      <c r="G1001"/>
      <c r="H1001"/>
    </row>
    <row r="1002" spans="1:8" x14ac:dyDescent="0.2">
      <c r="A1002"/>
      <c r="B1002"/>
      <c r="C1002"/>
      <c r="D1002"/>
      <c r="E1002"/>
      <c r="F1002"/>
      <c r="G1002"/>
      <c r="H1002"/>
    </row>
    <row r="1003" spans="1:8" x14ac:dyDescent="0.2">
      <c r="A1003"/>
      <c r="B1003"/>
      <c r="C1003"/>
      <c r="D1003"/>
      <c r="E1003"/>
      <c r="F1003"/>
      <c r="G1003"/>
      <c r="H1003"/>
    </row>
    <row r="1004" spans="1:8" x14ac:dyDescent="0.2">
      <c r="A1004"/>
      <c r="B1004"/>
      <c r="C1004"/>
      <c r="D1004"/>
      <c r="E1004"/>
      <c r="F1004"/>
      <c r="G1004"/>
      <c r="H1004"/>
    </row>
    <row r="1005" spans="1:8" x14ac:dyDescent="0.2">
      <c r="A1005"/>
      <c r="B1005"/>
      <c r="C1005"/>
      <c r="D1005"/>
      <c r="E1005"/>
      <c r="F1005"/>
      <c r="G1005"/>
      <c r="H1005"/>
    </row>
    <row r="1006" spans="1:8" x14ac:dyDescent="0.2">
      <c r="A1006"/>
      <c r="B1006"/>
      <c r="C1006"/>
      <c r="D1006"/>
      <c r="E1006"/>
      <c r="F1006"/>
      <c r="G1006"/>
      <c r="H1006"/>
    </row>
    <row r="1007" spans="1:8" x14ac:dyDescent="0.2">
      <c r="A1007"/>
      <c r="B1007"/>
      <c r="C1007"/>
      <c r="D1007"/>
      <c r="E1007"/>
      <c r="F1007"/>
      <c r="G1007"/>
      <c r="H1007"/>
    </row>
    <row r="1008" spans="1:8" x14ac:dyDescent="0.2">
      <c r="A1008"/>
      <c r="B1008"/>
      <c r="C1008"/>
      <c r="D1008"/>
      <c r="E1008"/>
      <c r="F1008"/>
      <c r="G1008"/>
      <c r="H1008"/>
    </row>
    <row r="1009" spans="1:8" x14ac:dyDescent="0.2">
      <c r="A1009"/>
      <c r="B1009"/>
      <c r="C1009"/>
      <c r="D1009"/>
      <c r="E1009"/>
      <c r="F1009"/>
      <c r="G1009"/>
      <c r="H1009"/>
    </row>
    <row r="1010" spans="1:8" x14ac:dyDescent="0.2">
      <c r="A1010"/>
      <c r="B1010"/>
      <c r="C1010"/>
      <c r="D1010"/>
      <c r="E1010"/>
      <c r="F1010"/>
      <c r="G1010"/>
      <c r="H1010"/>
    </row>
    <row r="1011" spans="1:8" x14ac:dyDescent="0.2">
      <c r="A1011"/>
      <c r="B1011"/>
      <c r="C1011"/>
      <c r="D1011"/>
      <c r="E1011"/>
      <c r="F1011"/>
      <c r="G1011"/>
      <c r="H1011"/>
    </row>
    <row r="1012" spans="1:8" x14ac:dyDescent="0.2">
      <c r="A1012"/>
      <c r="B1012"/>
      <c r="C1012"/>
      <c r="D1012"/>
      <c r="E1012"/>
      <c r="F1012"/>
      <c r="G1012"/>
      <c r="H1012"/>
    </row>
    <row r="1013" spans="1:8" x14ac:dyDescent="0.2">
      <c r="A1013"/>
      <c r="B1013"/>
      <c r="C1013"/>
      <c r="D1013"/>
      <c r="E1013"/>
      <c r="F1013"/>
      <c r="G1013"/>
      <c r="H1013"/>
    </row>
    <row r="1014" spans="1:8" x14ac:dyDescent="0.2">
      <c r="A1014"/>
      <c r="B1014"/>
      <c r="C1014"/>
      <c r="D1014"/>
      <c r="E1014"/>
      <c r="F1014"/>
      <c r="G1014"/>
      <c r="H1014"/>
    </row>
    <row r="1015" spans="1:8" x14ac:dyDescent="0.2">
      <c r="A1015"/>
      <c r="B1015"/>
      <c r="C1015"/>
      <c r="D1015"/>
      <c r="E1015"/>
      <c r="F1015"/>
      <c r="G1015"/>
      <c r="H1015"/>
    </row>
    <row r="1016" spans="1:8" x14ac:dyDescent="0.2">
      <c r="A1016"/>
      <c r="B1016"/>
      <c r="C1016"/>
      <c r="D1016"/>
      <c r="E1016"/>
      <c r="F1016"/>
      <c r="G1016"/>
      <c r="H1016"/>
    </row>
    <row r="1017" spans="1:8" x14ac:dyDescent="0.2">
      <c r="A1017"/>
      <c r="B1017"/>
      <c r="C1017"/>
      <c r="D1017"/>
      <c r="E1017"/>
      <c r="F1017"/>
      <c r="G1017"/>
      <c r="H1017"/>
    </row>
    <row r="1018" spans="1:8" x14ac:dyDescent="0.2">
      <c r="A1018"/>
      <c r="B1018"/>
      <c r="C1018"/>
      <c r="D1018"/>
      <c r="E1018"/>
      <c r="F1018"/>
      <c r="G1018"/>
      <c r="H1018"/>
    </row>
    <row r="1019" spans="1:8" x14ac:dyDescent="0.2">
      <c r="A1019"/>
      <c r="B1019"/>
      <c r="C1019"/>
      <c r="D1019"/>
      <c r="E1019"/>
      <c r="F1019"/>
      <c r="G1019"/>
      <c r="H1019"/>
    </row>
    <row r="1020" spans="1:8" x14ac:dyDescent="0.2">
      <c r="A1020"/>
      <c r="B1020"/>
      <c r="C1020"/>
      <c r="D1020"/>
      <c r="E1020"/>
      <c r="F1020"/>
      <c r="G1020"/>
      <c r="H1020"/>
    </row>
    <row r="1021" spans="1:8" x14ac:dyDescent="0.2">
      <c r="A1021"/>
      <c r="B1021"/>
      <c r="C1021"/>
      <c r="D1021"/>
      <c r="E1021"/>
      <c r="F1021"/>
      <c r="G1021"/>
      <c r="H1021"/>
    </row>
    <row r="1022" spans="1:8" x14ac:dyDescent="0.2">
      <c r="A1022"/>
      <c r="B1022"/>
      <c r="C1022"/>
      <c r="D1022"/>
      <c r="E1022"/>
      <c r="F1022"/>
      <c r="G1022"/>
      <c r="H1022"/>
    </row>
    <row r="1023" spans="1:8" x14ac:dyDescent="0.2">
      <c r="A1023"/>
      <c r="B1023"/>
      <c r="C1023"/>
      <c r="D1023"/>
      <c r="E1023"/>
      <c r="F1023"/>
      <c r="G1023"/>
      <c r="H1023"/>
    </row>
    <row r="1024" spans="1:8" x14ac:dyDescent="0.2">
      <c r="A1024"/>
      <c r="B1024"/>
      <c r="C1024"/>
      <c r="D1024"/>
      <c r="E1024"/>
      <c r="F1024"/>
      <c r="G1024"/>
      <c r="H1024"/>
    </row>
    <row r="1025" spans="1:8" x14ac:dyDescent="0.2">
      <c r="A1025"/>
      <c r="B1025"/>
      <c r="C1025"/>
      <c r="D1025"/>
      <c r="E1025"/>
      <c r="F1025"/>
      <c r="G1025"/>
      <c r="H1025"/>
    </row>
    <row r="1026" spans="1:8" x14ac:dyDescent="0.2">
      <c r="A1026"/>
      <c r="B1026"/>
      <c r="C1026"/>
      <c r="D1026"/>
      <c r="E1026"/>
      <c r="F1026"/>
      <c r="G1026"/>
      <c r="H1026"/>
    </row>
    <row r="1027" spans="1:8" x14ac:dyDescent="0.2">
      <c r="A1027"/>
      <c r="B1027"/>
      <c r="C1027"/>
      <c r="D1027"/>
      <c r="E1027"/>
      <c r="F1027"/>
      <c r="G1027"/>
      <c r="H1027"/>
    </row>
    <row r="1028" spans="1:8" x14ac:dyDescent="0.2">
      <c r="A1028"/>
      <c r="B1028"/>
      <c r="C1028"/>
      <c r="D1028"/>
      <c r="E1028"/>
      <c r="F1028"/>
      <c r="G1028"/>
      <c r="H1028"/>
    </row>
    <row r="1029" spans="1:8" x14ac:dyDescent="0.2">
      <c r="A1029"/>
      <c r="B1029"/>
      <c r="C1029"/>
      <c r="D1029"/>
      <c r="E1029"/>
      <c r="F1029"/>
      <c r="G1029"/>
      <c r="H1029"/>
    </row>
    <row r="1030" spans="1:8" x14ac:dyDescent="0.2">
      <c r="A1030"/>
      <c r="B1030"/>
      <c r="C1030"/>
      <c r="D1030"/>
      <c r="E1030"/>
      <c r="F1030"/>
      <c r="G1030"/>
      <c r="H1030"/>
    </row>
    <row r="1031" spans="1:8" x14ac:dyDescent="0.2">
      <c r="A1031"/>
      <c r="B1031"/>
      <c r="C1031"/>
      <c r="D1031"/>
      <c r="E1031"/>
      <c r="F1031"/>
      <c r="G1031"/>
      <c r="H1031"/>
    </row>
    <row r="1032" spans="1:8" x14ac:dyDescent="0.2">
      <c r="A1032"/>
      <c r="B1032"/>
      <c r="C1032"/>
      <c r="D1032"/>
      <c r="E1032"/>
      <c r="F1032"/>
      <c r="G1032"/>
      <c r="H1032"/>
    </row>
    <row r="1033" spans="1:8" x14ac:dyDescent="0.2">
      <c r="A1033"/>
      <c r="B1033"/>
      <c r="C1033"/>
      <c r="D1033"/>
      <c r="E1033"/>
      <c r="F1033"/>
      <c r="G1033"/>
      <c r="H1033"/>
    </row>
    <row r="1034" spans="1:8" x14ac:dyDescent="0.2">
      <c r="A1034"/>
      <c r="B1034"/>
      <c r="C1034"/>
      <c r="D1034"/>
      <c r="E1034"/>
      <c r="F1034"/>
      <c r="G1034"/>
      <c r="H1034"/>
    </row>
    <row r="1035" spans="1:8" x14ac:dyDescent="0.2">
      <c r="A1035"/>
      <c r="B1035"/>
      <c r="C1035"/>
      <c r="D1035"/>
      <c r="E1035"/>
      <c r="F1035"/>
      <c r="G1035"/>
      <c r="H1035"/>
    </row>
    <row r="1036" spans="1:8" x14ac:dyDescent="0.2">
      <c r="A1036"/>
      <c r="B1036"/>
      <c r="C1036"/>
      <c r="D1036"/>
      <c r="E1036"/>
      <c r="F1036"/>
      <c r="G1036"/>
      <c r="H1036"/>
    </row>
    <row r="1037" spans="1:8" x14ac:dyDescent="0.2">
      <c r="A1037"/>
      <c r="B1037"/>
      <c r="C1037"/>
      <c r="D1037"/>
      <c r="E1037"/>
      <c r="F1037"/>
      <c r="G1037"/>
      <c r="H1037"/>
    </row>
    <row r="1038" spans="1:8" x14ac:dyDescent="0.2">
      <c r="A1038"/>
      <c r="B1038"/>
      <c r="C1038"/>
      <c r="D1038"/>
      <c r="E1038"/>
      <c r="F1038"/>
      <c r="G1038"/>
      <c r="H1038"/>
    </row>
    <row r="1039" spans="1:8" x14ac:dyDescent="0.2">
      <c r="A1039"/>
      <c r="B1039"/>
      <c r="C1039"/>
      <c r="D1039"/>
      <c r="E1039"/>
      <c r="F1039"/>
      <c r="G1039"/>
      <c r="H1039"/>
    </row>
    <row r="1040" spans="1:8" x14ac:dyDescent="0.2">
      <c r="A1040"/>
      <c r="B1040"/>
      <c r="C1040"/>
      <c r="D1040"/>
      <c r="E1040"/>
      <c r="F1040"/>
      <c r="G1040"/>
      <c r="H1040"/>
    </row>
    <row r="1041" spans="1:8" x14ac:dyDescent="0.2">
      <c r="A1041"/>
      <c r="B1041"/>
      <c r="C1041"/>
      <c r="D1041"/>
      <c r="E1041"/>
      <c r="F1041"/>
      <c r="G1041"/>
      <c r="H1041"/>
    </row>
    <row r="1042" spans="1:8" x14ac:dyDescent="0.2">
      <c r="A1042"/>
      <c r="B1042"/>
      <c r="C1042"/>
      <c r="D1042"/>
      <c r="E1042"/>
      <c r="F1042"/>
      <c r="G1042"/>
      <c r="H1042"/>
    </row>
    <row r="1043" spans="1:8" x14ac:dyDescent="0.2">
      <c r="A1043"/>
      <c r="B1043"/>
      <c r="C1043"/>
      <c r="D1043"/>
      <c r="E1043"/>
      <c r="F1043"/>
      <c r="G1043"/>
      <c r="H1043"/>
    </row>
    <row r="1044" spans="1:8" x14ac:dyDescent="0.2">
      <c r="A1044"/>
      <c r="B1044"/>
      <c r="C1044"/>
      <c r="D1044"/>
      <c r="E1044"/>
      <c r="F1044"/>
      <c r="G1044"/>
      <c r="H1044"/>
    </row>
    <row r="1045" spans="1:8" x14ac:dyDescent="0.2">
      <c r="A1045"/>
      <c r="B1045"/>
      <c r="C1045"/>
      <c r="D1045"/>
      <c r="E1045"/>
      <c r="F1045"/>
      <c r="G1045"/>
      <c r="H1045"/>
    </row>
    <row r="1046" spans="1:8" x14ac:dyDescent="0.2">
      <c r="A1046"/>
      <c r="B1046"/>
      <c r="C1046"/>
      <c r="D1046"/>
      <c r="E1046"/>
      <c r="F1046"/>
      <c r="G1046"/>
      <c r="H1046"/>
    </row>
    <row r="1047" spans="1:8" x14ac:dyDescent="0.2">
      <c r="A1047"/>
      <c r="B1047"/>
      <c r="C1047"/>
      <c r="D1047"/>
      <c r="E1047"/>
      <c r="F1047"/>
      <c r="G1047"/>
      <c r="H1047"/>
    </row>
    <row r="1048" spans="1:8" x14ac:dyDescent="0.2">
      <c r="A1048"/>
      <c r="B1048"/>
      <c r="C1048"/>
      <c r="D1048"/>
      <c r="E1048"/>
      <c r="F1048"/>
      <c r="G1048"/>
      <c r="H1048"/>
    </row>
    <row r="1049" spans="1:8" x14ac:dyDescent="0.2">
      <c r="A1049"/>
      <c r="B1049"/>
      <c r="C1049"/>
      <c r="D1049"/>
      <c r="E1049"/>
      <c r="F1049"/>
      <c r="G1049"/>
      <c r="H1049"/>
    </row>
    <row r="1050" spans="1:8" x14ac:dyDescent="0.2">
      <c r="A1050"/>
      <c r="B1050"/>
      <c r="C1050"/>
      <c r="D1050"/>
      <c r="E1050"/>
      <c r="F1050"/>
      <c r="G1050"/>
      <c r="H1050"/>
    </row>
    <row r="1051" spans="1:8" x14ac:dyDescent="0.2">
      <c r="A1051"/>
      <c r="B1051"/>
      <c r="C1051"/>
      <c r="D1051"/>
      <c r="E1051"/>
      <c r="F1051"/>
      <c r="G1051"/>
      <c r="H1051"/>
    </row>
    <row r="1052" spans="1:8" x14ac:dyDescent="0.2">
      <c r="A1052"/>
      <c r="B1052"/>
      <c r="C1052"/>
      <c r="D1052"/>
      <c r="E1052"/>
      <c r="F1052"/>
      <c r="G1052"/>
      <c r="H1052"/>
    </row>
    <row r="1053" spans="1:8" x14ac:dyDescent="0.2">
      <c r="A1053"/>
      <c r="B1053"/>
      <c r="C1053"/>
      <c r="D1053"/>
      <c r="E1053"/>
      <c r="F1053"/>
      <c r="G1053"/>
      <c r="H1053"/>
    </row>
    <row r="1054" spans="1:8" x14ac:dyDescent="0.2">
      <c r="A1054"/>
      <c r="B1054"/>
      <c r="C1054"/>
      <c r="D1054"/>
      <c r="E1054"/>
      <c r="F1054"/>
      <c r="G1054"/>
      <c r="H1054"/>
    </row>
    <row r="1055" spans="1:8" x14ac:dyDescent="0.2">
      <c r="A1055"/>
      <c r="B1055"/>
      <c r="C1055"/>
      <c r="D1055"/>
      <c r="E1055"/>
      <c r="F1055"/>
      <c r="G1055"/>
      <c r="H1055"/>
    </row>
    <row r="1056" spans="1:8" x14ac:dyDescent="0.2">
      <c r="A1056"/>
      <c r="B1056"/>
      <c r="C1056"/>
      <c r="D1056"/>
      <c r="E1056"/>
      <c r="F1056"/>
      <c r="G1056"/>
      <c r="H1056"/>
    </row>
    <row r="1057" spans="1:8" x14ac:dyDescent="0.2">
      <c r="A1057"/>
      <c r="B1057"/>
      <c r="C1057"/>
      <c r="D1057"/>
      <c r="E1057"/>
      <c r="F1057"/>
      <c r="G1057"/>
      <c r="H1057"/>
    </row>
    <row r="1058" spans="1:8" x14ac:dyDescent="0.2">
      <c r="A1058"/>
      <c r="B1058"/>
      <c r="C1058"/>
      <c r="D1058"/>
      <c r="E1058"/>
      <c r="F1058"/>
      <c r="G1058"/>
      <c r="H1058"/>
    </row>
    <row r="1059" spans="1:8" x14ac:dyDescent="0.2">
      <c r="A1059"/>
      <c r="B1059"/>
      <c r="C1059"/>
      <c r="D1059"/>
      <c r="E1059"/>
      <c r="F1059"/>
      <c r="G1059"/>
      <c r="H1059"/>
    </row>
    <row r="1060" spans="1:8" x14ac:dyDescent="0.2">
      <c r="A1060"/>
      <c r="B1060"/>
      <c r="C1060"/>
      <c r="D1060"/>
      <c r="E1060"/>
      <c r="F1060"/>
      <c r="G1060"/>
      <c r="H1060"/>
    </row>
    <row r="1061" spans="1:8" x14ac:dyDescent="0.2">
      <c r="A1061"/>
      <c r="B1061"/>
      <c r="C1061"/>
      <c r="D1061"/>
      <c r="E1061"/>
      <c r="F1061"/>
      <c r="G1061"/>
      <c r="H1061"/>
    </row>
    <row r="1062" spans="1:8" x14ac:dyDescent="0.2">
      <c r="A1062"/>
      <c r="B1062"/>
      <c r="C1062"/>
      <c r="D1062"/>
      <c r="E1062"/>
      <c r="F1062"/>
      <c r="G1062"/>
      <c r="H1062"/>
    </row>
    <row r="1063" spans="1:8" x14ac:dyDescent="0.2">
      <c r="A1063"/>
      <c r="B1063"/>
      <c r="C1063"/>
      <c r="D1063"/>
      <c r="E1063"/>
      <c r="F1063"/>
      <c r="G1063"/>
      <c r="H1063"/>
    </row>
    <row r="1064" spans="1:8" x14ac:dyDescent="0.2">
      <c r="A1064"/>
      <c r="B1064"/>
      <c r="C1064"/>
      <c r="D1064"/>
      <c r="E1064"/>
      <c r="F1064"/>
      <c r="G1064"/>
      <c r="H1064"/>
    </row>
    <row r="1065" spans="1:8" x14ac:dyDescent="0.2">
      <c r="A1065"/>
      <c r="B1065"/>
      <c r="C1065"/>
      <c r="D1065"/>
      <c r="E1065"/>
      <c r="F1065"/>
      <c r="G1065"/>
      <c r="H1065"/>
    </row>
    <row r="1066" spans="1:8" x14ac:dyDescent="0.2">
      <c r="A1066"/>
      <c r="B1066"/>
      <c r="C1066"/>
      <c r="D1066"/>
      <c r="E1066"/>
      <c r="F1066"/>
      <c r="G1066"/>
      <c r="H1066"/>
    </row>
    <row r="1067" spans="1:8" x14ac:dyDescent="0.2">
      <c r="A1067"/>
      <c r="B1067"/>
      <c r="C1067"/>
      <c r="D1067"/>
      <c r="E1067"/>
      <c r="F1067"/>
      <c r="G1067"/>
      <c r="H1067"/>
    </row>
    <row r="1068" spans="1:8" x14ac:dyDescent="0.2">
      <c r="A1068"/>
      <c r="B1068"/>
      <c r="C1068"/>
      <c r="D1068"/>
      <c r="E1068"/>
      <c r="F1068"/>
      <c r="G1068"/>
      <c r="H1068"/>
    </row>
    <row r="1069" spans="1:8" x14ac:dyDescent="0.2">
      <c r="A1069"/>
      <c r="B1069"/>
      <c r="C1069"/>
      <c r="D1069"/>
      <c r="E1069"/>
      <c r="F1069"/>
      <c r="G1069"/>
      <c r="H1069"/>
    </row>
    <row r="1070" spans="1:8" x14ac:dyDescent="0.2">
      <c r="A1070"/>
      <c r="B1070"/>
      <c r="C1070"/>
      <c r="D1070"/>
      <c r="E1070"/>
      <c r="F1070"/>
      <c r="G1070"/>
      <c r="H1070"/>
    </row>
    <row r="1071" spans="1:8" x14ac:dyDescent="0.2">
      <c r="A1071"/>
      <c r="B1071"/>
      <c r="C1071"/>
      <c r="D1071"/>
      <c r="E1071"/>
      <c r="F1071"/>
      <c r="G1071"/>
      <c r="H1071"/>
    </row>
    <row r="1072" spans="1:8" x14ac:dyDescent="0.2">
      <c r="A1072"/>
      <c r="B1072"/>
      <c r="C1072"/>
      <c r="D1072"/>
      <c r="E1072"/>
      <c r="F1072"/>
      <c r="G1072"/>
      <c r="H1072"/>
    </row>
    <row r="1073" spans="1:8" x14ac:dyDescent="0.2">
      <c r="A1073"/>
      <c r="B1073"/>
      <c r="C1073"/>
      <c r="D1073"/>
      <c r="E1073"/>
      <c r="F1073"/>
      <c r="G1073"/>
      <c r="H1073"/>
    </row>
    <row r="1074" spans="1:8" x14ac:dyDescent="0.2">
      <c r="A1074"/>
      <c r="B1074"/>
      <c r="C1074"/>
      <c r="D1074"/>
      <c r="E1074"/>
      <c r="F1074"/>
      <c r="G1074"/>
      <c r="H1074"/>
    </row>
    <row r="1075" spans="1:8" x14ac:dyDescent="0.2">
      <c r="A1075"/>
      <c r="B1075"/>
      <c r="C1075"/>
      <c r="D1075"/>
      <c r="E1075"/>
      <c r="F1075"/>
      <c r="G1075"/>
      <c r="H1075"/>
    </row>
    <row r="1076" spans="1:8" x14ac:dyDescent="0.2">
      <c r="A1076"/>
      <c r="B1076"/>
      <c r="C1076"/>
      <c r="D1076"/>
      <c r="E1076"/>
      <c r="F1076"/>
      <c r="G1076"/>
      <c r="H1076"/>
    </row>
    <row r="1077" spans="1:8" x14ac:dyDescent="0.2">
      <c r="A1077"/>
      <c r="B1077"/>
      <c r="C1077"/>
      <c r="D1077"/>
      <c r="E1077"/>
      <c r="F1077"/>
      <c r="G1077"/>
      <c r="H1077"/>
    </row>
    <row r="1078" spans="1:8" x14ac:dyDescent="0.2">
      <c r="A1078"/>
      <c r="B1078"/>
      <c r="C1078"/>
      <c r="D1078"/>
      <c r="E1078"/>
      <c r="F1078"/>
      <c r="G1078"/>
      <c r="H1078"/>
    </row>
    <row r="1079" spans="1:8" x14ac:dyDescent="0.2">
      <c r="A1079"/>
      <c r="B1079"/>
      <c r="C1079"/>
      <c r="D1079"/>
      <c r="E1079"/>
      <c r="F1079"/>
      <c r="G1079"/>
      <c r="H1079"/>
    </row>
    <row r="1080" spans="1:8" x14ac:dyDescent="0.2">
      <c r="A1080"/>
      <c r="B1080"/>
      <c r="C1080"/>
      <c r="D1080"/>
      <c r="E1080"/>
      <c r="F1080"/>
      <c r="G1080"/>
      <c r="H1080"/>
    </row>
    <row r="1081" spans="1:8" x14ac:dyDescent="0.2">
      <c r="A1081"/>
      <c r="B1081"/>
      <c r="C1081"/>
      <c r="D1081"/>
      <c r="E1081"/>
      <c r="F1081"/>
      <c r="G1081"/>
      <c r="H1081"/>
    </row>
    <row r="1082" spans="1:8" x14ac:dyDescent="0.2">
      <c r="A1082"/>
      <c r="B1082"/>
      <c r="C1082"/>
      <c r="D1082"/>
      <c r="E1082"/>
      <c r="F1082"/>
      <c r="G1082"/>
      <c r="H1082"/>
    </row>
    <row r="1083" spans="1:8" x14ac:dyDescent="0.2">
      <c r="A1083"/>
      <c r="B1083"/>
      <c r="C1083"/>
      <c r="D1083"/>
      <c r="E1083"/>
      <c r="F1083"/>
      <c r="G1083"/>
      <c r="H1083"/>
    </row>
    <row r="1084" spans="1:8" x14ac:dyDescent="0.2">
      <c r="A1084"/>
      <c r="B1084"/>
      <c r="C1084"/>
      <c r="D1084"/>
      <c r="E1084"/>
      <c r="F1084"/>
      <c r="G1084"/>
      <c r="H1084"/>
    </row>
    <row r="1085" spans="1:8" x14ac:dyDescent="0.2">
      <c r="A1085"/>
      <c r="B1085"/>
      <c r="C1085"/>
      <c r="D1085"/>
      <c r="E1085"/>
      <c r="F1085"/>
      <c r="G1085"/>
      <c r="H1085"/>
    </row>
    <row r="1086" spans="1:8" x14ac:dyDescent="0.2">
      <c r="A1086"/>
      <c r="B1086"/>
      <c r="C1086"/>
      <c r="D1086"/>
      <c r="E1086"/>
      <c r="F1086"/>
      <c r="G1086"/>
      <c r="H1086"/>
    </row>
    <row r="1087" spans="1:8" x14ac:dyDescent="0.2">
      <c r="A1087"/>
      <c r="B1087"/>
      <c r="C1087"/>
      <c r="D1087"/>
      <c r="E1087"/>
      <c r="F1087"/>
      <c r="G1087"/>
      <c r="H1087"/>
    </row>
    <row r="1088" spans="1:8" x14ac:dyDescent="0.2">
      <c r="A1088"/>
      <c r="B1088"/>
      <c r="C1088"/>
      <c r="D1088"/>
      <c r="E1088"/>
      <c r="F1088"/>
      <c r="G1088"/>
      <c r="H1088"/>
    </row>
    <row r="1089" spans="1:8" x14ac:dyDescent="0.2">
      <c r="A1089"/>
      <c r="B1089"/>
      <c r="C1089"/>
      <c r="D1089"/>
      <c r="E1089"/>
      <c r="F1089"/>
      <c r="G1089"/>
      <c r="H1089"/>
    </row>
    <row r="1090" spans="1:8" x14ac:dyDescent="0.2">
      <c r="A1090"/>
      <c r="B1090"/>
      <c r="C1090"/>
      <c r="D1090"/>
      <c r="E1090"/>
      <c r="F1090"/>
      <c r="G1090"/>
      <c r="H1090"/>
    </row>
    <row r="1091" spans="1:8" x14ac:dyDescent="0.2">
      <c r="A1091"/>
      <c r="B1091"/>
      <c r="C1091"/>
      <c r="D1091"/>
      <c r="E1091"/>
      <c r="F1091"/>
      <c r="G1091"/>
      <c r="H1091"/>
    </row>
    <row r="1092" spans="1:8" x14ac:dyDescent="0.2">
      <c r="A1092"/>
      <c r="B1092"/>
      <c r="C1092"/>
      <c r="D1092"/>
      <c r="E1092"/>
      <c r="F1092"/>
      <c r="G1092"/>
      <c r="H1092"/>
    </row>
    <row r="1093" spans="1:8" x14ac:dyDescent="0.2">
      <c r="A1093"/>
      <c r="B1093"/>
      <c r="C1093"/>
      <c r="D1093"/>
      <c r="E1093"/>
      <c r="F1093"/>
      <c r="G1093"/>
      <c r="H1093"/>
    </row>
    <row r="1094" spans="1:8" x14ac:dyDescent="0.2">
      <c r="A1094"/>
      <c r="B1094"/>
      <c r="C1094"/>
      <c r="D1094"/>
      <c r="E1094"/>
      <c r="F1094"/>
      <c r="G1094"/>
      <c r="H1094"/>
    </row>
    <row r="1095" spans="1:8" x14ac:dyDescent="0.2">
      <c r="A1095"/>
      <c r="B1095"/>
      <c r="C1095"/>
      <c r="D1095"/>
      <c r="E1095"/>
      <c r="F1095"/>
      <c r="G1095"/>
      <c r="H1095"/>
    </row>
    <row r="1096" spans="1:8" x14ac:dyDescent="0.2">
      <c r="A1096"/>
      <c r="B1096"/>
      <c r="C1096"/>
      <c r="D1096"/>
      <c r="E1096"/>
      <c r="F1096"/>
      <c r="G1096"/>
      <c r="H1096"/>
    </row>
    <row r="1097" spans="1:8" x14ac:dyDescent="0.2">
      <c r="A1097"/>
      <c r="B1097"/>
      <c r="C1097"/>
      <c r="D1097"/>
      <c r="E1097"/>
      <c r="F1097"/>
      <c r="G1097"/>
      <c r="H1097"/>
    </row>
    <row r="1098" spans="1:8" x14ac:dyDescent="0.2">
      <c r="A1098"/>
      <c r="B1098"/>
      <c r="C1098"/>
      <c r="D1098"/>
      <c r="E1098"/>
      <c r="F1098"/>
      <c r="G1098"/>
      <c r="H1098"/>
    </row>
    <row r="1099" spans="1:8" x14ac:dyDescent="0.2">
      <c r="A1099"/>
      <c r="B1099"/>
      <c r="C1099"/>
      <c r="D1099"/>
      <c r="E1099"/>
      <c r="F1099"/>
      <c r="G1099"/>
      <c r="H1099"/>
    </row>
    <row r="1100" spans="1:8" x14ac:dyDescent="0.2">
      <c r="A1100"/>
      <c r="B1100"/>
      <c r="C1100"/>
      <c r="D1100"/>
      <c r="E1100"/>
      <c r="F1100"/>
      <c r="G1100"/>
      <c r="H1100"/>
    </row>
    <row r="1101" spans="1:8" x14ac:dyDescent="0.2">
      <c r="A1101"/>
      <c r="B1101"/>
      <c r="C1101"/>
      <c r="D1101"/>
      <c r="E1101"/>
      <c r="F1101"/>
      <c r="G1101"/>
      <c r="H1101"/>
    </row>
    <row r="1102" spans="1:8" x14ac:dyDescent="0.2">
      <c r="A1102"/>
      <c r="B1102"/>
      <c r="C1102"/>
      <c r="D1102"/>
      <c r="E1102"/>
      <c r="F1102"/>
      <c r="G1102"/>
      <c r="H1102"/>
    </row>
    <row r="1103" spans="1:8" x14ac:dyDescent="0.2">
      <c r="A1103"/>
      <c r="B1103"/>
      <c r="C1103"/>
      <c r="D1103"/>
      <c r="E1103"/>
      <c r="F1103"/>
      <c r="G1103"/>
      <c r="H1103"/>
    </row>
    <row r="1104" spans="1:8" x14ac:dyDescent="0.2">
      <c r="A1104"/>
      <c r="B1104"/>
      <c r="C1104"/>
      <c r="D1104"/>
      <c r="E1104"/>
      <c r="F1104"/>
      <c r="G1104"/>
      <c r="H1104"/>
    </row>
    <row r="1105" spans="1:8" x14ac:dyDescent="0.2">
      <c r="A1105"/>
      <c r="B1105"/>
      <c r="C1105"/>
      <c r="D1105"/>
      <c r="E1105"/>
      <c r="F1105"/>
      <c r="G1105"/>
      <c r="H1105"/>
    </row>
    <row r="1106" spans="1:8" x14ac:dyDescent="0.2">
      <c r="A1106"/>
      <c r="B1106"/>
      <c r="C1106"/>
      <c r="D1106"/>
      <c r="E1106"/>
      <c r="F1106"/>
      <c r="G1106"/>
      <c r="H1106"/>
    </row>
    <row r="1107" spans="1:8" x14ac:dyDescent="0.2">
      <c r="A1107"/>
      <c r="B1107"/>
      <c r="C1107"/>
      <c r="D1107"/>
      <c r="E1107"/>
      <c r="F1107"/>
      <c r="G1107"/>
      <c r="H1107"/>
    </row>
    <row r="1108" spans="1:8" x14ac:dyDescent="0.2">
      <c r="A1108"/>
      <c r="B1108"/>
      <c r="C1108"/>
      <c r="D1108"/>
      <c r="E1108"/>
      <c r="F1108"/>
      <c r="G1108"/>
      <c r="H1108"/>
    </row>
    <row r="1109" spans="1:8" x14ac:dyDescent="0.2">
      <c r="A1109"/>
      <c r="B1109"/>
      <c r="C1109"/>
      <c r="D1109"/>
      <c r="E1109"/>
      <c r="F1109"/>
      <c r="G1109"/>
      <c r="H1109"/>
    </row>
    <row r="1110" spans="1:8" x14ac:dyDescent="0.2">
      <c r="A1110"/>
      <c r="B1110"/>
      <c r="C1110"/>
      <c r="D1110"/>
      <c r="E1110"/>
      <c r="F1110"/>
      <c r="G1110"/>
      <c r="H1110"/>
    </row>
    <row r="1111" spans="1:8" x14ac:dyDescent="0.2">
      <c r="A1111"/>
      <c r="B1111"/>
      <c r="C1111"/>
      <c r="D1111"/>
      <c r="E1111"/>
      <c r="F1111"/>
      <c r="G1111"/>
      <c r="H1111"/>
    </row>
    <row r="1112" spans="1:8" x14ac:dyDescent="0.2">
      <c r="A1112"/>
      <c r="B1112"/>
      <c r="C1112"/>
      <c r="D1112"/>
      <c r="E1112"/>
      <c r="F1112"/>
      <c r="G1112"/>
      <c r="H1112"/>
    </row>
    <row r="1113" spans="1:8" x14ac:dyDescent="0.2">
      <c r="A1113"/>
      <c r="B1113"/>
      <c r="C1113"/>
      <c r="D1113"/>
      <c r="E1113"/>
      <c r="F1113"/>
      <c r="G1113"/>
      <c r="H1113"/>
    </row>
    <row r="1114" spans="1:8" x14ac:dyDescent="0.2">
      <c r="A1114"/>
      <c r="B1114"/>
      <c r="C1114"/>
      <c r="D1114"/>
      <c r="E1114"/>
      <c r="F1114"/>
      <c r="G1114"/>
      <c r="H1114"/>
    </row>
    <row r="1115" spans="1:8" x14ac:dyDescent="0.2">
      <c r="A1115"/>
      <c r="B1115"/>
      <c r="C1115"/>
      <c r="D1115"/>
      <c r="E1115"/>
      <c r="F1115"/>
      <c r="G1115"/>
      <c r="H1115"/>
    </row>
    <row r="1116" spans="1:8" x14ac:dyDescent="0.2">
      <c r="A1116"/>
      <c r="B1116"/>
      <c r="C1116"/>
      <c r="D1116"/>
      <c r="E1116"/>
      <c r="F1116"/>
      <c r="G1116"/>
      <c r="H1116"/>
    </row>
    <row r="1117" spans="1:8" x14ac:dyDescent="0.2">
      <c r="A1117"/>
      <c r="B1117"/>
      <c r="C1117"/>
      <c r="D1117"/>
      <c r="E1117"/>
      <c r="F1117"/>
      <c r="G1117"/>
      <c r="H1117"/>
    </row>
    <row r="1118" spans="1:8" x14ac:dyDescent="0.2">
      <c r="A1118"/>
      <c r="B1118"/>
      <c r="C1118"/>
      <c r="D1118"/>
      <c r="E1118"/>
      <c r="F1118"/>
      <c r="G1118"/>
      <c r="H1118"/>
    </row>
    <row r="1119" spans="1:8" x14ac:dyDescent="0.2">
      <c r="A1119"/>
      <c r="B1119"/>
      <c r="C1119"/>
      <c r="D1119"/>
      <c r="E1119"/>
      <c r="F1119"/>
      <c r="G1119"/>
      <c r="H1119"/>
    </row>
    <row r="1120" spans="1:8" x14ac:dyDescent="0.2">
      <c r="A1120"/>
      <c r="B1120"/>
      <c r="C1120"/>
      <c r="D1120"/>
      <c r="E1120"/>
      <c r="F1120"/>
      <c r="G1120"/>
      <c r="H1120"/>
    </row>
    <row r="1121" spans="1:8" x14ac:dyDescent="0.2">
      <c r="A1121"/>
      <c r="B1121"/>
      <c r="C1121"/>
      <c r="D1121"/>
      <c r="E1121"/>
      <c r="F1121"/>
      <c r="G1121"/>
      <c r="H1121"/>
    </row>
    <row r="1122" spans="1:8" x14ac:dyDescent="0.2">
      <c r="A1122"/>
      <c r="B1122"/>
      <c r="C1122"/>
      <c r="D1122"/>
      <c r="E1122"/>
      <c r="F1122"/>
      <c r="G1122"/>
      <c r="H1122"/>
    </row>
    <row r="1123" spans="1:8" x14ac:dyDescent="0.2">
      <c r="A1123"/>
      <c r="B1123"/>
      <c r="C1123"/>
      <c r="D1123"/>
      <c r="E1123"/>
      <c r="F1123"/>
      <c r="G1123"/>
      <c r="H1123"/>
    </row>
    <row r="1124" spans="1:8" x14ac:dyDescent="0.2">
      <c r="A1124"/>
      <c r="B1124"/>
      <c r="C1124"/>
      <c r="D1124"/>
      <c r="E1124"/>
      <c r="F1124"/>
      <c r="G1124"/>
      <c r="H1124"/>
    </row>
    <row r="1125" spans="1:8" x14ac:dyDescent="0.2">
      <c r="A1125"/>
      <c r="B1125"/>
      <c r="C1125"/>
      <c r="D1125"/>
      <c r="E1125"/>
      <c r="F1125"/>
      <c r="G1125"/>
      <c r="H1125"/>
    </row>
    <row r="1126" spans="1:8" x14ac:dyDescent="0.2">
      <c r="A1126"/>
      <c r="B1126"/>
      <c r="C1126"/>
      <c r="D1126"/>
      <c r="E1126"/>
      <c r="F1126"/>
      <c r="G1126"/>
      <c r="H1126"/>
    </row>
    <row r="1127" spans="1:8" x14ac:dyDescent="0.2">
      <c r="A1127"/>
      <c r="B1127"/>
      <c r="C1127"/>
      <c r="D1127"/>
      <c r="E1127"/>
      <c r="F1127"/>
      <c r="G1127"/>
      <c r="H1127"/>
    </row>
    <row r="1128" spans="1:8" x14ac:dyDescent="0.2">
      <c r="A1128"/>
      <c r="B1128"/>
      <c r="C1128"/>
      <c r="D1128"/>
      <c r="E1128"/>
      <c r="F1128"/>
      <c r="G1128"/>
      <c r="H1128"/>
    </row>
    <row r="1129" spans="1:8" x14ac:dyDescent="0.2">
      <c r="A1129"/>
      <c r="B1129"/>
      <c r="C1129"/>
      <c r="D1129"/>
      <c r="E1129"/>
      <c r="F1129"/>
      <c r="G1129"/>
      <c r="H1129"/>
    </row>
    <row r="1130" spans="1:8" x14ac:dyDescent="0.2">
      <c r="A1130"/>
      <c r="B1130"/>
      <c r="C1130"/>
      <c r="D1130"/>
      <c r="E1130"/>
      <c r="F1130"/>
      <c r="G1130"/>
      <c r="H1130"/>
    </row>
    <row r="1131" spans="1:8" x14ac:dyDescent="0.2">
      <c r="A1131"/>
      <c r="B1131"/>
      <c r="C1131"/>
      <c r="D1131"/>
      <c r="E1131"/>
      <c r="F1131"/>
      <c r="G1131"/>
      <c r="H1131"/>
    </row>
    <row r="1132" spans="1:8" x14ac:dyDescent="0.2">
      <c r="A1132"/>
      <c r="B1132"/>
      <c r="C1132"/>
      <c r="D1132"/>
      <c r="E1132"/>
      <c r="F1132"/>
      <c r="G1132"/>
      <c r="H1132"/>
    </row>
    <row r="1133" spans="1:8" x14ac:dyDescent="0.2">
      <c r="A1133"/>
      <c r="B1133"/>
      <c r="C1133"/>
      <c r="D1133"/>
      <c r="E1133"/>
      <c r="F1133"/>
      <c r="G1133"/>
      <c r="H1133"/>
    </row>
    <row r="1134" spans="1:8" x14ac:dyDescent="0.2">
      <c r="A1134"/>
      <c r="B1134"/>
      <c r="C1134"/>
      <c r="D1134"/>
      <c r="E1134"/>
      <c r="F1134"/>
      <c r="G1134"/>
      <c r="H1134"/>
    </row>
    <row r="1135" spans="1:8" x14ac:dyDescent="0.2">
      <c r="A1135"/>
      <c r="B1135"/>
      <c r="C1135"/>
      <c r="D1135"/>
      <c r="E1135"/>
      <c r="F1135"/>
      <c r="G1135"/>
      <c r="H1135"/>
    </row>
    <row r="1136" spans="1:8" x14ac:dyDescent="0.2">
      <c r="A1136"/>
      <c r="B1136"/>
      <c r="C1136"/>
      <c r="D1136"/>
      <c r="E1136"/>
      <c r="F1136"/>
      <c r="G1136"/>
      <c r="H1136"/>
    </row>
    <row r="1137" spans="1:8" x14ac:dyDescent="0.2">
      <c r="A1137"/>
      <c r="B1137"/>
      <c r="C1137"/>
      <c r="D1137"/>
      <c r="E1137"/>
      <c r="F1137"/>
      <c r="G1137"/>
      <c r="H1137"/>
    </row>
    <row r="1138" spans="1:8" x14ac:dyDescent="0.2">
      <c r="A1138"/>
      <c r="B1138"/>
      <c r="C1138"/>
      <c r="D1138"/>
      <c r="E1138"/>
      <c r="F1138"/>
      <c r="G1138"/>
      <c r="H1138"/>
    </row>
    <row r="1139" spans="1:8" x14ac:dyDescent="0.2">
      <c r="A1139"/>
      <c r="B1139"/>
      <c r="C1139"/>
      <c r="D1139"/>
      <c r="E1139"/>
      <c r="F1139"/>
      <c r="G1139"/>
      <c r="H1139"/>
    </row>
    <row r="1140" spans="1:8" x14ac:dyDescent="0.2">
      <c r="A1140"/>
      <c r="B1140"/>
      <c r="C1140"/>
      <c r="D1140"/>
      <c r="E1140"/>
      <c r="F1140"/>
      <c r="G1140"/>
      <c r="H1140"/>
    </row>
    <row r="1141" spans="1:8" x14ac:dyDescent="0.2">
      <c r="A1141"/>
      <c r="B1141"/>
      <c r="C1141"/>
      <c r="D1141"/>
      <c r="E1141"/>
      <c r="F1141"/>
      <c r="G1141"/>
      <c r="H1141"/>
    </row>
    <row r="1142" spans="1:8" x14ac:dyDescent="0.2">
      <c r="A1142"/>
      <c r="B1142"/>
      <c r="C1142"/>
      <c r="D1142"/>
      <c r="E1142"/>
      <c r="F1142"/>
      <c r="G1142"/>
      <c r="H1142"/>
    </row>
    <row r="1143" spans="1:8" x14ac:dyDescent="0.2">
      <c r="A1143"/>
      <c r="B1143"/>
      <c r="C1143"/>
      <c r="D1143"/>
      <c r="E1143"/>
      <c r="F1143"/>
      <c r="G1143"/>
      <c r="H1143"/>
    </row>
    <row r="1144" spans="1:8" x14ac:dyDescent="0.2">
      <c r="A1144"/>
      <c r="B1144"/>
      <c r="C1144"/>
      <c r="D1144"/>
      <c r="E1144"/>
      <c r="F1144"/>
      <c r="G1144"/>
      <c r="H1144"/>
    </row>
    <row r="1145" spans="1:8" x14ac:dyDescent="0.2">
      <c r="A1145"/>
      <c r="B1145"/>
      <c r="C1145"/>
      <c r="D1145"/>
      <c r="E1145"/>
      <c r="F1145"/>
      <c r="G1145"/>
      <c r="H1145"/>
    </row>
    <row r="1146" spans="1:8" x14ac:dyDescent="0.2">
      <c r="A1146"/>
      <c r="B1146"/>
      <c r="C1146"/>
      <c r="D1146"/>
      <c r="E1146"/>
      <c r="F1146"/>
      <c r="G1146"/>
      <c r="H1146"/>
    </row>
    <row r="1147" spans="1:8" x14ac:dyDescent="0.2">
      <c r="A1147"/>
      <c r="B1147"/>
      <c r="C1147"/>
      <c r="D1147"/>
      <c r="E1147"/>
      <c r="F1147"/>
      <c r="G1147"/>
      <c r="H1147"/>
    </row>
    <row r="1148" spans="1:8" x14ac:dyDescent="0.2">
      <c r="A1148"/>
      <c r="B1148"/>
      <c r="C1148"/>
      <c r="D1148"/>
      <c r="E1148"/>
      <c r="F1148"/>
      <c r="G1148"/>
      <c r="H1148"/>
    </row>
    <row r="1149" spans="1:8" x14ac:dyDescent="0.2">
      <c r="A1149"/>
      <c r="B1149"/>
      <c r="C1149"/>
      <c r="D1149"/>
      <c r="E1149"/>
      <c r="F1149"/>
      <c r="G1149"/>
      <c r="H1149"/>
    </row>
    <row r="1150" spans="1:8" x14ac:dyDescent="0.2">
      <c r="A1150"/>
      <c r="B1150"/>
      <c r="C1150"/>
      <c r="D1150"/>
      <c r="E1150"/>
      <c r="F1150"/>
      <c r="G1150"/>
      <c r="H1150"/>
    </row>
    <row r="1151" spans="1:8" x14ac:dyDescent="0.2">
      <c r="A1151"/>
      <c r="B1151"/>
      <c r="C1151"/>
      <c r="D1151"/>
      <c r="E1151"/>
      <c r="F1151"/>
      <c r="G1151"/>
      <c r="H1151"/>
    </row>
    <row r="1152" spans="1:8" x14ac:dyDescent="0.2">
      <c r="A1152"/>
      <c r="B1152"/>
      <c r="C1152"/>
      <c r="D1152"/>
      <c r="E1152"/>
      <c r="F1152"/>
      <c r="G1152"/>
      <c r="H1152"/>
    </row>
    <row r="1153" spans="1:8" x14ac:dyDescent="0.2">
      <c r="A1153"/>
      <c r="B1153"/>
      <c r="C1153"/>
      <c r="D1153"/>
      <c r="E1153"/>
      <c r="F1153"/>
      <c r="G1153"/>
      <c r="H1153"/>
    </row>
    <row r="1154" spans="1:8" x14ac:dyDescent="0.2">
      <c r="A1154"/>
      <c r="B1154"/>
      <c r="C1154"/>
      <c r="D1154"/>
      <c r="E1154"/>
      <c r="F1154"/>
      <c r="G1154"/>
      <c r="H1154"/>
    </row>
    <row r="1155" spans="1:8" x14ac:dyDescent="0.2">
      <c r="A1155"/>
      <c r="B1155"/>
      <c r="C1155"/>
      <c r="D1155"/>
      <c r="E1155"/>
      <c r="F1155"/>
      <c r="G1155"/>
      <c r="H1155"/>
    </row>
    <row r="1156" spans="1:8" x14ac:dyDescent="0.2">
      <c r="A1156"/>
      <c r="B1156"/>
      <c r="C1156"/>
      <c r="D1156"/>
      <c r="E1156"/>
      <c r="F1156"/>
      <c r="G1156"/>
      <c r="H1156"/>
    </row>
    <row r="1157" spans="1:8" x14ac:dyDescent="0.2">
      <c r="A1157"/>
      <c r="B1157"/>
      <c r="C1157"/>
      <c r="D1157"/>
      <c r="E1157"/>
      <c r="F1157"/>
      <c r="G1157"/>
      <c r="H1157"/>
    </row>
    <row r="1158" spans="1:8" x14ac:dyDescent="0.2">
      <c r="A1158"/>
      <c r="B1158"/>
      <c r="C1158"/>
      <c r="D1158"/>
      <c r="E1158"/>
      <c r="F1158"/>
      <c r="G1158"/>
      <c r="H1158"/>
    </row>
    <row r="1159" spans="1:8" x14ac:dyDescent="0.2">
      <c r="A1159"/>
      <c r="B1159"/>
      <c r="C1159"/>
      <c r="D1159"/>
      <c r="E1159"/>
      <c r="F1159"/>
      <c r="G1159"/>
      <c r="H1159"/>
    </row>
    <row r="1160" spans="1:8" x14ac:dyDescent="0.2">
      <c r="A1160"/>
      <c r="B1160"/>
      <c r="C1160"/>
      <c r="D1160"/>
      <c r="E1160"/>
      <c r="F1160"/>
      <c r="G1160"/>
      <c r="H1160"/>
    </row>
    <row r="1161" spans="1:8" x14ac:dyDescent="0.2">
      <c r="A1161"/>
      <c r="B1161"/>
      <c r="C1161"/>
      <c r="D1161"/>
      <c r="E1161"/>
      <c r="F1161"/>
      <c r="G1161"/>
      <c r="H1161"/>
    </row>
    <row r="1162" spans="1:8" x14ac:dyDescent="0.2">
      <c r="A1162"/>
      <c r="B1162"/>
      <c r="C1162"/>
      <c r="D1162"/>
      <c r="E1162"/>
      <c r="F1162"/>
      <c r="G1162"/>
      <c r="H1162"/>
    </row>
    <row r="1163" spans="1:8" x14ac:dyDescent="0.2">
      <c r="A1163"/>
      <c r="B1163"/>
      <c r="C1163"/>
      <c r="D1163"/>
      <c r="E1163"/>
      <c r="F1163"/>
      <c r="G1163"/>
      <c r="H1163"/>
    </row>
    <row r="1164" spans="1:8" x14ac:dyDescent="0.2">
      <c r="A1164"/>
      <c r="B1164"/>
      <c r="C1164"/>
      <c r="D1164"/>
      <c r="E1164"/>
      <c r="F1164"/>
      <c r="G1164"/>
      <c r="H1164"/>
    </row>
    <row r="1165" spans="1:8" x14ac:dyDescent="0.2">
      <c r="A1165"/>
      <c r="B1165"/>
      <c r="C1165"/>
      <c r="D1165"/>
      <c r="E1165"/>
      <c r="F1165"/>
      <c r="G1165"/>
      <c r="H1165"/>
    </row>
    <row r="1166" spans="1:8" x14ac:dyDescent="0.2">
      <c r="A1166"/>
      <c r="B1166"/>
      <c r="C1166"/>
      <c r="D1166"/>
      <c r="E1166"/>
      <c r="F1166"/>
      <c r="G1166"/>
      <c r="H1166"/>
    </row>
    <row r="1167" spans="1:8" x14ac:dyDescent="0.2">
      <c r="A1167"/>
      <c r="B1167"/>
      <c r="C1167"/>
      <c r="D1167"/>
      <c r="E1167"/>
      <c r="F1167"/>
      <c r="G1167"/>
      <c r="H1167"/>
    </row>
    <row r="1168" spans="1:8" x14ac:dyDescent="0.2">
      <c r="A1168"/>
      <c r="B1168"/>
      <c r="C1168"/>
      <c r="D1168"/>
      <c r="E1168"/>
      <c r="F1168"/>
      <c r="G1168"/>
      <c r="H1168"/>
    </row>
    <row r="1169" spans="1:8" x14ac:dyDescent="0.2">
      <c r="A1169"/>
      <c r="B1169"/>
      <c r="C1169"/>
      <c r="D1169"/>
      <c r="E1169"/>
      <c r="F1169"/>
      <c r="G1169"/>
      <c r="H1169"/>
    </row>
    <row r="1170" spans="1:8" x14ac:dyDescent="0.2">
      <c r="A1170"/>
      <c r="B1170"/>
      <c r="C1170"/>
      <c r="D1170"/>
      <c r="E1170"/>
      <c r="F1170"/>
      <c r="G1170"/>
      <c r="H1170"/>
    </row>
    <row r="1171" spans="1:8" x14ac:dyDescent="0.2">
      <c r="A1171"/>
      <c r="B1171"/>
      <c r="C1171"/>
      <c r="D1171"/>
      <c r="E1171"/>
      <c r="F1171"/>
      <c r="G1171"/>
      <c r="H1171"/>
    </row>
    <row r="1172" spans="1:8" x14ac:dyDescent="0.2">
      <c r="A1172"/>
      <c r="B1172"/>
      <c r="C1172"/>
      <c r="D1172"/>
      <c r="E1172"/>
      <c r="F1172"/>
      <c r="G1172"/>
      <c r="H1172"/>
    </row>
    <row r="1173" spans="1:8" x14ac:dyDescent="0.2">
      <c r="A1173"/>
      <c r="B1173"/>
      <c r="C1173"/>
      <c r="D1173"/>
      <c r="E1173"/>
      <c r="F1173"/>
      <c r="G1173"/>
      <c r="H1173"/>
    </row>
    <row r="1174" spans="1:8" x14ac:dyDescent="0.2">
      <c r="A1174"/>
      <c r="B1174"/>
      <c r="C1174"/>
      <c r="D1174"/>
      <c r="E1174"/>
      <c r="F1174"/>
      <c r="G1174"/>
      <c r="H1174"/>
    </row>
    <row r="1175" spans="1:8" x14ac:dyDescent="0.2">
      <c r="A1175"/>
      <c r="B1175"/>
      <c r="C1175"/>
      <c r="D1175"/>
      <c r="E1175"/>
      <c r="F1175"/>
      <c r="G1175"/>
      <c r="H1175"/>
    </row>
    <row r="1176" spans="1:8" x14ac:dyDescent="0.2">
      <c r="A1176"/>
      <c r="B1176"/>
      <c r="C1176"/>
      <c r="D1176"/>
      <c r="E1176"/>
      <c r="F1176"/>
      <c r="G1176"/>
      <c r="H1176"/>
    </row>
    <row r="1177" spans="1:8" x14ac:dyDescent="0.2">
      <c r="A1177"/>
      <c r="B1177"/>
      <c r="C1177"/>
      <c r="D1177"/>
      <c r="E1177"/>
      <c r="F1177"/>
      <c r="G1177"/>
      <c r="H1177"/>
    </row>
    <row r="1178" spans="1:8" x14ac:dyDescent="0.2">
      <c r="A1178"/>
      <c r="B1178"/>
      <c r="C1178"/>
      <c r="D1178"/>
      <c r="E1178"/>
      <c r="F1178"/>
      <c r="G1178"/>
      <c r="H1178"/>
    </row>
    <row r="1179" spans="1:8" x14ac:dyDescent="0.2">
      <c r="A1179"/>
      <c r="B1179"/>
      <c r="C1179"/>
      <c r="D1179"/>
      <c r="E1179"/>
      <c r="F1179"/>
      <c r="G1179"/>
      <c r="H1179"/>
    </row>
    <row r="1180" spans="1:8" x14ac:dyDescent="0.2">
      <c r="A1180"/>
      <c r="B1180"/>
      <c r="C1180"/>
      <c r="D1180"/>
      <c r="E1180"/>
      <c r="F1180"/>
      <c r="G1180"/>
      <c r="H1180"/>
    </row>
    <row r="1181" spans="1:8" x14ac:dyDescent="0.2">
      <c r="A1181"/>
      <c r="B1181"/>
      <c r="C1181"/>
      <c r="D1181"/>
      <c r="E1181"/>
      <c r="F1181"/>
      <c r="G1181"/>
      <c r="H1181"/>
    </row>
    <row r="1182" spans="1:8" x14ac:dyDescent="0.2">
      <c r="A1182"/>
      <c r="B1182"/>
      <c r="C1182"/>
      <c r="D1182"/>
      <c r="E1182"/>
      <c r="F1182"/>
      <c r="G1182"/>
      <c r="H1182"/>
    </row>
    <row r="1183" spans="1:8" x14ac:dyDescent="0.2">
      <c r="A1183"/>
      <c r="B1183"/>
      <c r="C1183"/>
      <c r="D1183"/>
      <c r="E1183"/>
      <c r="F1183"/>
      <c r="G1183"/>
      <c r="H1183"/>
    </row>
    <row r="1184" spans="1:8" x14ac:dyDescent="0.2">
      <c r="A1184"/>
      <c r="B1184"/>
      <c r="C1184"/>
      <c r="D1184"/>
      <c r="E1184"/>
      <c r="F1184"/>
      <c r="G1184"/>
      <c r="H1184"/>
    </row>
    <row r="1185" spans="1:8" x14ac:dyDescent="0.2">
      <c r="A1185"/>
      <c r="B1185"/>
      <c r="C1185"/>
      <c r="D1185"/>
      <c r="E1185"/>
      <c r="F1185"/>
      <c r="G1185"/>
      <c r="H1185"/>
    </row>
    <row r="1186" spans="1:8" x14ac:dyDescent="0.2">
      <c r="A1186"/>
      <c r="B1186"/>
      <c r="C1186"/>
      <c r="D1186"/>
      <c r="E1186"/>
      <c r="F1186"/>
      <c r="G1186"/>
      <c r="H1186"/>
    </row>
    <row r="1187" spans="1:8" x14ac:dyDescent="0.2">
      <c r="A1187"/>
      <c r="B1187"/>
      <c r="C1187"/>
      <c r="D1187"/>
      <c r="E1187"/>
      <c r="F1187"/>
      <c r="G1187"/>
      <c r="H1187"/>
    </row>
    <row r="1188" spans="1:8" x14ac:dyDescent="0.2">
      <c r="A1188"/>
      <c r="B1188"/>
      <c r="C1188"/>
      <c r="D1188"/>
      <c r="E1188"/>
      <c r="F1188"/>
      <c r="G1188"/>
      <c r="H1188"/>
    </row>
    <row r="1189" spans="1:8" x14ac:dyDescent="0.2">
      <c r="A1189"/>
      <c r="B1189"/>
      <c r="C1189"/>
      <c r="D1189"/>
      <c r="E1189"/>
      <c r="F1189"/>
      <c r="G1189"/>
      <c r="H1189"/>
    </row>
    <row r="1190" spans="1:8" x14ac:dyDescent="0.2">
      <c r="A1190"/>
      <c r="B1190"/>
      <c r="C1190"/>
      <c r="D1190"/>
      <c r="E1190"/>
      <c r="F1190"/>
      <c r="G1190"/>
      <c r="H1190"/>
    </row>
    <row r="1191" spans="1:8" x14ac:dyDescent="0.2">
      <c r="A1191"/>
      <c r="B1191"/>
      <c r="C1191"/>
      <c r="D1191"/>
      <c r="E1191"/>
      <c r="F1191"/>
      <c r="G1191"/>
      <c r="H1191"/>
    </row>
    <row r="1192" spans="1:8" x14ac:dyDescent="0.2">
      <c r="A1192"/>
      <c r="B1192"/>
      <c r="C1192"/>
      <c r="D1192"/>
      <c r="E1192"/>
      <c r="F1192"/>
      <c r="G1192"/>
      <c r="H1192"/>
    </row>
    <row r="1193" spans="1:8" x14ac:dyDescent="0.2">
      <c r="A1193"/>
      <c r="B1193"/>
      <c r="C1193"/>
      <c r="D1193"/>
      <c r="E1193"/>
      <c r="F1193"/>
      <c r="G1193"/>
      <c r="H1193"/>
    </row>
    <row r="1194" spans="1:8" x14ac:dyDescent="0.2">
      <c r="A1194"/>
      <c r="B1194"/>
      <c r="C1194"/>
      <c r="D1194"/>
      <c r="E1194"/>
      <c r="F1194"/>
      <c r="G1194"/>
      <c r="H1194"/>
    </row>
    <row r="1195" spans="1:8" x14ac:dyDescent="0.2">
      <c r="A1195"/>
      <c r="B1195"/>
      <c r="C1195"/>
      <c r="D1195"/>
      <c r="E1195"/>
      <c r="F1195"/>
      <c r="G1195"/>
      <c r="H1195"/>
    </row>
    <row r="1196" spans="1:8" x14ac:dyDescent="0.2">
      <c r="A1196"/>
      <c r="B1196"/>
      <c r="C1196"/>
      <c r="D1196"/>
      <c r="E1196"/>
      <c r="F1196"/>
      <c r="G1196"/>
      <c r="H1196"/>
    </row>
    <row r="1197" spans="1:8" x14ac:dyDescent="0.2">
      <c r="A1197"/>
      <c r="B1197"/>
      <c r="C1197"/>
      <c r="D1197"/>
      <c r="E1197"/>
      <c r="F1197"/>
      <c r="G1197"/>
      <c r="H1197"/>
    </row>
    <row r="1198" spans="1:8" x14ac:dyDescent="0.2">
      <c r="A1198"/>
      <c r="B1198"/>
      <c r="C1198"/>
      <c r="D1198"/>
      <c r="E1198"/>
      <c r="F1198"/>
      <c r="G1198"/>
      <c r="H1198"/>
    </row>
    <row r="1199" spans="1:8" x14ac:dyDescent="0.2">
      <c r="A1199"/>
      <c r="B1199"/>
      <c r="C1199"/>
      <c r="D1199"/>
      <c r="E1199"/>
      <c r="F1199"/>
      <c r="G1199"/>
      <c r="H1199"/>
    </row>
    <row r="1200" spans="1:8" x14ac:dyDescent="0.2">
      <c r="A1200"/>
      <c r="B1200"/>
      <c r="C1200"/>
      <c r="D1200"/>
      <c r="E1200"/>
      <c r="F1200"/>
      <c r="G1200"/>
      <c r="H1200"/>
    </row>
    <row r="1201" spans="1:8" x14ac:dyDescent="0.2">
      <c r="A1201"/>
      <c r="B1201"/>
      <c r="C1201"/>
      <c r="D1201"/>
      <c r="E1201"/>
      <c r="F1201"/>
      <c r="G1201"/>
      <c r="H1201"/>
    </row>
    <row r="1202" spans="1:8" x14ac:dyDescent="0.2">
      <c r="A1202"/>
      <c r="B1202"/>
      <c r="C1202"/>
      <c r="D1202"/>
      <c r="E1202"/>
      <c r="F1202"/>
      <c r="G1202"/>
      <c r="H1202"/>
    </row>
    <row r="1203" spans="1:8" x14ac:dyDescent="0.2">
      <c r="A1203"/>
      <c r="B1203"/>
      <c r="C1203"/>
      <c r="D1203"/>
      <c r="E1203"/>
      <c r="F1203"/>
      <c r="G1203"/>
      <c r="H1203"/>
    </row>
    <row r="1204" spans="1:8" x14ac:dyDescent="0.2">
      <c r="A1204"/>
      <c r="B1204"/>
      <c r="C1204"/>
      <c r="D1204"/>
      <c r="E1204"/>
      <c r="F1204"/>
      <c r="G1204"/>
      <c r="H1204"/>
    </row>
    <row r="1205" spans="1:8" x14ac:dyDescent="0.2">
      <c r="A1205"/>
      <c r="B1205"/>
      <c r="C1205"/>
      <c r="D1205"/>
      <c r="E1205"/>
      <c r="F1205"/>
      <c r="G1205"/>
      <c r="H1205"/>
    </row>
    <row r="1206" spans="1:8" x14ac:dyDescent="0.2">
      <c r="A1206"/>
      <c r="B1206"/>
      <c r="C1206"/>
      <c r="D1206"/>
      <c r="E1206"/>
      <c r="F1206"/>
      <c r="G1206"/>
      <c r="H1206"/>
    </row>
    <row r="1207" spans="1:8" x14ac:dyDescent="0.2">
      <c r="A1207"/>
      <c r="B1207"/>
      <c r="C1207"/>
      <c r="D1207"/>
      <c r="E1207"/>
      <c r="F1207"/>
      <c r="G1207"/>
      <c r="H1207"/>
    </row>
    <row r="1208" spans="1:8" x14ac:dyDescent="0.2">
      <c r="A1208"/>
      <c r="B1208"/>
      <c r="C1208"/>
      <c r="D1208"/>
      <c r="E1208"/>
      <c r="F1208"/>
      <c r="G1208"/>
      <c r="H1208"/>
    </row>
    <row r="1209" spans="1:8" x14ac:dyDescent="0.2">
      <c r="A1209"/>
      <c r="B1209"/>
      <c r="C1209"/>
      <c r="D1209"/>
      <c r="E1209"/>
      <c r="F1209"/>
      <c r="G1209"/>
      <c r="H1209"/>
    </row>
    <row r="1210" spans="1:8" x14ac:dyDescent="0.2">
      <c r="A1210"/>
      <c r="B1210"/>
      <c r="C1210"/>
      <c r="D1210"/>
      <c r="E1210"/>
      <c r="F1210"/>
      <c r="G1210"/>
      <c r="H1210"/>
    </row>
    <row r="1211" spans="1:8" x14ac:dyDescent="0.2">
      <c r="A1211"/>
      <c r="B1211"/>
      <c r="C1211"/>
      <c r="D1211"/>
      <c r="E1211"/>
      <c r="F1211"/>
      <c r="G1211"/>
      <c r="H1211"/>
    </row>
    <row r="1212" spans="1:8" x14ac:dyDescent="0.2">
      <c r="A1212"/>
      <c r="B1212"/>
      <c r="C1212"/>
      <c r="D1212"/>
      <c r="E1212"/>
      <c r="F1212"/>
      <c r="G1212"/>
      <c r="H1212"/>
    </row>
    <row r="1213" spans="1:8" x14ac:dyDescent="0.2">
      <c r="A1213"/>
      <c r="B1213"/>
      <c r="C1213"/>
      <c r="D1213"/>
      <c r="E1213"/>
      <c r="F1213"/>
      <c r="G1213"/>
      <c r="H1213"/>
    </row>
    <row r="1214" spans="1:8" x14ac:dyDescent="0.2">
      <c r="A1214"/>
      <c r="B1214"/>
      <c r="C1214"/>
      <c r="D1214"/>
      <c r="E1214"/>
      <c r="F1214"/>
      <c r="G1214"/>
      <c r="H1214"/>
    </row>
    <row r="1215" spans="1:8" x14ac:dyDescent="0.2">
      <c r="A1215"/>
      <c r="B1215"/>
      <c r="C1215"/>
      <c r="D1215"/>
      <c r="E1215"/>
      <c r="F1215"/>
      <c r="G1215"/>
      <c r="H1215"/>
    </row>
    <row r="1216" spans="1:8" x14ac:dyDescent="0.2">
      <c r="A1216"/>
      <c r="B1216"/>
      <c r="C1216"/>
      <c r="D1216"/>
      <c r="E1216"/>
      <c r="F1216"/>
      <c r="G1216"/>
      <c r="H1216"/>
    </row>
    <row r="1217" spans="1:8" x14ac:dyDescent="0.2">
      <c r="A1217"/>
      <c r="B1217"/>
      <c r="C1217"/>
      <c r="D1217"/>
      <c r="E1217"/>
      <c r="F1217"/>
      <c r="G1217"/>
      <c r="H1217"/>
    </row>
    <row r="1218" spans="1:8" x14ac:dyDescent="0.2">
      <c r="A1218"/>
      <c r="B1218"/>
      <c r="C1218"/>
      <c r="D1218"/>
      <c r="E1218"/>
      <c r="F1218"/>
      <c r="G1218"/>
      <c r="H1218"/>
    </row>
    <row r="1219" spans="1:8" x14ac:dyDescent="0.2">
      <c r="A1219"/>
      <c r="B1219"/>
      <c r="C1219"/>
      <c r="D1219"/>
      <c r="E1219"/>
      <c r="F1219"/>
      <c r="G1219"/>
      <c r="H1219"/>
    </row>
    <row r="1220" spans="1:8" x14ac:dyDescent="0.2">
      <c r="A1220"/>
      <c r="B1220"/>
      <c r="C1220"/>
      <c r="D1220"/>
      <c r="E1220"/>
      <c r="F1220"/>
      <c r="G1220"/>
      <c r="H1220"/>
    </row>
    <row r="1221" spans="1:8" x14ac:dyDescent="0.2">
      <c r="A1221"/>
      <c r="B1221"/>
      <c r="C1221"/>
      <c r="D1221"/>
      <c r="E1221"/>
      <c r="F1221"/>
      <c r="G1221"/>
      <c r="H1221"/>
    </row>
    <row r="1222" spans="1:8" x14ac:dyDescent="0.2">
      <c r="A1222"/>
      <c r="B1222"/>
      <c r="C1222"/>
      <c r="D1222"/>
      <c r="E1222"/>
      <c r="F1222"/>
      <c r="G1222"/>
      <c r="H1222"/>
    </row>
    <row r="1223" spans="1:8" x14ac:dyDescent="0.2">
      <c r="A1223"/>
      <c r="B1223"/>
      <c r="C1223"/>
      <c r="D1223"/>
      <c r="E1223"/>
      <c r="F1223"/>
      <c r="G1223"/>
      <c r="H1223"/>
    </row>
    <row r="1224" spans="1:8" x14ac:dyDescent="0.2">
      <c r="A1224"/>
      <c r="B1224"/>
      <c r="C1224"/>
      <c r="D1224"/>
      <c r="E1224"/>
      <c r="F1224"/>
      <c r="G1224"/>
      <c r="H1224"/>
    </row>
    <row r="1225" spans="1:8" x14ac:dyDescent="0.2">
      <c r="A1225"/>
      <c r="B1225"/>
      <c r="C1225"/>
      <c r="D1225"/>
      <c r="E1225"/>
      <c r="F1225"/>
      <c r="G1225"/>
      <c r="H1225"/>
    </row>
    <row r="1226" spans="1:8" x14ac:dyDescent="0.2">
      <c r="A1226"/>
      <c r="B1226"/>
      <c r="C1226"/>
      <c r="D1226"/>
      <c r="E1226"/>
      <c r="F1226"/>
      <c r="G1226"/>
      <c r="H1226"/>
    </row>
    <row r="1227" spans="1:8" x14ac:dyDescent="0.2">
      <c r="A1227"/>
      <c r="B1227"/>
      <c r="C1227"/>
      <c r="D1227"/>
      <c r="E1227"/>
      <c r="F1227"/>
      <c r="G1227"/>
      <c r="H1227"/>
    </row>
    <row r="1228" spans="1:8" x14ac:dyDescent="0.2">
      <c r="A1228"/>
      <c r="B1228"/>
      <c r="C1228"/>
      <c r="D1228"/>
      <c r="E1228"/>
      <c r="F1228"/>
      <c r="G1228"/>
      <c r="H1228"/>
    </row>
    <row r="1229" spans="1:8" x14ac:dyDescent="0.2">
      <c r="A1229"/>
      <c r="B1229"/>
      <c r="C1229"/>
      <c r="D1229"/>
      <c r="E1229"/>
      <c r="F1229"/>
      <c r="G1229"/>
      <c r="H1229"/>
    </row>
    <row r="1230" spans="1:8" x14ac:dyDescent="0.2">
      <c r="A1230"/>
      <c r="B1230"/>
      <c r="C1230"/>
      <c r="D1230"/>
      <c r="E1230"/>
      <c r="F1230"/>
      <c r="G1230"/>
      <c r="H1230"/>
    </row>
    <row r="1231" spans="1:8" x14ac:dyDescent="0.2">
      <c r="A1231"/>
      <c r="B1231"/>
      <c r="C1231"/>
      <c r="D1231"/>
      <c r="E1231"/>
      <c r="F1231"/>
      <c r="G1231"/>
      <c r="H1231"/>
    </row>
    <row r="1232" spans="1:8" x14ac:dyDescent="0.2">
      <c r="A1232"/>
      <c r="B1232"/>
      <c r="C1232"/>
      <c r="D1232"/>
      <c r="E1232"/>
      <c r="F1232"/>
      <c r="G1232"/>
      <c r="H1232"/>
    </row>
    <row r="1233" spans="1:8" x14ac:dyDescent="0.2">
      <c r="A1233"/>
      <c r="B1233"/>
      <c r="C1233"/>
      <c r="D1233"/>
      <c r="E1233"/>
      <c r="F1233"/>
      <c r="G1233"/>
      <c r="H1233"/>
    </row>
    <row r="1234" spans="1:8" x14ac:dyDescent="0.2">
      <c r="A1234"/>
      <c r="B1234"/>
      <c r="C1234"/>
      <c r="D1234"/>
      <c r="E1234"/>
      <c r="F1234"/>
      <c r="G1234"/>
      <c r="H1234"/>
    </row>
    <row r="1235" spans="1:8" x14ac:dyDescent="0.2">
      <c r="A1235"/>
      <c r="B1235"/>
      <c r="C1235"/>
      <c r="D1235"/>
      <c r="E1235"/>
      <c r="F1235"/>
      <c r="G1235"/>
      <c r="H1235"/>
    </row>
    <row r="1236" spans="1:8" x14ac:dyDescent="0.2">
      <c r="A1236"/>
      <c r="B1236"/>
      <c r="C1236"/>
      <c r="D1236"/>
      <c r="E1236"/>
      <c r="F1236"/>
      <c r="G1236"/>
      <c r="H1236"/>
    </row>
    <row r="1237" spans="1:8" x14ac:dyDescent="0.2">
      <c r="A1237"/>
      <c r="B1237"/>
      <c r="C1237"/>
      <c r="D1237"/>
      <c r="E1237"/>
      <c r="F1237"/>
      <c r="G1237"/>
      <c r="H1237"/>
    </row>
    <row r="1238" spans="1:8" x14ac:dyDescent="0.2">
      <c r="A1238"/>
      <c r="B1238"/>
      <c r="C1238"/>
      <c r="D1238"/>
      <c r="E1238"/>
      <c r="F1238"/>
      <c r="G1238"/>
      <c r="H1238"/>
    </row>
    <row r="1239" spans="1:8" x14ac:dyDescent="0.2">
      <c r="A1239"/>
      <c r="B1239"/>
      <c r="C1239"/>
      <c r="D1239"/>
      <c r="E1239"/>
      <c r="F1239"/>
      <c r="G1239"/>
      <c r="H1239"/>
    </row>
    <row r="1240" spans="1:8" x14ac:dyDescent="0.2">
      <c r="A1240"/>
      <c r="B1240"/>
      <c r="C1240"/>
      <c r="D1240"/>
      <c r="E1240"/>
      <c r="F1240"/>
      <c r="G1240"/>
      <c r="H1240"/>
    </row>
    <row r="1241" spans="1:8" x14ac:dyDescent="0.2">
      <c r="A1241"/>
      <c r="B1241"/>
      <c r="C1241"/>
      <c r="D1241"/>
      <c r="E1241"/>
      <c r="F1241"/>
      <c r="G1241"/>
      <c r="H1241"/>
    </row>
    <row r="1242" spans="1:8" x14ac:dyDescent="0.2">
      <c r="A1242"/>
      <c r="B1242"/>
      <c r="C1242"/>
      <c r="D1242"/>
      <c r="E1242"/>
      <c r="F1242"/>
      <c r="G1242"/>
      <c r="H1242"/>
    </row>
    <row r="1243" spans="1:8" x14ac:dyDescent="0.2">
      <c r="A1243"/>
      <c r="B1243"/>
      <c r="C1243"/>
      <c r="D1243"/>
      <c r="E1243"/>
      <c r="F1243"/>
      <c r="G1243"/>
      <c r="H1243"/>
    </row>
    <row r="1244" spans="1:8" x14ac:dyDescent="0.2">
      <c r="A1244"/>
      <c r="B1244"/>
      <c r="C1244"/>
      <c r="D1244"/>
      <c r="E1244"/>
      <c r="F1244"/>
      <c r="G1244"/>
      <c r="H1244"/>
    </row>
    <row r="1245" spans="1:8" x14ac:dyDescent="0.2">
      <c r="A1245"/>
      <c r="B1245"/>
      <c r="C1245"/>
      <c r="D1245"/>
      <c r="E1245"/>
      <c r="F1245"/>
      <c r="G1245"/>
      <c r="H1245"/>
    </row>
    <row r="1246" spans="1:8" x14ac:dyDescent="0.2">
      <c r="A1246"/>
      <c r="B1246"/>
      <c r="C1246"/>
      <c r="D1246"/>
      <c r="E1246"/>
      <c r="F1246"/>
      <c r="G1246"/>
      <c r="H1246"/>
    </row>
    <row r="1247" spans="1:8" x14ac:dyDescent="0.2">
      <c r="A1247"/>
      <c r="B1247"/>
      <c r="C1247"/>
      <c r="D1247"/>
      <c r="E1247"/>
      <c r="F1247"/>
      <c r="G1247"/>
      <c r="H1247"/>
    </row>
    <row r="1248" spans="1:8" x14ac:dyDescent="0.2">
      <c r="A1248"/>
      <c r="B1248"/>
      <c r="C1248"/>
      <c r="D1248"/>
      <c r="E1248"/>
      <c r="F1248"/>
      <c r="G1248"/>
      <c r="H1248"/>
    </row>
    <row r="1249" spans="1:8" x14ac:dyDescent="0.2">
      <c r="A1249"/>
      <c r="B1249"/>
      <c r="C1249"/>
      <c r="D1249"/>
      <c r="E1249"/>
      <c r="F1249"/>
      <c r="G1249"/>
      <c r="H1249"/>
    </row>
    <row r="1250" spans="1:8" x14ac:dyDescent="0.2">
      <c r="A1250"/>
      <c r="B1250"/>
      <c r="C1250"/>
      <c r="D1250"/>
      <c r="E1250"/>
      <c r="F1250"/>
      <c r="G1250"/>
      <c r="H1250"/>
    </row>
    <row r="1251" spans="1:8" x14ac:dyDescent="0.2">
      <c r="A1251"/>
      <c r="B1251"/>
      <c r="C1251"/>
      <c r="D1251"/>
      <c r="E1251"/>
      <c r="F1251"/>
      <c r="G1251"/>
      <c r="H1251"/>
    </row>
    <row r="1252" spans="1:8" x14ac:dyDescent="0.2">
      <c r="A1252"/>
      <c r="B1252"/>
      <c r="C1252"/>
      <c r="D1252"/>
      <c r="E1252"/>
      <c r="F1252"/>
      <c r="G1252"/>
      <c r="H1252"/>
    </row>
    <row r="1253" spans="1:8" x14ac:dyDescent="0.2">
      <c r="A1253"/>
      <c r="B1253"/>
      <c r="C1253"/>
      <c r="D1253"/>
      <c r="E1253"/>
      <c r="F1253"/>
      <c r="G1253"/>
      <c r="H1253"/>
    </row>
    <row r="1254" spans="1:8" x14ac:dyDescent="0.2">
      <c r="A1254"/>
      <c r="B1254"/>
      <c r="C1254"/>
      <c r="D1254"/>
      <c r="E1254"/>
      <c r="F1254"/>
      <c r="G1254"/>
      <c r="H1254"/>
    </row>
    <row r="1255" spans="1:8" x14ac:dyDescent="0.2">
      <c r="A1255"/>
      <c r="B1255"/>
      <c r="C1255"/>
      <c r="D1255"/>
      <c r="E1255"/>
      <c r="F1255"/>
      <c r="G1255"/>
      <c r="H1255"/>
    </row>
    <row r="1256" spans="1:8" x14ac:dyDescent="0.2">
      <c r="A1256"/>
      <c r="B1256"/>
      <c r="C1256"/>
      <c r="D1256"/>
      <c r="E1256"/>
      <c r="F1256"/>
      <c r="G1256"/>
      <c r="H1256"/>
    </row>
    <row r="1257" spans="1:8" x14ac:dyDescent="0.2">
      <c r="A1257"/>
      <c r="B1257"/>
      <c r="C1257"/>
      <c r="D1257"/>
      <c r="E1257"/>
      <c r="F1257"/>
      <c r="G1257"/>
      <c r="H1257"/>
    </row>
    <row r="1258" spans="1:8" x14ac:dyDescent="0.2">
      <c r="A1258"/>
      <c r="B1258"/>
      <c r="C1258"/>
      <c r="D1258"/>
      <c r="E1258"/>
      <c r="F1258"/>
      <c r="G1258"/>
      <c r="H1258"/>
    </row>
    <row r="1259" spans="1:8" x14ac:dyDescent="0.2">
      <c r="A1259"/>
      <c r="B1259"/>
      <c r="C1259"/>
      <c r="D1259"/>
      <c r="E1259"/>
      <c r="F1259"/>
      <c r="G1259"/>
      <c r="H1259"/>
    </row>
    <row r="1260" spans="1:8" x14ac:dyDescent="0.2">
      <c r="A1260"/>
      <c r="B1260"/>
      <c r="C1260"/>
      <c r="D1260"/>
      <c r="E1260"/>
      <c r="F1260"/>
      <c r="G1260"/>
      <c r="H1260"/>
    </row>
    <row r="1261" spans="1:8" x14ac:dyDescent="0.2">
      <c r="A1261"/>
      <c r="B1261"/>
      <c r="C1261"/>
      <c r="D1261"/>
      <c r="E1261"/>
      <c r="F1261"/>
      <c r="G1261"/>
      <c r="H1261"/>
    </row>
    <row r="1262" spans="1:8" x14ac:dyDescent="0.2">
      <c r="A1262"/>
      <c r="B1262"/>
      <c r="C1262"/>
      <c r="D1262"/>
      <c r="E1262"/>
      <c r="F1262"/>
      <c r="G1262"/>
      <c r="H1262"/>
    </row>
    <row r="1263" spans="1:8" x14ac:dyDescent="0.2">
      <c r="A1263"/>
      <c r="B1263"/>
      <c r="C1263"/>
      <c r="D1263"/>
      <c r="E1263"/>
      <c r="F1263"/>
      <c r="G1263"/>
      <c r="H1263"/>
    </row>
    <row r="1264" spans="1:8" x14ac:dyDescent="0.2">
      <c r="A1264"/>
      <c r="B1264"/>
      <c r="C1264"/>
      <c r="D1264"/>
      <c r="E1264"/>
      <c r="F1264"/>
      <c r="G1264"/>
      <c r="H1264"/>
    </row>
    <row r="1265" spans="1:8" x14ac:dyDescent="0.2">
      <c r="A1265"/>
      <c r="B1265"/>
      <c r="C1265"/>
      <c r="D1265"/>
      <c r="E1265"/>
      <c r="F1265"/>
      <c r="G1265"/>
      <c r="H1265"/>
    </row>
    <row r="1266" spans="1:8" x14ac:dyDescent="0.2">
      <c r="A1266"/>
      <c r="B1266"/>
      <c r="C1266"/>
      <c r="D1266"/>
      <c r="E1266"/>
      <c r="F1266"/>
      <c r="G1266"/>
      <c r="H1266"/>
    </row>
    <row r="1267" spans="1:8" x14ac:dyDescent="0.2">
      <c r="A1267"/>
      <c r="B1267"/>
      <c r="C1267"/>
      <c r="D1267"/>
      <c r="E1267"/>
      <c r="F1267"/>
      <c r="G1267"/>
      <c r="H1267"/>
    </row>
    <row r="1268" spans="1:8" x14ac:dyDescent="0.2">
      <c r="A1268"/>
      <c r="B1268"/>
      <c r="C1268"/>
      <c r="D1268"/>
      <c r="E1268"/>
      <c r="F1268"/>
      <c r="G1268"/>
      <c r="H1268"/>
    </row>
    <row r="1269" spans="1:8" x14ac:dyDescent="0.2">
      <c r="A1269"/>
      <c r="B1269"/>
      <c r="C1269"/>
      <c r="D1269"/>
      <c r="E1269"/>
      <c r="F1269"/>
      <c r="G1269"/>
      <c r="H1269"/>
    </row>
    <row r="1270" spans="1:8" x14ac:dyDescent="0.2">
      <c r="A1270"/>
      <c r="B1270"/>
      <c r="C1270"/>
      <c r="D1270"/>
      <c r="E1270"/>
      <c r="F1270"/>
      <c r="G1270"/>
      <c r="H1270"/>
    </row>
    <row r="1271" spans="1:8" x14ac:dyDescent="0.2">
      <c r="A1271"/>
      <c r="B1271"/>
      <c r="C1271"/>
      <c r="D1271"/>
      <c r="E1271"/>
      <c r="F1271"/>
      <c r="G1271"/>
      <c r="H1271"/>
    </row>
    <row r="1272" spans="1:8" x14ac:dyDescent="0.2">
      <c r="A1272"/>
      <c r="B1272"/>
      <c r="C1272"/>
      <c r="D1272"/>
      <c r="E1272"/>
      <c r="F1272"/>
      <c r="G1272"/>
      <c r="H1272"/>
    </row>
    <row r="1273" spans="1:8" x14ac:dyDescent="0.2">
      <c r="A1273"/>
      <c r="B1273"/>
      <c r="C1273"/>
      <c r="D1273"/>
      <c r="E1273"/>
      <c r="F1273"/>
      <c r="G1273"/>
      <c r="H1273"/>
    </row>
    <row r="1274" spans="1:8" x14ac:dyDescent="0.2">
      <c r="A1274"/>
      <c r="B1274"/>
      <c r="C1274"/>
      <c r="D1274"/>
      <c r="E1274"/>
      <c r="F1274"/>
      <c r="G1274"/>
      <c r="H1274"/>
    </row>
    <row r="1275" spans="1:8" x14ac:dyDescent="0.2">
      <c r="A1275"/>
      <c r="B1275"/>
      <c r="C1275"/>
      <c r="D1275"/>
      <c r="E1275"/>
      <c r="F1275"/>
      <c r="G1275"/>
      <c r="H1275"/>
    </row>
    <row r="1276" spans="1:8" x14ac:dyDescent="0.2">
      <c r="A1276"/>
      <c r="B1276"/>
      <c r="C1276"/>
      <c r="D1276"/>
      <c r="E1276"/>
      <c r="F1276"/>
      <c r="G1276"/>
      <c r="H1276"/>
    </row>
    <row r="1277" spans="1:8" x14ac:dyDescent="0.2">
      <c r="A1277"/>
      <c r="B1277"/>
      <c r="C1277"/>
      <c r="D1277"/>
      <c r="E1277"/>
      <c r="F1277"/>
      <c r="G1277"/>
      <c r="H1277"/>
    </row>
    <row r="1278" spans="1:8" x14ac:dyDescent="0.2">
      <c r="A1278"/>
      <c r="B1278"/>
      <c r="C1278"/>
      <c r="D1278"/>
      <c r="E1278"/>
      <c r="F1278"/>
      <c r="G1278"/>
      <c r="H1278"/>
    </row>
    <row r="1279" spans="1:8" x14ac:dyDescent="0.2">
      <c r="A1279"/>
      <c r="B1279"/>
      <c r="C1279"/>
      <c r="D1279"/>
      <c r="E1279"/>
      <c r="F1279"/>
      <c r="G1279"/>
      <c r="H1279"/>
    </row>
    <row r="1280" spans="1:8" x14ac:dyDescent="0.2">
      <c r="A1280"/>
      <c r="B1280"/>
      <c r="C1280"/>
      <c r="D1280"/>
      <c r="E1280"/>
      <c r="F1280"/>
      <c r="G1280"/>
      <c r="H1280"/>
    </row>
    <row r="1281" spans="1:8" x14ac:dyDescent="0.2">
      <c r="A1281"/>
      <c r="B1281"/>
      <c r="C1281"/>
      <c r="D1281"/>
      <c r="E1281"/>
      <c r="F1281"/>
      <c r="G1281"/>
      <c r="H1281"/>
    </row>
    <row r="1282" spans="1:8" x14ac:dyDescent="0.2">
      <c r="A1282"/>
      <c r="B1282"/>
      <c r="C1282"/>
      <c r="D1282"/>
      <c r="E1282"/>
      <c r="F1282"/>
      <c r="G1282"/>
      <c r="H1282"/>
    </row>
    <row r="1283" spans="1:8" x14ac:dyDescent="0.2">
      <c r="A1283"/>
      <c r="B1283"/>
      <c r="C1283"/>
      <c r="D1283"/>
      <c r="E1283"/>
      <c r="F1283"/>
      <c r="G1283"/>
      <c r="H1283"/>
    </row>
    <row r="1284" spans="1:8" x14ac:dyDescent="0.2">
      <c r="A1284"/>
      <c r="B1284"/>
      <c r="C1284"/>
      <c r="D1284"/>
      <c r="E1284"/>
      <c r="F1284"/>
      <c r="G1284"/>
      <c r="H1284"/>
    </row>
    <row r="1285" spans="1:8" x14ac:dyDescent="0.2">
      <c r="A1285"/>
      <c r="B1285"/>
      <c r="C1285"/>
      <c r="D1285"/>
      <c r="E1285"/>
      <c r="F1285"/>
      <c r="G1285"/>
      <c r="H1285"/>
    </row>
    <row r="1286" spans="1:8" x14ac:dyDescent="0.2">
      <c r="A1286"/>
      <c r="B1286"/>
      <c r="C1286"/>
      <c r="D1286"/>
      <c r="E1286"/>
      <c r="F1286"/>
      <c r="G1286"/>
      <c r="H1286"/>
    </row>
    <row r="1287" spans="1:8" x14ac:dyDescent="0.2">
      <c r="A1287"/>
      <c r="B1287"/>
      <c r="C1287"/>
      <c r="D1287"/>
      <c r="E1287"/>
      <c r="F1287"/>
      <c r="G1287"/>
      <c r="H1287"/>
    </row>
    <row r="1288" spans="1:8" x14ac:dyDescent="0.2">
      <c r="A1288"/>
      <c r="B1288"/>
      <c r="C1288"/>
      <c r="D1288"/>
      <c r="E1288"/>
      <c r="F1288"/>
      <c r="G1288"/>
      <c r="H1288"/>
    </row>
    <row r="1289" spans="1:8" x14ac:dyDescent="0.2">
      <c r="A1289"/>
      <c r="B1289"/>
      <c r="C1289"/>
      <c r="D1289"/>
      <c r="E1289"/>
      <c r="F1289"/>
      <c r="G1289"/>
      <c r="H1289"/>
    </row>
    <row r="1290" spans="1:8" x14ac:dyDescent="0.2">
      <c r="A1290"/>
      <c r="B1290"/>
      <c r="C1290"/>
      <c r="D1290"/>
      <c r="E1290"/>
      <c r="F1290"/>
      <c r="G1290"/>
      <c r="H1290"/>
    </row>
    <row r="1291" spans="1:8" x14ac:dyDescent="0.2">
      <c r="A1291"/>
      <c r="B1291"/>
      <c r="C1291"/>
      <c r="D1291"/>
      <c r="E1291"/>
      <c r="F1291"/>
      <c r="G1291"/>
      <c r="H1291"/>
    </row>
    <row r="1292" spans="1:8" x14ac:dyDescent="0.2">
      <c r="A1292"/>
      <c r="B1292"/>
      <c r="C1292"/>
      <c r="D1292"/>
      <c r="E1292"/>
      <c r="F1292"/>
      <c r="G1292"/>
      <c r="H1292"/>
    </row>
    <row r="1293" spans="1:8" x14ac:dyDescent="0.2">
      <c r="A1293"/>
      <c r="B1293"/>
      <c r="C1293"/>
      <c r="D1293"/>
      <c r="E1293"/>
      <c r="F1293"/>
      <c r="G1293"/>
      <c r="H1293"/>
    </row>
    <row r="1294" spans="1:8" x14ac:dyDescent="0.2">
      <c r="A1294"/>
      <c r="B1294"/>
      <c r="C1294"/>
      <c r="D1294"/>
      <c r="E1294"/>
      <c r="F1294"/>
      <c r="G1294"/>
      <c r="H1294"/>
    </row>
    <row r="1295" spans="1:8" x14ac:dyDescent="0.2">
      <c r="A1295"/>
      <c r="B1295"/>
      <c r="C1295"/>
      <c r="D1295"/>
      <c r="E1295"/>
      <c r="F1295"/>
      <c r="G1295"/>
      <c r="H1295"/>
    </row>
    <row r="1296" spans="1:8" x14ac:dyDescent="0.2">
      <c r="A1296"/>
      <c r="B1296"/>
      <c r="C1296"/>
      <c r="D1296"/>
      <c r="E1296"/>
      <c r="F1296"/>
      <c r="G1296"/>
      <c r="H1296"/>
    </row>
    <row r="1297" spans="1:8" x14ac:dyDescent="0.2">
      <c r="A1297"/>
      <c r="B1297"/>
      <c r="C1297"/>
      <c r="D1297"/>
      <c r="E1297"/>
      <c r="F1297"/>
      <c r="G1297"/>
      <c r="H1297"/>
    </row>
    <row r="1298" spans="1:8" x14ac:dyDescent="0.2">
      <c r="A1298"/>
      <c r="B1298"/>
      <c r="C1298"/>
      <c r="D1298"/>
      <c r="E1298"/>
      <c r="F1298"/>
      <c r="G1298"/>
      <c r="H1298"/>
    </row>
    <row r="1299" spans="1:8" x14ac:dyDescent="0.2">
      <c r="A1299"/>
      <c r="B1299"/>
      <c r="C1299"/>
      <c r="D1299"/>
      <c r="E1299"/>
      <c r="F1299"/>
      <c r="G1299"/>
      <c r="H1299"/>
    </row>
    <row r="1300" spans="1:8" x14ac:dyDescent="0.2">
      <c r="A1300"/>
      <c r="B1300"/>
      <c r="C1300"/>
      <c r="D1300"/>
      <c r="E1300"/>
      <c r="F1300"/>
      <c r="G1300"/>
      <c r="H1300"/>
    </row>
    <row r="1301" spans="1:8" x14ac:dyDescent="0.2">
      <c r="A1301"/>
      <c r="B1301"/>
      <c r="C1301"/>
      <c r="D1301"/>
      <c r="E1301"/>
      <c r="F1301"/>
      <c r="G1301"/>
      <c r="H1301"/>
    </row>
    <row r="1302" spans="1:8" x14ac:dyDescent="0.2">
      <c r="A1302"/>
      <c r="B1302"/>
      <c r="C1302"/>
      <c r="D1302"/>
      <c r="E1302"/>
      <c r="F1302"/>
      <c r="G1302"/>
      <c r="H1302"/>
    </row>
    <row r="1303" spans="1:8" x14ac:dyDescent="0.2">
      <c r="A1303"/>
      <c r="B1303"/>
      <c r="C1303"/>
      <c r="D1303"/>
      <c r="E1303"/>
      <c r="F1303"/>
      <c r="G1303"/>
      <c r="H1303"/>
    </row>
    <row r="1304" spans="1:8" x14ac:dyDescent="0.2">
      <c r="A1304"/>
      <c r="B1304"/>
      <c r="C1304"/>
      <c r="D1304"/>
      <c r="E1304"/>
      <c r="F1304"/>
      <c r="G1304"/>
      <c r="H1304"/>
    </row>
    <row r="1305" spans="1:8" x14ac:dyDescent="0.2">
      <c r="A1305"/>
      <c r="B1305"/>
      <c r="C1305"/>
      <c r="D1305"/>
      <c r="E1305"/>
      <c r="F1305"/>
      <c r="G1305"/>
      <c r="H1305"/>
    </row>
    <row r="1306" spans="1:8" x14ac:dyDescent="0.2">
      <c r="A1306"/>
      <c r="B1306"/>
      <c r="C1306"/>
      <c r="D1306"/>
      <c r="E1306"/>
      <c r="F1306"/>
      <c r="G1306"/>
      <c r="H1306"/>
    </row>
    <row r="1307" spans="1:8" x14ac:dyDescent="0.2">
      <c r="A1307"/>
      <c r="B1307"/>
      <c r="C1307"/>
      <c r="D1307"/>
      <c r="E1307"/>
      <c r="F1307"/>
      <c r="G1307"/>
      <c r="H1307"/>
    </row>
    <row r="1308" spans="1:8" x14ac:dyDescent="0.2">
      <c r="A1308"/>
      <c r="B1308"/>
      <c r="C1308"/>
      <c r="D1308"/>
      <c r="E1308"/>
      <c r="F1308"/>
      <c r="G1308"/>
      <c r="H1308"/>
    </row>
    <row r="1309" spans="1:8" x14ac:dyDescent="0.2">
      <c r="A1309"/>
      <c r="B1309"/>
      <c r="C1309"/>
      <c r="D1309"/>
      <c r="E1309"/>
      <c r="F1309"/>
      <c r="G1309"/>
      <c r="H1309"/>
    </row>
    <row r="1310" spans="1:8" x14ac:dyDescent="0.2">
      <c r="A1310"/>
      <c r="B1310"/>
      <c r="C1310"/>
      <c r="D1310"/>
      <c r="E1310"/>
      <c r="F1310"/>
      <c r="G1310"/>
      <c r="H1310"/>
    </row>
    <row r="1311" spans="1:8" x14ac:dyDescent="0.2">
      <c r="A1311"/>
      <c r="B1311"/>
      <c r="C1311"/>
      <c r="D1311"/>
      <c r="E1311"/>
      <c r="F1311"/>
      <c r="G1311"/>
      <c r="H1311"/>
    </row>
    <row r="1312" spans="1:8" x14ac:dyDescent="0.2">
      <c r="A1312"/>
      <c r="B1312"/>
      <c r="C1312"/>
      <c r="D1312"/>
      <c r="E1312"/>
      <c r="F1312"/>
      <c r="G1312"/>
      <c r="H1312"/>
    </row>
    <row r="1313" spans="1:8" x14ac:dyDescent="0.2">
      <c r="A1313"/>
      <c r="B1313"/>
      <c r="C1313"/>
      <c r="D1313"/>
      <c r="E1313"/>
      <c r="F1313"/>
      <c r="G1313"/>
      <c r="H1313"/>
    </row>
    <row r="1314" spans="1:8" x14ac:dyDescent="0.2">
      <c r="A1314"/>
      <c r="B1314"/>
      <c r="C1314"/>
      <c r="D1314"/>
      <c r="E1314"/>
      <c r="F1314"/>
      <c r="G1314"/>
      <c r="H1314"/>
    </row>
    <row r="1315" spans="1:8" x14ac:dyDescent="0.2">
      <c r="A1315"/>
      <c r="B1315"/>
      <c r="C1315"/>
      <c r="D1315"/>
      <c r="E1315"/>
      <c r="F1315"/>
      <c r="G1315"/>
      <c r="H1315"/>
    </row>
    <row r="1316" spans="1:8" x14ac:dyDescent="0.2">
      <c r="A1316"/>
      <c r="B1316"/>
      <c r="C1316"/>
      <c r="D1316"/>
      <c r="E1316"/>
      <c r="F1316"/>
      <c r="G1316"/>
      <c r="H1316"/>
    </row>
    <row r="1317" spans="1:8" x14ac:dyDescent="0.2">
      <c r="A1317"/>
      <c r="B1317"/>
      <c r="C1317"/>
      <c r="D1317"/>
      <c r="E1317"/>
      <c r="F1317"/>
      <c r="G1317"/>
      <c r="H1317"/>
    </row>
    <row r="1318" spans="1:8" x14ac:dyDescent="0.2">
      <c r="A1318"/>
      <c r="B1318"/>
      <c r="C1318"/>
      <c r="D1318"/>
      <c r="E1318"/>
      <c r="F1318"/>
      <c r="G1318"/>
      <c r="H1318"/>
    </row>
    <row r="1319" spans="1:8" x14ac:dyDescent="0.2">
      <c r="A1319"/>
      <c r="B1319"/>
      <c r="C1319"/>
      <c r="D1319"/>
      <c r="E1319"/>
      <c r="F1319"/>
      <c r="G1319"/>
      <c r="H1319"/>
    </row>
    <row r="1320" spans="1:8" x14ac:dyDescent="0.2">
      <c r="A1320"/>
      <c r="B1320"/>
      <c r="C1320"/>
      <c r="D1320"/>
      <c r="E1320"/>
      <c r="F1320"/>
      <c r="G1320"/>
      <c r="H1320"/>
    </row>
    <row r="1321" spans="1:8" x14ac:dyDescent="0.2">
      <c r="A1321"/>
      <c r="B1321"/>
      <c r="C1321"/>
      <c r="D1321"/>
      <c r="E1321"/>
      <c r="F1321"/>
      <c r="G1321"/>
      <c r="H1321"/>
    </row>
    <row r="1322" spans="1:8" x14ac:dyDescent="0.2">
      <c r="A1322"/>
      <c r="B1322"/>
      <c r="C1322"/>
      <c r="D1322"/>
      <c r="E1322"/>
      <c r="F1322"/>
      <c r="G1322"/>
      <c r="H1322"/>
    </row>
    <row r="1323" spans="1:8" x14ac:dyDescent="0.2">
      <c r="A1323"/>
      <c r="B1323"/>
      <c r="C1323"/>
      <c r="D1323"/>
      <c r="E1323"/>
      <c r="F1323"/>
      <c r="G1323"/>
      <c r="H1323"/>
    </row>
    <row r="1324" spans="1:8" x14ac:dyDescent="0.2">
      <c r="A1324"/>
      <c r="B1324"/>
      <c r="C1324"/>
      <c r="D1324"/>
      <c r="E1324"/>
      <c r="F1324"/>
      <c r="G1324"/>
      <c r="H1324"/>
    </row>
    <row r="1325" spans="1:8" x14ac:dyDescent="0.2">
      <c r="A1325"/>
      <c r="B1325"/>
      <c r="C1325"/>
      <c r="D1325"/>
      <c r="E1325"/>
      <c r="F1325"/>
      <c r="G1325"/>
      <c r="H1325"/>
    </row>
    <row r="1326" spans="1:8" x14ac:dyDescent="0.2">
      <c r="A1326"/>
      <c r="B1326"/>
      <c r="C1326"/>
      <c r="D1326"/>
      <c r="E1326"/>
      <c r="F1326"/>
      <c r="G1326"/>
      <c r="H1326"/>
    </row>
    <row r="1327" spans="1:8" x14ac:dyDescent="0.2">
      <c r="A1327"/>
      <c r="B1327"/>
      <c r="C1327"/>
      <c r="D1327"/>
      <c r="E1327"/>
      <c r="F1327"/>
      <c r="G1327"/>
      <c r="H1327"/>
    </row>
    <row r="1328" spans="1:8" x14ac:dyDescent="0.2">
      <c r="A1328"/>
      <c r="B1328"/>
      <c r="C1328"/>
      <c r="D1328"/>
      <c r="E1328"/>
      <c r="F1328"/>
      <c r="G1328"/>
      <c r="H1328"/>
    </row>
    <row r="1329" spans="1:8" x14ac:dyDescent="0.2">
      <c r="A1329"/>
      <c r="B1329"/>
      <c r="C1329"/>
      <c r="D1329"/>
      <c r="E1329"/>
      <c r="F1329"/>
      <c r="G1329"/>
      <c r="H1329"/>
    </row>
    <row r="1330" spans="1:8" x14ac:dyDescent="0.2">
      <c r="A1330"/>
      <c r="B1330"/>
      <c r="C1330"/>
      <c r="D1330"/>
      <c r="E1330"/>
      <c r="F1330"/>
      <c r="G1330"/>
      <c r="H1330"/>
    </row>
    <row r="1331" spans="1:8" x14ac:dyDescent="0.2">
      <c r="A1331"/>
      <c r="B1331"/>
      <c r="C1331"/>
      <c r="D1331"/>
      <c r="E1331"/>
      <c r="F1331"/>
      <c r="G1331"/>
      <c r="H1331"/>
    </row>
    <row r="1332" spans="1:8" x14ac:dyDescent="0.2">
      <c r="A1332"/>
      <c r="B1332"/>
      <c r="C1332"/>
      <c r="D1332"/>
      <c r="E1332"/>
      <c r="F1332"/>
      <c r="G1332"/>
      <c r="H1332"/>
    </row>
    <row r="1333" spans="1:8" x14ac:dyDescent="0.2">
      <c r="A1333"/>
      <c r="B1333"/>
      <c r="C1333"/>
      <c r="D1333"/>
      <c r="E1333"/>
      <c r="F1333"/>
      <c r="G1333"/>
      <c r="H1333"/>
    </row>
    <row r="1334" spans="1:8" x14ac:dyDescent="0.2">
      <c r="A1334"/>
      <c r="B1334"/>
      <c r="C1334"/>
      <c r="D1334"/>
      <c r="E1334"/>
      <c r="F1334"/>
      <c r="G1334"/>
      <c r="H1334"/>
    </row>
    <row r="1335" spans="1:8" x14ac:dyDescent="0.2">
      <c r="A1335"/>
      <c r="B1335"/>
      <c r="C1335"/>
      <c r="D1335"/>
      <c r="E1335"/>
      <c r="F1335"/>
      <c r="G1335"/>
      <c r="H1335"/>
    </row>
    <row r="1336" spans="1:8" x14ac:dyDescent="0.2">
      <c r="A1336"/>
      <c r="B1336"/>
      <c r="C1336"/>
      <c r="D1336"/>
      <c r="E1336"/>
      <c r="F1336"/>
      <c r="G1336"/>
      <c r="H1336"/>
    </row>
    <row r="1337" spans="1:8" x14ac:dyDescent="0.2">
      <c r="A1337"/>
      <c r="B1337"/>
      <c r="C1337"/>
      <c r="D1337"/>
      <c r="E1337"/>
      <c r="F1337"/>
      <c r="G1337"/>
      <c r="H1337"/>
    </row>
    <row r="1338" spans="1:8" x14ac:dyDescent="0.2">
      <c r="A1338"/>
      <c r="B1338"/>
      <c r="C1338"/>
      <c r="D1338"/>
      <c r="E1338"/>
      <c r="F1338"/>
      <c r="G1338"/>
      <c r="H1338"/>
    </row>
    <row r="1339" spans="1:8" x14ac:dyDescent="0.2">
      <c r="A1339"/>
      <c r="B1339"/>
      <c r="C1339"/>
      <c r="D1339"/>
      <c r="E1339"/>
      <c r="F1339"/>
      <c r="G1339"/>
      <c r="H1339"/>
    </row>
    <row r="1340" spans="1:8" x14ac:dyDescent="0.2">
      <c r="A1340"/>
      <c r="B1340"/>
      <c r="C1340"/>
      <c r="D1340"/>
      <c r="E1340"/>
      <c r="F1340"/>
      <c r="G1340"/>
      <c r="H1340"/>
    </row>
    <row r="1341" spans="1:8" x14ac:dyDescent="0.2">
      <c r="A1341"/>
      <c r="B1341"/>
      <c r="C1341"/>
      <c r="D1341"/>
      <c r="E1341"/>
      <c r="F1341"/>
      <c r="G1341"/>
      <c r="H1341"/>
    </row>
    <row r="1342" spans="1:8" x14ac:dyDescent="0.2">
      <c r="A1342"/>
      <c r="B1342"/>
      <c r="C1342"/>
      <c r="D1342"/>
      <c r="E1342"/>
      <c r="F1342"/>
      <c r="G1342"/>
      <c r="H1342"/>
    </row>
    <row r="1343" spans="1:8" x14ac:dyDescent="0.2">
      <c r="A1343"/>
      <c r="B1343"/>
      <c r="C1343"/>
      <c r="D1343"/>
      <c r="E1343"/>
      <c r="F1343"/>
      <c r="G1343"/>
      <c r="H1343"/>
    </row>
    <row r="1344" spans="1:8" x14ac:dyDescent="0.2">
      <c r="A1344"/>
      <c r="B1344"/>
      <c r="C1344"/>
      <c r="D1344"/>
      <c r="E1344"/>
      <c r="F1344"/>
      <c r="G1344"/>
      <c r="H1344"/>
    </row>
    <row r="1345" spans="1:8" x14ac:dyDescent="0.2">
      <c r="A1345"/>
      <c r="B1345"/>
      <c r="C1345"/>
      <c r="D1345"/>
      <c r="E1345"/>
      <c r="F1345"/>
      <c r="G1345"/>
      <c r="H1345"/>
    </row>
    <row r="1346" spans="1:8" x14ac:dyDescent="0.2">
      <c r="A1346"/>
      <c r="B1346"/>
      <c r="C1346"/>
      <c r="D1346"/>
      <c r="E1346"/>
      <c r="F1346"/>
      <c r="G1346"/>
      <c r="H1346"/>
    </row>
    <row r="1347" spans="1:8" x14ac:dyDescent="0.2">
      <c r="A1347"/>
      <c r="B1347"/>
      <c r="C1347"/>
      <c r="D1347"/>
      <c r="E1347"/>
      <c r="F1347"/>
      <c r="G1347"/>
      <c r="H1347"/>
    </row>
    <row r="1348" spans="1:8" x14ac:dyDescent="0.2">
      <c r="A1348"/>
      <c r="B1348"/>
      <c r="C1348"/>
      <c r="D1348"/>
      <c r="E1348"/>
      <c r="F1348"/>
      <c r="G1348"/>
      <c r="H1348"/>
    </row>
    <row r="1349" spans="1:8" x14ac:dyDescent="0.2">
      <c r="A1349"/>
      <c r="B1349"/>
      <c r="C1349"/>
      <c r="D1349"/>
      <c r="E1349"/>
      <c r="F1349"/>
      <c r="G1349"/>
      <c r="H1349"/>
    </row>
    <row r="1350" spans="1:8" x14ac:dyDescent="0.2">
      <c r="A1350"/>
      <c r="B1350"/>
      <c r="C1350"/>
      <c r="D1350"/>
      <c r="E1350"/>
      <c r="F1350"/>
      <c r="G1350"/>
      <c r="H1350"/>
    </row>
    <row r="1351" spans="1:8" x14ac:dyDescent="0.2">
      <c r="A1351"/>
      <c r="B1351"/>
      <c r="C1351"/>
      <c r="D1351"/>
      <c r="E1351"/>
      <c r="F1351"/>
      <c r="G1351"/>
      <c r="H1351"/>
    </row>
    <row r="1352" spans="1:8" x14ac:dyDescent="0.2">
      <c r="A1352"/>
      <c r="B1352"/>
      <c r="C1352"/>
      <c r="D1352"/>
      <c r="E1352"/>
      <c r="F1352"/>
      <c r="G1352"/>
      <c r="H1352"/>
    </row>
    <row r="1353" spans="1:8" x14ac:dyDescent="0.2">
      <c r="A1353"/>
      <c r="B1353"/>
      <c r="C1353"/>
      <c r="D1353"/>
      <c r="E1353"/>
      <c r="F1353"/>
      <c r="G1353"/>
      <c r="H1353"/>
    </row>
    <row r="1354" spans="1:8" x14ac:dyDescent="0.2">
      <c r="A1354"/>
      <c r="B1354"/>
      <c r="C1354"/>
      <c r="D1354"/>
      <c r="E1354"/>
      <c r="F1354"/>
      <c r="G1354"/>
      <c r="H1354"/>
    </row>
    <row r="1355" spans="1:8" x14ac:dyDescent="0.2">
      <c r="A1355"/>
      <c r="B1355"/>
      <c r="C1355"/>
      <c r="D1355"/>
      <c r="E1355"/>
      <c r="F1355"/>
      <c r="G1355"/>
      <c r="H1355"/>
    </row>
    <row r="1356" spans="1:8" x14ac:dyDescent="0.2">
      <c r="A1356"/>
      <c r="B1356"/>
      <c r="C1356"/>
      <c r="D1356"/>
      <c r="E1356"/>
      <c r="F1356"/>
      <c r="G1356"/>
      <c r="H1356"/>
    </row>
    <row r="1357" spans="1:8" x14ac:dyDescent="0.2">
      <c r="A1357"/>
      <c r="B1357"/>
      <c r="C1357"/>
      <c r="D1357"/>
      <c r="E1357"/>
      <c r="F1357"/>
      <c r="G1357"/>
      <c r="H1357"/>
    </row>
    <row r="1358" spans="1:8" x14ac:dyDescent="0.2">
      <c r="A1358"/>
      <c r="B1358"/>
      <c r="C1358"/>
      <c r="D1358"/>
      <c r="E1358"/>
      <c r="F1358"/>
      <c r="G1358"/>
      <c r="H1358"/>
    </row>
    <row r="1359" spans="1:8" x14ac:dyDescent="0.2">
      <c r="A1359"/>
      <c r="B1359"/>
      <c r="C1359"/>
      <c r="D1359"/>
      <c r="E1359"/>
      <c r="F1359"/>
      <c r="G1359"/>
      <c r="H1359"/>
    </row>
    <row r="1360" spans="1:8" x14ac:dyDescent="0.2">
      <c r="A1360"/>
      <c r="B1360"/>
      <c r="C1360"/>
      <c r="D1360"/>
      <c r="E1360"/>
      <c r="F1360"/>
      <c r="G1360"/>
      <c r="H1360"/>
    </row>
    <row r="1361" spans="1:8" x14ac:dyDescent="0.2">
      <c r="A1361"/>
      <c r="B1361"/>
      <c r="C1361"/>
      <c r="D1361"/>
      <c r="E1361"/>
      <c r="F1361"/>
      <c r="G1361"/>
      <c r="H1361"/>
    </row>
    <row r="1362" spans="1:8" x14ac:dyDescent="0.2">
      <c r="A1362"/>
      <c r="B1362"/>
      <c r="C1362"/>
      <c r="D1362"/>
      <c r="E1362"/>
      <c r="F1362"/>
      <c r="G1362"/>
      <c r="H1362"/>
    </row>
    <row r="1363" spans="1:8" x14ac:dyDescent="0.2">
      <c r="A1363"/>
      <c r="B1363"/>
      <c r="C1363"/>
      <c r="D1363"/>
      <c r="E1363"/>
      <c r="F1363"/>
      <c r="G1363"/>
      <c r="H1363"/>
    </row>
    <row r="1364" spans="1:8" x14ac:dyDescent="0.2">
      <c r="A1364"/>
      <c r="B1364"/>
      <c r="C1364"/>
      <c r="D1364"/>
      <c r="E1364"/>
      <c r="F1364"/>
      <c r="G1364"/>
      <c r="H1364"/>
    </row>
    <row r="1365" spans="1:8" x14ac:dyDescent="0.2">
      <c r="A1365"/>
      <c r="B1365"/>
      <c r="C1365"/>
      <c r="D1365"/>
      <c r="E1365"/>
      <c r="F1365"/>
      <c r="G1365"/>
      <c r="H1365"/>
    </row>
    <row r="1366" spans="1:8" x14ac:dyDescent="0.2">
      <c r="A1366"/>
      <c r="B1366"/>
      <c r="C1366"/>
      <c r="D1366"/>
      <c r="E1366"/>
      <c r="F1366"/>
      <c r="G1366"/>
      <c r="H1366"/>
    </row>
    <row r="1367" spans="1:8" x14ac:dyDescent="0.2">
      <c r="A1367"/>
      <c r="B1367"/>
      <c r="C1367"/>
      <c r="D1367"/>
      <c r="E1367"/>
      <c r="F1367"/>
      <c r="G1367"/>
      <c r="H1367"/>
    </row>
    <row r="1368" spans="1:8" x14ac:dyDescent="0.2">
      <c r="A1368"/>
      <c r="B1368"/>
      <c r="C1368"/>
      <c r="D1368"/>
      <c r="E1368"/>
      <c r="F1368"/>
      <c r="G1368"/>
      <c r="H1368"/>
    </row>
    <row r="1369" spans="1:8" x14ac:dyDescent="0.2">
      <c r="A1369"/>
      <c r="B1369"/>
      <c r="C1369"/>
      <c r="D1369"/>
      <c r="E1369"/>
      <c r="F1369"/>
      <c r="G1369"/>
      <c r="H1369"/>
    </row>
    <row r="1370" spans="1:8" x14ac:dyDescent="0.2">
      <c r="A1370"/>
      <c r="B1370"/>
      <c r="C1370"/>
      <c r="D1370"/>
      <c r="E1370"/>
      <c r="F1370"/>
      <c r="G1370"/>
      <c r="H1370"/>
    </row>
    <row r="1371" spans="1:8" x14ac:dyDescent="0.2">
      <c r="A1371"/>
      <c r="B1371"/>
      <c r="C1371"/>
      <c r="D1371"/>
      <c r="E1371"/>
      <c r="F1371"/>
      <c r="G1371"/>
      <c r="H1371"/>
    </row>
    <row r="1372" spans="1:8" x14ac:dyDescent="0.2">
      <c r="A1372"/>
      <c r="B1372"/>
      <c r="C1372"/>
      <c r="D1372"/>
      <c r="E1372"/>
      <c r="F1372"/>
      <c r="G1372"/>
      <c r="H1372"/>
    </row>
    <row r="1373" spans="1:8" x14ac:dyDescent="0.2">
      <c r="A1373"/>
      <c r="B1373"/>
      <c r="C1373"/>
      <c r="D1373"/>
      <c r="E1373"/>
      <c r="F1373"/>
      <c r="G1373"/>
      <c r="H1373"/>
    </row>
    <row r="1374" spans="1:8" x14ac:dyDescent="0.2">
      <c r="A1374"/>
      <c r="B1374"/>
      <c r="C1374"/>
      <c r="D1374"/>
      <c r="E1374"/>
      <c r="F1374"/>
      <c r="G1374"/>
      <c r="H1374"/>
    </row>
    <row r="1375" spans="1:8" x14ac:dyDescent="0.2">
      <c r="A1375"/>
      <c r="B1375"/>
      <c r="C1375"/>
      <c r="D1375"/>
      <c r="E1375"/>
      <c r="F1375"/>
      <c r="G1375"/>
      <c r="H1375"/>
    </row>
    <row r="1376" spans="1:8" x14ac:dyDescent="0.2">
      <c r="A1376"/>
      <c r="B1376"/>
      <c r="C1376"/>
      <c r="D1376"/>
      <c r="E1376"/>
      <c r="F1376"/>
      <c r="G1376"/>
      <c r="H1376"/>
    </row>
    <row r="1377" spans="1:8" x14ac:dyDescent="0.2">
      <c r="A1377"/>
      <c r="B1377"/>
      <c r="C1377"/>
      <c r="D1377"/>
      <c r="E1377"/>
      <c r="F1377"/>
      <c r="G1377"/>
      <c r="H1377"/>
    </row>
    <row r="1378" spans="1:8" x14ac:dyDescent="0.2">
      <c r="A1378"/>
      <c r="B1378"/>
      <c r="C1378"/>
      <c r="D1378"/>
      <c r="E1378"/>
      <c r="F1378"/>
      <c r="G1378"/>
      <c r="H1378"/>
    </row>
    <row r="1379" spans="1:8" x14ac:dyDescent="0.2">
      <c r="A1379"/>
      <c r="B1379"/>
      <c r="C1379"/>
      <c r="D1379"/>
      <c r="E1379"/>
      <c r="F1379"/>
      <c r="G1379"/>
      <c r="H1379"/>
    </row>
    <row r="1380" spans="1:8" x14ac:dyDescent="0.2">
      <c r="A1380"/>
      <c r="B1380"/>
      <c r="C1380"/>
      <c r="D1380"/>
      <c r="E1380"/>
      <c r="F1380"/>
      <c r="G1380"/>
      <c r="H1380"/>
    </row>
    <row r="1381" spans="1:8" x14ac:dyDescent="0.2">
      <c r="A1381"/>
      <c r="B1381"/>
      <c r="C1381"/>
      <c r="D1381"/>
      <c r="E1381"/>
      <c r="F1381"/>
      <c r="G1381"/>
      <c r="H1381"/>
    </row>
    <row r="1382" spans="1:8" x14ac:dyDescent="0.2">
      <c r="A1382"/>
      <c r="B1382"/>
      <c r="C1382"/>
      <c r="D1382"/>
      <c r="E1382"/>
      <c r="F1382"/>
      <c r="G1382"/>
      <c r="H1382"/>
    </row>
    <row r="1383" spans="1:8" x14ac:dyDescent="0.2">
      <c r="A1383"/>
      <c r="B1383"/>
      <c r="C1383"/>
      <c r="D1383"/>
      <c r="E1383"/>
      <c r="F1383"/>
      <c r="G1383"/>
      <c r="H1383"/>
    </row>
    <row r="1384" spans="1:8" x14ac:dyDescent="0.2">
      <c r="A1384"/>
      <c r="B1384"/>
      <c r="C1384"/>
      <c r="D1384"/>
      <c r="E1384"/>
      <c r="F1384"/>
      <c r="G1384"/>
      <c r="H1384"/>
    </row>
    <row r="1385" spans="1:8" x14ac:dyDescent="0.2">
      <c r="A1385"/>
      <c r="B1385"/>
      <c r="C1385"/>
      <c r="D1385"/>
      <c r="E1385"/>
      <c r="F1385"/>
      <c r="G1385"/>
      <c r="H1385"/>
    </row>
    <row r="1386" spans="1:8" x14ac:dyDescent="0.2">
      <c r="A1386"/>
      <c r="B1386"/>
      <c r="C1386"/>
      <c r="D1386"/>
      <c r="E1386"/>
      <c r="F1386"/>
      <c r="G1386"/>
      <c r="H1386"/>
    </row>
    <row r="1387" spans="1:8" x14ac:dyDescent="0.2">
      <c r="A1387"/>
      <c r="B1387"/>
      <c r="C1387"/>
      <c r="D1387"/>
      <c r="E1387"/>
      <c r="F1387"/>
      <c r="G1387"/>
      <c r="H1387"/>
    </row>
    <row r="1388" spans="1:8" x14ac:dyDescent="0.2">
      <c r="A1388"/>
      <c r="B1388"/>
      <c r="C1388"/>
      <c r="D1388"/>
      <c r="E1388"/>
      <c r="F1388"/>
      <c r="G1388"/>
      <c r="H1388"/>
    </row>
    <row r="1389" spans="1:8" x14ac:dyDescent="0.2">
      <c r="A1389"/>
      <c r="B1389"/>
      <c r="C1389"/>
      <c r="D1389"/>
      <c r="E1389"/>
      <c r="F1389"/>
      <c r="G1389"/>
      <c r="H1389"/>
    </row>
    <row r="1390" spans="1:8" x14ac:dyDescent="0.2">
      <c r="A1390"/>
      <c r="B1390"/>
      <c r="C1390"/>
      <c r="D1390"/>
      <c r="E1390"/>
      <c r="F1390"/>
      <c r="G1390"/>
      <c r="H1390"/>
    </row>
    <row r="1391" spans="1:8" x14ac:dyDescent="0.2">
      <c r="A1391"/>
      <c r="B1391"/>
      <c r="C1391"/>
      <c r="D1391"/>
      <c r="E1391"/>
      <c r="F1391"/>
      <c r="G1391"/>
      <c r="H1391"/>
    </row>
    <row r="1392" spans="1:8" x14ac:dyDescent="0.2">
      <c r="A1392"/>
      <c r="B1392"/>
      <c r="C1392"/>
      <c r="D1392"/>
      <c r="E1392"/>
      <c r="F1392"/>
      <c r="G1392"/>
      <c r="H1392"/>
    </row>
    <row r="1393" spans="1:8" x14ac:dyDescent="0.2">
      <c r="A1393"/>
      <c r="B1393"/>
      <c r="C1393"/>
      <c r="D1393"/>
      <c r="E1393"/>
      <c r="F1393"/>
      <c r="G1393"/>
      <c r="H1393"/>
    </row>
    <row r="1394" spans="1:8" x14ac:dyDescent="0.2">
      <c r="A1394"/>
      <c r="B1394"/>
      <c r="C1394"/>
      <c r="D1394"/>
      <c r="E1394"/>
      <c r="F1394"/>
      <c r="G1394"/>
      <c r="H1394"/>
    </row>
    <row r="1395" spans="1:8" x14ac:dyDescent="0.2">
      <c r="A1395"/>
      <c r="B1395"/>
      <c r="C1395"/>
      <c r="D1395"/>
      <c r="E1395"/>
      <c r="F1395"/>
      <c r="G1395"/>
      <c r="H1395"/>
    </row>
    <row r="1396" spans="1:8" x14ac:dyDescent="0.2">
      <c r="A1396"/>
      <c r="B1396"/>
      <c r="C1396"/>
      <c r="D1396"/>
      <c r="E1396"/>
      <c r="F1396"/>
      <c r="G1396"/>
      <c r="H1396"/>
    </row>
    <row r="1397" spans="1:8" x14ac:dyDescent="0.2">
      <c r="A1397"/>
      <c r="B1397"/>
      <c r="C1397"/>
      <c r="D1397"/>
      <c r="E1397"/>
      <c r="F1397"/>
      <c r="G1397"/>
      <c r="H1397"/>
    </row>
    <row r="1398" spans="1:8" x14ac:dyDescent="0.2">
      <c r="A1398"/>
      <c r="B1398"/>
      <c r="C1398"/>
      <c r="D1398"/>
      <c r="E1398"/>
      <c r="F1398"/>
      <c r="G1398"/>
      <c r="H1398"/>
    </row>
    <row r="1399" spans="1:8" x14ac:dyDescent="0.2">
      <c r="A1399"/>
      <c r="B1399"/>
      <c r="C1399"/>
      <c r="D1399"/>
      <c r="E1399"/>
      <c r="F1399"/>
      <c r="G1399"/>
      <c r="H1399"/>
    </row>
    <row r="1400" spans="1:8" x14ac:dyDescent="0.2">
      <c r="A1400"/>
      <c r="B1400"/>
      <c r="C1400"/>
      <c r="D1400"/>
      <c r="E1400"/>
      <c r="F1400"/>
      <c r="G1400"/>
      <c r="H1400"/>
    </row>
    <row r="1401" spans="1:8" x14ac:dyDescent="0.2">
      <c r="A1401"/>
      <c r="B1401"/>
      <c r="C1401"/>
      <c r="D1401"/>
      <c r="E1401"/>
      <c r="F1401"/>
      <c r="G1401"/>
      <c r="H1401"/>
    </row>
    <row r="1402" spans="1:8" x14ac:dyDescent="0.2">
      <c r="A1402"/>
      <c r="B1402"/>
      <c r="C1402"/>
      <c r="D1402"/>
      <c r="E1402"/>
      <c r="F1402"/>
      <c r="G1402"/>
      <c r="H1402"/>
    </row>
    <row r="1403" spans="1:8" x14ac:dyDescent="0.2">
      <c r="A1403"/>
      <c r="B1403"/>
      <c r="C1403"/>
      <c r="D1403"/>
      <c r="E1403"/>
      <c r="F1403"/>
      <c r="G1403"/>
      <c r="H1403"/>
    </row>
    <row r="1404" spans="1:8" x14ac:dyDescent="0.2">
      <c r="A1404"/>
      <c r="B1404"/>
      <c r="C1404"/>
      <c r="D1404"/>
      <c r="E1404"/>
      <c r="F1404"/>
      <c r="G1404"/>
      <c r="H1404"/>
    </row>
    <row r="1405" spans="1:8" x14ac:dyDescent="0.2">
      <c r="A1405"/>
      <c r="B1405"/>
      <c r="C1405"/>
      <c r="D1405"/>
      <c r="E1405"/>
      <c r="F1405"/>
      <c r="G1405"/>
      <c r="H1405"/>
    </row>
    <row r="1406" spans="1:8" x14ac:dyDescent="0.2">
      <c r="A1406"/>
      <c r="B1406"/>
      <c r="C1406"/>
      <c r="D1406"/>
      <c r="E1406"/>
      <c r="F1406"/>
      <c r="G1406"/>
      <c r="H1406"/>
    </row>
    <row r="1407" spans="1:8" x14ac:dyDescent="0.2">
      <c r="A1407"/>
      <c r="B1407"/>
      <c r="C1407"/>
      <c r="D1407"/>
      <c r="E1407"/>
      <c r="F1407"/>
      <c r="G1407"/>
      <c r="H1407"/>
    </row>
    <row r="1408" spans="1:8" x14ac:dyDescent="0.2">
      <c r="A1408"/>
      <c r="B1408"/>
      <c r="C1408"/>
      <c r="D1408"/>
      <c r="E1408"/>
      <c r="F1408"/>
      <c r="G1408"/>
      <c r="H1408"/>
    </row>
    <row r="1409" spans="1:8" x14ac:dyDescent="0.2">
      <c r="A1409"/>
      <c r="B1409"/>
      <c r="C1409"/>
      <c r="D1409"/>
      <c r="E1409"/>
      <c r="F1409"/>
      <c r="G1409"/>
      <c r="H1409"/>
    </row>
    <row r="1410" spans="1:8" x14ac:dyDescent="0.2">
      <c r="A1410"/>
      <c r="B1410"/>
      <c r="C1410"/>
      <c r="D1410"/>
      <c r="E1410"/>
      <c r="F1410"/>
      <c r="G1410"/>
      <c r="H1410"/>
    </row>
    <row r="1411" spans="1:8" x14ac:dyDescent="0.2">
      <c r="A1411"/>
      <c r="B1411"/>
      <c r="C1411"/>
      <c r="D1411"/>
      <c r="E1411"/>
      <c r="F1411"/>
      <c r="G1411"/>
      <c r="H1411"/>
    </row>
    <row r="1412" spans="1:8" x14ac:dyDescent="0.2">
      <c r="A1412"/>
      <c r="B1412"/>
      <c r="C1412"/>
      <c r="D1412"/>
      <c r="E1412"/>
      <c r="F1412"/>
      <c r="G1412"/>
      <c r="H1412"/>
    </row>
    <row r="1413" spans="1:8" x14ac:dyDescent="0.2">
      <c r="A1413"/>
      <c r="B1413"/>
      <c r="C1413"/>
      <c r="D1413"/>
      <c r="E1413"/>
      <c r="F1413"/>
      <c r="G1413"/>
      <c r="H1413"/>
    </row>
    <row r="1414" spans="1:8" x14ac:dyDescent="0.2">
      <c r="A1414"/>
      <c r="B1414"/>
      <c r="C1414"/>
      <c r="D1414"/>
      <c r="E1414"/>
      <c r="F1414"/>
      <c r="G1414"/>
      <c r="H1414"/>
    </row>
    <row r="1415" spans="1:8" x14ac:dyDescent="0.2">
      <c r="A1415"/>
      <c r="B1415"/>
      <c r="C1415"/>
      <c r="D1415"/>
      <c r="E1415"/>
      <c r="F1415"/>
      <c r="G1415"/>
      <c r="H1415"/>
    </row>
    <row r="1416" spans="1:8" x14ac:dyDescent="0.2">
      <c r="A1416"/>
      <c r="B1416"/>
      <c r="C1416"/>
      <c r="D1416"/>
      <c r="E1416"/>
      <c r="F1416"/>
      <c r="G1416"/>
      <c r="H1416"/>
    </row>
    <row r="1417" spans="1:8" x14ac:dyDescent="0.2">
      <c r="A1417"/>
      <c r="B1417"/>
      <c r="C1417"/>
      <c r="D1417"/>
      <c r="E1417"/>
      <c r="F1417"/>
      <c r="G1417"/>
      <c r="H1417"/>
    </row>
    <row r="1418" spans="1:8" x14ac:dyDescent="0.2">
      <c r="A1418"/>
      <c r="B1418"/>
      <c r="C1418"/>
      <c r="D1418"/>
      <c r="E1418"/>
      <c r="F1418"/>
      <c r="G1418"/>
      <c r="H1418"/>
    </row>
    <row r="1419" spans="1:8" x14ac:dyDescent="0.2">
      <c r="A1419"/>
      <c r="B1419"/>
      <c r="C1419"/>
      <c r="D1419"/>
      <c r="E1419"/>
      <c r="F1419"/>
      <c r="G1419"/>
      <c r="H1419"/>
    </row>
    <row r="1420" spans="1:8" x14ac:dyDescent="0.2">
      <c r="A1420"/>
      <c r="B1420"/>
      <c r="C1420"/>
      <c r="D1420"/>
      <c r="E1420"/>
      <c r="F1420"/>
      <c r="G1420"/>
      <c r="H1420"/>
    </row>
    <row r="1421" spans="1:8" x14ac:dyDescent="0.2">
      <c r="A1421"/>
      <c r="B1421"/>
      <c r="C1421"/>
      <c r="D1421"/>
      <c r="E1421"/>
      <c r="F1421"/>
      <c r="G1421"/>
      <c r="H1421"/>
    </row>
    <row r="1422" spans="1:8" x14ac:dyDescent="0.2">
      <c r="A1422"/>
      <c r="B1422"/>
      <c r="C1422"/>
      <c r="D1422"/>
      <c r="E1422"/>
      <c r="F1422"/>
      <c r="G1422"/>
      <c r="H1422"/>
    </row>
    <row r="1423" spans="1:8" x14ac:dyDescent="0.2">
      <c r="A1423"/>
      <c r="B1423"/>
      <c r="C1423"/>
      <c r="D1423"/>
      <c r="E1423"/>
      <c r="F1423"/>
      <c r="G1423"/>
      <c r="H1423"/>
    </row>
    <row r="1424" spans="1:8" x14ac:dyDescent="0.2">
      <c r="A1424"/>
      <c r="B1424"/>
      <c r="C1424"/>
      <c r="D1424"/>
      <c r="E1424"/>
      <c r="F1424"/>
      <c r="G1424"/>
      <c r="H1424"/>
    </row>
    <row r="1425" spans="1:8" x14ac:dyDescent="0.2">
      <c r="A1425"/>
      <c r="B1425"/>
      <c r="C1425"/>
      <c r="D1425"/>
      <c r="E1425"/>
      <c r="F1425"/>
      <c r="G1425"/>
      <c r="H1425"/>
    </row>
    <row r="1426" spans="1:8" x14ac:dyDescent="0.2">
      <c r="A1426"/>
      <c r="B1426"/>
      <c r="C1426"/>
      <c r="D1426"/>
      <c r="E1426"/>
      <c r="F1426"/>
      <c r="G1426"/>
      <c r="H1426"/>
    </row>
    <row r="1427" spans="1:8" x14ac:dyDescent="0.2">
      <c r="A1427"/>
      <c r="B1427"/>
      <c r="C1427"/>
      <c r="D1427"/>
      <c r="E1427"/>
      <c r="F1427"/>
      <c r="G1427"/>
      <c r="H1427"/>
    </row>
    <row r="1428" spans="1:8" x14ac:dyDescent="0.2">
      <c r="A1428"/>
      <c r="B1428"/>
      <c r="C1428"/>
      <c r="D1428"/>
      <c r="E1428"/>
      <c r="F1428"/>
      <c r="G1428"/>
      <c r="H1428"/>
    </row>
    <row r="1429" spans="1:8" x14ac:dyDescent="0.2">
      <c r="A1429"/>
      <c r="B1429"/>
      <c r="C1429"/>
      <c r="D1429"/>
      <c r="E1429"/>
      <c r="F1429"/>
      <c r="G1429"/>
      <c r="H1429"/>
    </row>
    <row r="1430" spans="1:8" x14ac:dyDescent="0.2">
      <c r="A1430"/>
      <c r="B1430"/>
      <c r="C1430"/>
      <c r="D1430"/>
      <c r="E1430"/>
      <c r="F1430"/>
      <c r="G1430"/>
      <c r="H1430"/>
    </row>
    <row r="1431" spans="1:8" x14ac:dyDescent="0.2">
      <c r="A1431"/>
      <c r="B1431"/>
      <c r="C1431"/>
      <c r="D1431"/>
      <c r="E1431"/>
      <c r="F1431"/>
      <c r="G1431"/>
      <c r="H1431"/>
    </row>
    <row r="1432" spans="1:8" x14ac:dyDescent="0.2">
      <c r="A1432"/>
      <c r="B1432"/>
      <c r="C1432"/>
      <c r="D1432"/>
      <c r="E1432"/>
      <c r="F1432"/>
      <c r="G1432"/>
      <c r="H1432"/>
    </row>
    <row r="1433" spans="1:8" x14ac:dyDescent="0.2">
      <c r="A1433"/>
      <c r="B1433"/>
      <c r="C1433"/>
      <c r="D1433"/>
      <c r="E1433"/>
      <c r="F1433"/>
      <c r="G1433"/>
      <c r="H1433"/>
    </row>
    <row r="1434" spans="1:8" x14ac:dyDescent="0.2">
      <c r="A1434"/>
      <c r="B1434"/>
      <c r="C1434"/>
      <c r="D1434"/>
      <c r="E1434"/>
      <c r="F1434"/>
      <c r="G1434"/>
      <c r="H1434"/>
    </row>
    <row r="1435" spans="1:8" x14ac:dyDescent="0.2">
      <c r="A1435"/>
      <c r="B1435"/>
      <c r="C1435"/>
      <c r="D1435"/>
      <c r="E1435"/>
      <c r="F1435"/>
      <c r="G1435"/>
      <c r="H1435"/>
    </row>
    <row r="1436" spans="1:8" x14ac:dyDescent="0.2">
      <c r="A1436"/>
      <c r="B1436"/>
      <c r="C1436"/>
      <c r="D1436"/>
      <c r="E1436"/>
      <c r="F1436"/>
      <c r="G1436"/>
      <c r="H1436"/>
    </row>
    <row r="1437" spans="1:8" x14ac:dyDescent="0.2">
      <c r="A1437"/>
      <c r="B1437"/>
      <c r="C1437"/>
      <c r="D1437"/>
      <c r="E1437"/>
      <c r="F1437"/>
      <c r="G1437"/>
      <c r="H1437"/>
    </row>
    <row r="1438" spans="1:8" x14ac:dyDescent="0.2">
      <c r="A1438"/>
      <c r="B1438"/>
      <c r="C1438"/>
      <c r="D1438"/>
      <c r="E1438"/>
      <c r="F1438"/>
      <c r="G1438"/>
      <c r="H1438"/>
    </row>
    <row r="1439" spans="1:8" x14ac:dyDescent="0.2">
      <c r="A1439"/>
      <c r="B1439"/>
      <c r="C1439"/>
      <c r="D1439"/>
      <c r="E1439"/>
      <c r="F1439"/>
      <c r="G1439"/>
      <c r="H1439"/>
    </row>
    <row r="1440" spans="1:8" x14ac:dyDescent="0.2">
      <c r="A1440"/>
      <c r="B1440"/>
      <c r="C1440"/>
      <c r="D1440"/>
      <c r="E1440"/>
      <c r="F1440"/>
      <c r="G1440"/>
      <c r="H1440"/>
    </row>
    <row r="1441" spans="1:8" x14ac:dyDescent="0.2">
      <c r="A1441"/>
      <c r="B1441"/>
      <c r="C1441"/>
      <c r="D1441"/>
      <c r="E1441"/>
      <c r="F1441"/>
      <c r="G1441"/>
      <c r="H1441"/>
    </row>
    <row r="1442" spans="1:8" x14ac:dyDescent="0.2">
      <c r="A1442"/>
      <c r="B1442"/>
      <c r="C1442"/>
      <c r="D1442"/>
      <c r="E1442"/>
      <c r="F1442"/>
      <c r="G1442"/>
      <c r="H1442"/>
    </row>
    <row r="1443" spans="1:8" x14ac:dyDescent="0.2">
      <c r="A1443"/>
      <c r="B1443"/>
      <c r="C1443"/>
      <c r="D1443"/>
      <c r="E1443"/>
      <c r="F1443"/>
      <c r="G1443"/>
      <c r="H1443"/>
    </row>
    <row r="1444" spans="1:8" x14ac:dyDescent="0.2">
      <c r="A1444"/>
      <c r="B1444"/>
      <c r="C1444"/>
      <c r="D1444"/>
      <c r="E1444"/>
      <c r="F1444"/>
      <c r="G1444"/>
      <c r="H1444"/>
    </row>
    <row r="1445" spans="1:8" x14ac:dyDescent="0.2">
      <c r="A1445"/>
      <c r="B1445"/>
      <c r="C1445"/>
      <c r="D1445"/>
      <c r="E1445"/>
      <c r="F1445"/>
      <c r="G1445"/>
      <c r="H1445"/>
    </row>
    <row r="1446" spans="1:8" x14ac:dyDescent="0.2">
      <c r="A1446"/>
      <c r="B1446"/>
      <c r="C1446"/>
      <c r="D1446"/>
      <c r="E1446"/>
      <c r="F1446"/>
      <c r="G1446"/>
      <c r="H1446"/>
    </row>
    <row r="1447" spans="1:8" x14ac:dyDescent="0.2">
      <c r="A1447"/>
      <c r="B1447"/>
      <c r="C1447"/>
      <c r="D1447"/>
      <c r="E1447"/>
      <c r="F1447"/>
      <c r="G1447"/>
      <c r="H1447"/>
    </row>
    <row r="1448" spans="1:8" x14ac:dyDescent="0.2">
      <c r="A1448"/>
      <c r="B1448"/>
      <c r="C1448"/>
      <c r="D1448"/>
      <c r="E1448"/>
      <c r="F1448"/>
      <c r="G1448"/>
      <c r="H1448"/>
    </row>
    <row r="1449" spans="1:8" x14ac:dyDescent="0.2">
      <c r="A1449"/>
      <c r="B1449"/>
      <c r="C1449"/>
      <c r="D1449"/>
      <c r="E1449"/>
      <c r="F1449"/>
      <c r="G1449"/>
      <c r="H1449"/>
    </row>
    <row r="1450" spans="1:8" x14ac:dyDescent="0.2">
      <c r="A1450"/>
      <c r="B1450"/>
      <c r="C1450"/>
      <c r="D1450"/>
      <c r="E1450"/>
      <c r="F1450"/>
      <c r="G1450"/>
      <c r="H1450"/>
    </row>
    <row r="1451" spans="1:8" x14ac:dyDescent="0.2">
      <c r="A1451"/>
      <c r="B1451"/>
      <c r="C1451"/>
      <c r="D1451"/>
      <c r="E1451"/>
      <c r="F1451"/>
      <c r="G1451"/>
      <c r="H1451"/>
    </row>
    <row r="1452" spans="1:8" x14ac:dyDescent="0.2">
      <c r="A1452"/>
      <c r="B1452"/>
      <c r="C1452"/>
      <c r="D1452"/>
      <c r="E1452"/>
      <c r="F1452"/>
      <c r="G1452"/>
      <c r="H1452"/>
    </row>
    <row r="1453" spans="1:8" x14ac:dyDescent="0.2">
      <c r="A1453"/>
      <c r="B1453"/>
      <c r="C1453"/>
      <c r="D1453"/>
      <c r="E1453"/>
      <c r="F1453"/>
      <c r="G1453"/>
      <c r="H1453"/>
    </row>
    <row r="1454" spans="1:8" x14ac:dyDescent="0.2">
      <c r="A1454"/>
      <c r="B1454"/>
      <c r="C1454"/>
      <c r="D1454"/>
      <c r="E1454"/>
      <c r="F1454"/>
      <c r="G1454"/>
      <c r="H1454"/>
    </row>
    <row r="1455" spans="1:8" x14ac:dyDescent="0.2">
      <c r="A1455"/>
      <c r="B1455"/>
      <c r="C1455"/>
      <c r="D1455"/>
      <c r="E1455"/>
      <c r="F1455"/>
      <c r="G1455"/>
      <c r="H1455"/>
    </row>
    <row r="1456" spans="1:8" x14ac:dyDescent="0.2">
      <c r="A1456"/>
      <c r="B1456"/>
      <c r="C1456"/>
      <c r="D1456"/>
      <c r="E1456"/>
      <c r="F1456"/>
      <c r="G1456"/>
      <c r="H1456"/>
    </row>
    <row r="1457" spans="1:8" x14ac:dyDescent="0.2">
      <c r="A1457"/>
      <c r="B1457"/>
      <c r="C1457"/>
      <c r="D1457"/>
      <c r="E1457"/>
      <c r="F1457"/>
      <c r="G1457"/>
      <c r="H1457"/>
    </row>
    <row r="1458" spans="1:8" x14ac:dyDescent="0.2">
      <c r="A1458"/>
      <c r="B1458"/>
      <c r="C1458"/>
      <c r="D1458"/>
      <c r="E1458"/>
      <c r="F1458"/>
      <c r="G1458"/>
      <c r="H1458"/>
    </row>
    <row r="1459" spans="1:8" x14ac:dyDescent="0.2">
      <c r="A1459"/>
      <c r="B1459"/>
      <c r="C1459"/>
      <c r="D1459"/>
      <c r="E1459"/>
      <c r="F1459"/>
      <c r="G1459"/>
      <c r="H1459"/>
    </row>
    <row r="1460" spans="1:8" x14ac:dyDescent="0.2">
      <c r="A1460"/>
      <c r="B1460"/>
      <c r="C1460"/>
      <c r="D1460"/>
      <c r="E1460"/>
      <c r="F1460"/>
      <c r="G1460"/>
      <c r="H1460"/>
    </row>
    <row r="1461" spans="1:8" x14ac:dyDescent="0.2">
      <c r="A1461"/>
      <c r="B1461"/>
      <c r="C1461"/>
      <c r="D1461"/>
      <c r="E1461"/>
      <c r="F1461"/>
      <c r="G1461"/>
      <c r="H1461"/>
    </row>
    <row r="1462" spans="1:8" x14ac:dyDescent="0.2">
      <c r="A1462"/>
      <c r="B1462"/>
      <c r="C1462"/>
      <c r="D1462"/>
      <c r="E1462"/>
      <c r="F1462"/>
      <c r="G1462"/>
      <c r="H1462"/>
    </row>
    <row r="1463" spans="1:8" x14ac:dyDescent="0.2">
      <c r="A1463"/>
      <c r="B1463"/>
      <c r="C1463"/>
      <c r="D1463"/>
      <c r="E1463"/>
      <c r="F1463"/>
      <c r="G1463"/>
      <c r="H1463"/>
    </row>
    <row r="1464" spans="1:8" x14ac:dyDescent="0.2">
      <c r="A1464"/>
      <c r="B1464"/>
      <c r="C1464"/>
      <c r="D1464"/>
      <c r="E1464"/>
      <c r="F1464"/>
      <c r="G1464"/>
      <c r="H1464"/>
    </row>
    <row r="1465" spans="1:8" x14ac:dyDescent="0.2">
      <c r="A1465"/>
      <c r="B1465"/>
      <c r="C1465"/>
      <c r="D1465"/>
      <c r="E1465"/>
      <c r="F1465"/>
      <c r="G1465"/>
      <c r="H1465"/>
    </row>
    <row r="1466" spans="1:8" x14ac:dyDescent="0.2">
      <c r="A1466"/>
      <c r="B1466"/>
      <c r="C1466"/>
      <c r="D1466"/>
      <c r="E1466"/>
      <c r="F1466"/>
      <c r="G1466"/>
      <c r="H1466"/>
    </row>
    <row r="1467" spans="1:8" x14ac:dyDescent="0.2">
      <c r="A1467"/>
      <c r="B1467"/>
      <c r="C1467"/>
      <c r="D1467"/>
      <c r="E1467"/>
      <c r="F1467"/>
      <c r="G1467"/>
      <c r="H1467"/>
    </row>
    <row r="1468" spans="1:8" x14ac:dyDescent="0.2">
      <c r="A1468"/>
      <c r="B1468"/>
      <c r="C1468"/>
      <c r="D1468"/>
      <c r="E1468"/>
      <c r="F1468"/>
      <c r="G1468"/>
      <c r="H1468"/>
    </row>
    <row r="1469" spans="1:8" x14ac:dyDescent="0.2">
      <c r="A1469"/>
      <c r="B1469"/>
      <c r="C1469"/>
      <c r="D1469"/>
      <c r="E1469"/>
      <c r="F1469"/>
      <c r="G1469"/>
      <c r="H1469"/>
    </row>
    <row r="1470" spans="1:8" x14ac:dyDescent="0.2">
      <c r="A1470"/>
      <c r="B1470"/>
      <c r="C1470"/>
      <c r="D1470"/>
      <c r="E1470"/>
      <c r="F1470"/>
      <c r="G1470"/>
      <c r="H1470"/>
    </row>
    <row r="1471" spans="1:8" x14ac:dyDescent="0.2">
      <c r="A1471"/>
      <c r="B1471"/>
      <c r="C1471"/>
      <c r="D1471"/>
      <c r="E1471"/>
      <c r="F1471"/>
      <c r="G1471"/>
      <c r="H1471"/>
    </row>
    <row r="1472" spans="1:8" x14ac:dyDescent="0.2">
      <c r="A1472"/>
      <c r="B1472"/>
      <c r="C1472"/>
      <c r="D1472"/>
      <c r="E1472"/>
      <c r="F1472"/>
      <c r="G1472"/>
      <c r="H1472"/>
    </row>
    <row r="1473" spans="1:8" x14ac:dyDescent="0.2">
      <c r="A1473"/>
      <c r="B1473"/>
      <c r="C1473"/>
      <c r="D1473"/>
      <c r="E1473"/>
      <c r="F1473"/>
      <c r="G1473"/>
      <c r="H1473"/>
    </row>
    <row r="1474" spans="1:8" x14ac:dyDescent="0.2">
      <c r="A1474"/>
      <c r="B1474"/>
      <c r="C1474"/>
      <c r="D1474"/>
      <c r="E1474"/>
      <c r="F1474"/>
      <c r="G1474"/>
      <c r="H1474"/>
    </row>
    <row r="1475" spans="1:8" x14ac:dyDescent="0.2">
      <c r="A1475"/>
      <c r="B1475"/>
      <c r="C1475"/>
      <c r="D1475"/>
      <c r="E1475"/>
      <c r="F1475"/>
      <c r="G1475"/>
      <c r="H1475"/>
    </row>
    <row r="1476" spans="1:8" x14ac:dyDescent="0.2">
      <c r="A1476"/>
      <c r="B1476"/>
      <c r="C1476"/>
      <c r="D1476"/>
      <c r="E1476"/>
      <c r="F1476"/>
      <c r="G1476"/>
      <c r="H1476"/>
    </row>
    <row r="1477" spans="1:8" x14ac:dyDescent="0.2">
      <c r="A1477"/>
      <c r="B1477"/>
      <c r="C1477"/>
      <c r="D1477"/>
      <c r="E1477"/>
      <c r="F1477"/>
      <c r="G1477"/>
      <c r="H1477"/>
    </row>
    <row r="1478" spans="1:8" x14ac:dyDescent="0.2">
      <c r="A1478"/>
      <c r="B1478"/>
      <c r="C1478"/>
      <c r="D1478"/>
      <c r="E1478"/>
      <c r="F1478"/>
      <c r="G1478"/>
      <c r="H1478"/>
    </row>
    <row r="1479" spans="1:8" x14ac:dyDescent="0.2">
      <c r="A1479"/>
      <c r="B1479"/>
      <c r="C1479"/>
      <c r="D1479"/>
      <c r="E1479"/>
      <c r="F1479"/>
      <c r="G1479"/>
      <c r="H1479"/>
    </row>
    <row r="1480" spans="1:8" x14ac:dyDescent="0.2">
      <c r="A1480"/>
      <c r="B1480"/>
      <c r="C1480"/>
      <c r="D1480"/>
      <c r="E1480"/>
      <c r="F1480"/>
      <c r="G1480"/>
      <c r="H1480"/>
    </row>
    <row r="1481" spans="1:8" x14ac:dyDescent="0.2">
      <c r="A1481"/>
      <c r="B1481"/>
      <c r="C1481"/>
      <c r="D1481"/>
      <c r="E1481"/>
      <c r="F1481"/>
      <c r="G1481"/>
      <c r="H1481"/>
    </row>
    <row r="1482" spans="1:8" x14ac:dyDescent="0.2">
      <c r="A1482"/>
      <c r="B1482"/>
      <c r="C1482"/>
      <c r="D1482"/>
      <c r="E1482"/>
      <c r="F1482"/>
      <c r="G1482"/>
      <c r="H1482"/>
    </row>
    <row r="1483" spans="1:8" x14ac:dyDescent="0.2">
      <c r="A1483"/>
      <c r="B1483"/>
      <c r="C1483"/>
      <c r="D1483"/>
      <c r="E1483"/>
      <c r="F1483"/>
      <c r="G1483"/>
      <c r="H1483"/>
    </row>
    <row r="1484" spans="1:8" x14ac:dyDescent="0.2">
      <c r="A1484"/>
      <c r="B1484"/>
      <c r="C1484"/>
      <c r="D1484"/>
      <c r="E1484"/>
      <c r="F1484"/>
      <c r="G1484"/>
      <c r="H1484"/>
    </row>
    <row r="1485" spans="1:8" x14ac:dyDescent="0.2">
      <c r="A1485"/>
      <c r="B1485"/>
      <c r="C1485"/>
      <c r="D1485"/>
      <c r="E1485"/>
      <c r="F1485"/>
      <c r="G1485"/>
      <c r="H1485"/>
    </row>
    <row r="1486" spans="1:8" x14ac:dyDescent="0.2">
      <c r="A1486"/>
      <c r="B1486"/>
      <c r="C1486"/>
      <c r="D1486"/>
      <c r="E1486"/>
      <c r="F1486"/>
      <c r="G1486"/>
      <c r="H1486"/>
    </row>
    <row r="1487" spans="1:8" x14ac:dyDescent="0.2">
      <c r="A1487"/>
      <c r="B1487"/>
      <c r="C1487"/>
      <c r="D1487"/>
      <c r="E1487"/>
      <c r="F1487"/>
      <c r="G1487"/>
      <c r="H1487"/>
    </row>
    <row r="1488" spans="1:8" x14ac:dyDescent="0.2">
      <c r="A1488"/>
      <c r="B1488"/>
      <c r="C1488"/>
      <c r="D1488"/>
      <c r="E1488"/>
      <c r="F1488"/>
      <c r="G1488"/>
      <c r="H1488"/>
    </row>
    <row r="1489" spans="1:8" x14ac:dyDescent="0.2">
      <c r="A1489"/>
      <c r="B1489"/>
      <c r="C1489"/>
      <c r="D1489"/>
      <c r="E1489"/>
      <c r="F1489"/>
      <c r="G1489"/>
      <c r="H1489"/>
    </row>
    <row r="1490" spans="1:8" x14ac:dyDescent="0.2">
      <c r="A1490"/>
      <c r="B1490"/>
      <c r="C1490"/>
      <c r="D1490"/>
      <c r="E1490"/>
      <c r="F1490"/>
      <c r="G1490"/>
      <c r="H1490"/>
    </row>
    <row r="1491" spans="1:8" x14ac:dyDescent="0.2">
      <c r="A1491"/>
      <c r="B1491"/>
      <c r="C1491"/>
      <c r="D1491"/>
      <c r="E1491"/>
      <c r="F1491"/>
      <c r="G1491"/>
      <c r="H1491"/>
    </row>
    <row r="1492" spans="1:8" x14ac:dyDescent="0.2">
      <c r="A1492"/>
      <c r="B1492"/>
      <c r="C1492"/>
      <c r="D1492"/>
      <c r="E1492"/>
      <c r="F1492"/>
      <c r="G1492"/>
      <c r="H1492"/>
    </row>
    <row r="1493" spans="1:8" x14ac:dyDescent="0.2">
      <c r="A1493"/>
      <c r="B1493"/>
      <c r="C1493"/>
      <c r="D1493"/>
      <c r="E1493"/>
      <c r="F1493"/>
      <c r="G1493"/>
      <c r="H1493"/>
    </row>
    <row r="1494" spans="1:8" x14ac:dyDescent="0.2">
      <c r="A1494"/>
      <c r="B1494"/>
      <c r="C1494"/>
      <c r="D1494"/>
      <c r="E1494"/>
      <c r="F1494"/>
      <c r="G1494"/>
      <c r="H1494"/>
    </row>
    <row r="1495" spans="1:8" x14ac:dyDescent="0.2">
      <c r="A1495"/>
      <c r="B1495"/>
      <c r="C1495"/>
      <c r="D1495"/>
      <c r="E1495"/>
      <c r="F1495"/>
      <c r="G1495"/>
      <c r="H1495"/>
    </row>
    <row r="1496" spans="1:8" x14ac:dyDescent="0.2">
      <c r="A1496"/>
      <c r="B1496"/>
      <c r="C1496"/>
      <c r="D1496"/>
      <c r="E1496"/>
      <c r="F1496"/>
      <c r="G1496"/>
      <c r="H1496"/>
    </row>
    <row r="1497" spans="1:8" x14ac:dyDescent="0.2">
      <c r="A1497"/>
      <c r="B1497"/>
      <c r="C1497"/>
      <c r="D1497"/>
      <c r="E1497"/>
      <c r="F1497"/>
      <c r="G1497"/>
      <c r="H1497"/>
    </row>
    <row r="1498" spans="1:8" x14ac:dyDescent="0.2">
      <c r="A1498"/>
      <c r="B1498"/>
      <c r="C1498"/>
      <c r="D1498"/>
      <c r="E1498"/>
      <c r="F1498"/>
      <c r="G1498"/>
      <c r="H1498"/>
    </row>
    <row r="1499" spans="1:8" x14ac:dyDescent="0.2">
      <c r="A1499"/>
      <c r="B1499"/>
      <c r="C1499"/>
      <c r="D1499"/>
      <c r="E1499"/>
      <c r="F1499"/>
      <c r="G1499"/>
      <c r="H1499"/>
    </row>
    <row r="1500" spans="1:8" x14ac:dyDescent="0.2">
      <c r="A1500"/>
      <c r="B1500"/>
      <c r="C1500"/>
      <c r="D1500"/>
      <c r="E1500"/>
      <c r="F1500"/>
      <c r="G1500"/>
      <c r="H1500"/>
    </row>
    <row r="1501" spans="1:8" x14ac:dyDescent="0.2">
      <c r="A1501"/>
      <c r="B1501"/>
      <c r="C1501"/>
      <c r="D1501"/>
      <c r="E1501"/>
      <c r="F1501"/>
      <c r="G1501"/>
      <c r="H1501"/>
    </row>
    <row r="1502" spans="1:8" x14ac:dyDescent="0.2">
      <c r="A1502"/>
      <c r="B1502"/>
      <c r="C1502"/>
      <c r="D1502"/>
      <c r="E1502"/>
      <c r="F1502"/>
      <c r="G1502"/>
      <c r="H1502"/>
    </row>
    <row r="1503" spans="1:8" x14ac:dyDescent="0.2">
      <c r="A1503"/>
      <c r="B1503"/>
      <c r="C1503"/>
      <c r="D1503"/>
      <c r="E1503"/>
      <c r="F1503"/>
      <c r="G1503"/>
      <c r="H1503"/>
    </row>
    <row r="1504" spans="1:8" x14ac:dyDescent="0.2">
      <c r="A1504"/>
      <c r="B1504"/>
      <c r="C1504"/>
      <c r="D1504"/>
      <c r="E1504"/>
      <c r="F1504"/>
      <c r="G1504"/>
      <c r="H1504"/>
    </row>
    <row r="1505" spans="1:8" x14ac:dyDescent="0.2">
      <c r="A1505"/>
      <c r="B1505"/>
      <c r="C1505"/>
      <c r="D1505"/>
      <c r="E1505"/>
      <c r="F1505"/>
      <c r="G1505"/>
      <c r="H1505"/>
    </row>
    <row r="1506" spans="1:8" x14ac:dyDescent="0.2">
      <c r="A1506"/>
      <c r="B1506"/>
      <c r="C1506"/>
      <c r="D1506"/>
      <c r="E1506"/>
      <c r="F1506"/>
      <c r="G1506"/>
      <c r="H1506"/>
    </row>
    <row r="1507" spans="1:8" x14ac:dyDescent="0.2">
      <c r="A1507"/>
      <c r="B1507"/>
      <c r="C1507"/>
      <c r="D1507"/>
      <c r="E1507"/>
      <c r="F1507"/>
      <c r="G1507"/>
      <c r="H1507"/>
    </row>
    <row r="1508" spans="1:8" x14ac:dyDescent="0.2">
      <c r="A1508"/>
      <c r="B1508"/>
      <c r="C1508"/>
      <c r="D1508"/>
      <c r="E1508"/>
      <c r="F1508"/>
      <c r="G1508"/>
      <c r="H1508"/>
    </row>
    <row r="1509" spans="1:8" x14ac:dyDescent="0.2">
      <c r="A1509"/>
      <c r="B1509"/>
      <c r="C1509"/>
      <c r="D1509"/>
      <c r="E1509"/>
      <c r="F1509"/>
      <c r="G1509"/>
      <c r="H1509"/>
    </row>
    <row r="1510" spans="1:8" x14ac:dyDescent="0.2">
      <c r="A1510"/>
      <c r="B1510"/>
      <c r="C1510"/>
      <c r="D1510"/>
      <c r="E1510"/>
      <c r="F1510"/>
      <c r="G1510"/>
      <c r="H1510"/>
    </row>
    <row r="1511" spans="1:8" x14ac:dyDescent="0.2">
      <c r="A1511"/>
      <c r="B1511"/>
      <c r="C1511"/>
      <c r="D1511"/>
      <c r="E1511"/>
      <c r="F1511"/>
      <c r="G1511"/>
      <c r="H1511"/>
    </row>
    <row r="1512" spans="1:8" x14ac:dyDescent="0.2">
      <c r="A1512"/>
      <c r="B1512"/>
      <c r="C1512"/>
      <c r="D1512"/>
      <c r="E1512"/>
      <c r="F1512"/>
      <c r="G1512"/>
      <c r="H1512"/>
    </row>
    <row r="1513" spans="1:8" x14ac:dyDescent="0.2">
      <c r="A1513"/>
      <c r="B1513"/>
      <c r="C1513"/>
      <c r="D1513"/>
      <c r="E1513"/>
      <c r="F1513"/>
      <c r="G1513"/>
      <c r="H1513"/>
    </row>
    <row r="1514" spans="1:8" x14ac:dyDescent="0.2">
      <c r="A1514"/>
      <c r="B1514"/>
      <c r="C1514"/>
      <c r="D1514"/>
      <c r="E1514"/>
      <c r="F1514"/>
      <c r="G1514"/>
      <c r="H1514"/>
    </row>
    <row r="1515" spans="1:8" x14ac:dyDescent="0.2">
      <c r="A1515"/>
      <c r="B1515"/>
      <c r="C1515"/>
      <c r="D1515"/>
      <c r="E1515"/>
      <c r="F1515"/>
      <c r="G1515"/>
      <c r="H1515"/>
    </row>
    <row r="1516" spans="1:8" x14ac:dyDescent="0.2">
      <c r="A1516"/>
      <c r="B1516"/>
      <c r="C1516"/>
      <c r="D1516"/>
      <c r="E1516"/>
      <c r="F1516"/>
      <c r="G1516"/>
      <c r="H1516"/>
    </row>
    <row r="1517" spans="1:8" x14ac:dyDescent="0.2">
      <c r="A1517"/>
      <c r="B1517"/>
      <c r="C1517"/>
      <c r="D1517"/>
      <c r="E1517"/>
      <c r="F1517"/>
      <c r="G1517"/>
      <c r="H1517"/>
    </row>
    <row r="1518" spans="1:8" x14ac:dyDescent="0.2">
      <c r="A1518"/>
      <c r="B1518"/>
      <c r="C1518"/>
      <c r="D1518"/>
      <c r="E1518"/>
      <c r="F1518"/>
      <c r="G1518"/>
      <c r="H1518"/>
    </row>
    <row r="1519" spans="1:8" x14ac:dyDescent="0.2">
      <c r="A1519"/>
      <c r="B1519"/>
      <c r="C1519"/>
      <c r="D1519"/>
      <c r="E1519"/>
      <c r="F1519"/>
      <c r="G1519"/>
      <c r="H1519"/>
    </row>
    <row r="1520" spans="1:8" x14ac:dyDescent="0.2">
      <c r="A1520"/>
      <c r="B1520"/>
      <c r="C1520"/>
      <c r="D1520"/>
      <c r="E1520"/>
      <c r="F1520"/>
      <c r="G1520"/>
      <c r="H1520"/>
    </row>
    <row r="1521" spans="1:8" x14ac:dyDescent="0.2">
      <c r="A1521"/>
      <c r="B1521"/>
      <c r="C1521"/>
      <c r="D1521"/>
      <c r="E1521"/>
      <c r="F1521"/>
      <c r="G1521"/>
      <c r="H1521"/>
    </row>
    <row r="1522" spans="1:8" x14ac:dyDescent="0.2">
      <c r="A1522"/>
      <c r="B1522"/>
      <c r="C1522"/>
      <c r="D1522"/>
      <c r="E1522"/>
      <c r="F1522"/>
      <c r="G1522"/>
      <c r="H1522"/>
    </row>
    <row r="1523" spans="1:8" x14ac:dyDescent="0.2">
      <c r="A1523"/>
      <c r="B1523"/>
      <c r="C1523"/>
      <c r="D1523"/>
      <c r="E1523"/>
      <c r="F1523"/>
      <c r="G1523"/>
      <c r="H1523"/>
    </row>
    <row r="1524" spans="1:8" x14ac:dyDescent="0.2">
      <c r="A1524"/>
      <c r="B1524"/>
      <c r="C1524"/>
      <c r="D1524"/>
      <c r="E1524"/>
      <c r="F1524"/>
      <c r="G1524"/>
      <c r="H1524"/>
    </row>
    <row r="1525" spans="1:8" x14ac:dyDescent="0.2">
      <c r="A1525"/>
      <c r="B1525"/>
      <c r="C1525"/>
      <c r="D1525"/>
      <c r="E1525"/>
      <c r="F1525"/>
      <c r="G1525"/>
      <c r="H1525"/>
    </row>
    <row r="1526" spans="1:8" x14ac:dyDescent="0.2">
      <c r="A1526"/>
      <c r="B1526"/>
      <c r="C1526"/>
      <c r="D1526"/>
      <c r="E1526"/>
      <c r="F1526"/>
      <c r="G1526"/>
      <c r="H1526"/>
    </row>
    <row r="1527" spans="1:8" x14ac:dyDescent="0.2">
      <c r="A1527"/>
      <c r="B1527"/>
      <c r="C1527"/>
      <c r="D1527"/>
      <c r="E1527"/>
      <c r="F1527"/>
      <c r="G1527"/>
      <c r="H1527"/>
    </row>
    <row r="1528" spans="1:8" x14ac:dyDescent="0.2">
      <c r="A1528"/>
      <c r="B1528"/>
      <c r="C1528"/>
      <c r="D1528"/>
      <c r="E1528"/>
      <c r="F1528"/>
      <c r="G1528"/>
      <c r="H1528"/>
    </row>
    <row r="1529" spans="1:8" x14ac:dyDescent="0.2">
      <c r="A1529"/>
      <c r="B1529"/>
      <c r="C1529"/>
      <c r="D1529"/>
      <c r="E1529"/>
      <c r="F1529"/>
      <c r="G1529"/>
      <c r="H1529"/>
    </row>
    <row r="1530" spans="1:8" x14ac:dyDescent="0.2">
      <c r="A1530"/>
      <c r="B1530"/>
      <c r="C1530"/>
      <c r="D1530"/>
      <c r="E1530"/>
      <c r="F1530"/>
      <c r="G1530"/>
      <c r="H1530"/>
    </row>
    <row r="1531" spans="1:8" x14ac:dyDescent="0.2">
      <c r="A1531"/>
      <c r="B1531"/>
      <c r="C1531"/>
      <c r="D1531"/>
      <c r="E1531"/>
      <c r="F1531"/>
      <c r="G1531"/>
      <c r="H1531"/>
    </row>
    <row r="1532" spans="1:8" x14ac:dyDescent="0.2">
      <c r="A1532"/>
      <c r="B1532"/>
      <c r="C1532"/>
      <c r="D1532"/>
      <c r="E1532"/>
      <c r="F1532"/>
      <c r="G1532"/>
      <c r="H1532"/>
    </row>
    <row r="1533" spans="1:8" x14ac:dyDescent="0.2">
      <c r="A1533"/>
      <c r="B1533"/>
      <c r="C1533"/>
      <c r="D1533"/>
      <c r="E1533"/>
      <c r="F1533"/>
      <c r="G1533"/>
      <c r="H1533"/>
    </row>
    <row r="1534" spans="1:8" x14ac:dyDescent="0.2">
      <c r="A1534"/>
      <c r="B1534"/>
      <c r="C1534"/>
      <c r="D1534"/>
      <c r="E1534"/>
      <c r="F1534"/>
      <c r="G1534"/>
      <c r="H1534"/>
    </row>
    <row r="1535" spans="1:8" x14ac:dyDescent="0.2">
      <c r="A1535"/>
      <c r="B1535"/>
      <c r="C1535"/>
      <c r="D1535"/>
      <c r="E1535"/>
      <c r="F1535"/>
      <c r="G1535"/>
      <c r="H1535"/>
    </row>
    <row r="1536" spans="1:8" x14ac:dyDescent="0.2">
      <c r="A1536"/>
      <c r="B1536"/>
      <c r="C1536"/>
      <c r="D1536"/>
      <c r="E1536"/>
      <c r="F1536"/>
      <c r="G1536"/>
      <c r="H1536"/>
    </row>
    <row r="1537" spans="1:8" x14ac:dyDescent="0.2">
      <c r="A1537"/>
      <c r="B1537"/>
      <c r="C1537"/>
      <c r="D1537"/>
      <c r="E1537"/>
      <c r="F1537"/>
      <c r="G1537"/>
      <c r="H1537"/>
    </row>
    <row r="1538" spans="1:8" x14ac:dyDescent="0.2">
      <c r="A1538"/>
      <c r="B1538"/>
      <c r="C1538"/>
      <c r="D1538"/>
      <c r="E1538"/>
      <c r="F1538"/>
      <c r="G1538"/>
      <c r="H1538"/>
    </row>
    <row r="1539" spans="1:8" x14ac:dyDescent="0.2">
      <c r="A1539"/>
      <c r="B1539"/>
      <c r="C1539"/>
      <c r="D1539"/>
      <c r="E1539"/>
      <c r="F1539"/>
      <c r="G1539"/>
      <c r="H1539"/>
    </row>
    <row r="1540" spans="1:8" x14ac:dyDescent="0.2">
      <c r="A1540"/>
      <c r="B1540"/>
      <c r="C1540"/>
      <c r="D1540"/>
      <c r="E1540"/>
      <c r="F1540"/>
      <c r="G1540"/>
      <c r="H1540"/>
    </row>
    <row r="1541" spans="1:8" x14ac:dyDescent="0.2">
      <c r="A1541"/>
      <c r="B1541"/>
      <c r="C1541"/>
      <c r="D1541"/>
      <c r="E1541"/>
      <c r="F1541"/>
      <c r="G1541"/>
      <c r="H1541"/>
    </row>
    <row r="1542" spans="1:8" x14ac:dyDescent="0.2">
      <c r="A1542"/>
      <c r="B1542"/>
      <c r="C1542"/>
      <c r="D1542"/>
      <c r="E1542"/>
      <c r="F1542"/>
      <c r="G1542"/>
      <c r="H1542"/>
    </row>
    <row r="1543" spans="1:8" x14ac:dyDescent="0.2">
      <c r="A1543"/>
      <c r="B1543"/>
      <c r="C1543"/>
      <c r="D1543"/>
      <c r="E1543"/>
      <c r="F1543"/>
      <c r="G1543"/>
      <c r="H1543"/>
    </row>
    <row r="1544" spans="1:8" x14ac:dyDescent="0.2">
      <c r="A1544"/>
      <c r="B1544"/>
      <c r="C1544"/>
      <c r="D1544"/>
      <c r="E1544"/>
      <c r="F1544"/>
      <c r="G1544"/>
      <c r="H1544"/>
    </row>
    <row r="1545" spans="1:8" x14ac:dyDescent="0.2">
      <c r="A1545"/>
      <c r="B1545"/>
      <c r="C1545"/>
      <c r="D1545"/>
      <c r="E1545"/>
      <c r="F1545"/>
      <c r="G1545"/>
      <c r="H1545"/>
    </row>
    <row r="1546" spans="1:8" x14ac:dyDescent="0.2">
      <c r="A1546"/>
      <c r="B1546"/>
      <c r="C1546"/>
      <c r="D1546"/>
      <c r="E1546"/>
      <c r="F1546"/>
      <c r="G1546"/>
      <c r="H1546"/>
    </row>
    <row r="1547" spans="1:8" x14ac:dyDescent="0.2">
      <c r="A1547"/>
      <c r="B1547"/>
      <c r="C1547"/>
      <c r="D1547"/>
      <c r="E1547"/>
      <c r="F1547"/>
      <c r="G1547"/>
      <c r="H1547"/>
    </row>
    <row r="1548" spans="1:8" x14ac:dyDescent="0.2">
      <c r="A1548"/>
      <c r="B1548"/>
      <c r="C1548"/>
      <c r="D1548"/>
      <c r="E1548"/>
      <c r="F1548"/>
      <c r="G1548"/>
      <c r="H1548"/>
    </row>
    <row r="1549" spans="1:8" x14ac:dyDescent="0.2">
      <c r="A1549"/>
      <c r="B1549"/>
      <c r="C1549"/>
      <c r="D1549"/>
      <c r="E1549"/>
      <c r="F1549"/>
      <c r="G1549"/>
      <c r="H1549"/>
    </row>
    <row r="1550" spans="1:8" x14ac:dyDescent="0.2">
      <c r="A1550"/>
      <c r="B1550"/>
      <c r="C1550"/>
      <c r="D1550"/>
      <c r="E1550"/>
      <c r="F1550"/>
      <c r="G1550"/>
      <c r="H1550"/>
    </row>
    <row r="1551" spans="1:8" x14ac:dyDescent="0.2">
      <c r="A1551"/>
      <c r="B1551"/>
      <c r="C1551"/>
      <c r="D1551"/>
      <c r="E1551"/>
      <c r="F1551"/>
      <c r="G1551"/>
      <c r="H1551"/>
    </row>
    <row r="1552" spans="1:8" x14ac:dyDescent="0.2">
      <c r="A1552"/>
      <c r="B1552"/>
      <c r="C1552"/>
      <c r="D1552"/>
      <c r="E1552"/>
      <c r="F1552"/>
      <c r="G1552"/>
      <c r="H1552"/>
    </row>
    <row r="1553" spans="1:8" x14ac:dyDescent="0.2">
      <c r="A1553"/>
      <c r="B1553"/>
      <c r="C1553"/>
      <c r="D1553"/>
      <c r="E1553"/>
      <c r="F1553"/>
      <c r="G1553"/>
      <c r="H1553"/>
    </row>
    <row r="1554" spans="1:8" x14ac:dyDescent="0.2">
      <c r="A1554"/>
      <c r="B1554"/>
      <c r="C1554"/>
      <c r="D1554"/>
      <c r="E1554"/>
      <c r="F1554"/>
      <c r="G1554"/>
      <c r="H1554"/>
    </row>
    <row r="1555" spans="1:8" x14ac:dyDescent="0.2">
      <c r="A1555"/>
      <c r="B1555"/>
      <c r="C1555"/>
      <c r="D1555"/>
      <c r="E1555"/>
      <c r="F1555"/>
      <c r="G1555"/>
      <c r="H1555"/>
    </row>
    <row r="1556" spans="1:8" x14ac:dyDescent="0.2">
      <c r="A1556"/>
      <c r="B1556"/>
      <c r="C1556"/>
      <c r="D1556"/>
      <c r="E1556"/>
      <c r="F1556"/>
      <c r="G1556"/>
      <c r="H1556"/>
    </row>
    <row r="1557" spans="1:8" x14ac:dyDescent="0.2">
      <c r="A1557"/>
      <c r="B1557"/>
      <c r="C1557"/>
      <c r="D1557"/>
      <c r="E1557"/>
      <c r="F1557"/>
      <c r="G1557"/>
      <c r="H1557"/>
    </row>
    <row r="1558" spans="1:8" x14ac:dyDescent="0.2">
      <c r="A1558"/>
      <c r="B1558"/>
      <c r="C1558"/>
      <c r="D1558"/>
      <c r="E1558"/>
      <c r="F1558"/>
      <c r="G1558"/>
      <c r="H1558"/>
    </row>
    <row r="1559" spans="1:8" x14ac:dyDescent="0.2">
      <c r="A1559"/>
      <c r="B1559"/>
      <c r="C1559"/>
      <c r="D1559"/>
      <c r="E1559"/>
      <c r="F1559"/>
      <c r="G1559"/>
      <c r="H1559"/>
    </row>
    <row r="1560" spans="1:8" x14ac:dyDescent="0.2">
      <c r="A1560"/>
      <c r="B1560"/>
      <c r="C1560"/>
      <c r="D1560"/>
      <c r="E1560"/>
      <c r="F1560"/>
      <c r="G1560"/>
      <c r="H1560"/>
    </row>
    <row r="1561" spans="1:8" x14ac:dyDescent="0.2">
      <c r="A1561"/>
      <c r="B1561"/>
      <c r="C1561"/>
      <c r="D1561"/>
      <c r="E1561"/>
      <c r="F1561"/>
      <c r="G1561"/>
      <c r="H1561"/>
    </row>
    <row r="1562" spans="1:8" x14ac:dyDescent="0.2">
      <c r="A1562"/>
      <c r="B1562"/>
      <c r="C1562"/>
      <c r="D1562"/>
      <c r="E1562"/>
      <c r="F1562"/>
      <c r="G1562"/>
      <c r="H1562"/>
    </row>
    <row r="1563" spans="1:8" x14ac:dyDescent="0.2">
      <c r="A1563"/>
      <c r="B1563"/>
      <c r="C1563"/>
      <c r="D1563"/>
      <c r="E1563"/>
      <c r="F1563"/>
      <c r="G1563"/>
      <c r="H1563"/>
    </row>
    <row r="1564" spans="1:8" x14ac:dyDescent="0.2">
      <c r="A1564"/>
      <c r="B1564"/>
      <c r="C1564"/>
      <c r="D1564"/>
      <c r="E1564"/>
      <c r="F1564"/>
      <c r="G1564"/>
      <c r="H1564"/>
    </row>
    <row r="1565" spans="1:8" x14ac:dyDescent="0.2">
      <c r="A1565"/>
      <c r="B1565"/>
      <c r="C1565"/>
      <c r="D1565"/>
      <c r="E1565"/>
      <c r="F1565"/>
      <c r="G1565"/>
      <c r="H1565"/>
    </row>
    <row r="1566" spans="1:8" x14ac:dyDescent="0.2">
      <c r="A1566"/>
      <c r="B1566"/>
      <c r="C1566"/>
      <c r="D1566"/>
      <c r="E1566"/>
      <c r="F1566"/>
      <c r="G1566"/>
      <c r="H1566"/>
    </row>
    <row r="1567" spans="1:8" x14ac:dyDescent="0.2">
      <c r="A1567"/>
      <c r="B1567"/>
      <c r="C1567"/>
      <c r="D1567"/>
      <c r="E1567"/>
      <c r="F1567"/>
      <c r="G1567"/>
      <c r="H1567"/>
    </row>
    <row r="1568" spans="1:8" x14ac:dyDescent="0.2">
      <c r="A1568"/>
      <c r="B1568"/>
      <c r="C1568"/>
      <c r="D1568"/>
      <c r="E1568"/>
      <c r="F1568"/>
      <c r="G1568"/>
      <c r="H1568"/>
    </row>
    <row r="1569" spans="1:8" x14ac:dyDescent="0.2">
      <c r="A1569"/>
      <c r="B1569"/>
      <c r="C1569"/>
      <c r="D1569"/>
      <c r="E1569"/>
      <c r="F1569"/>
      <c r="G1569"/>
      <c r="H1569"/>
    </row>
    <row r="1570" spans="1:8" x14ac:dyDescent="0.2">
      <c r="A1570"/>
      <c r="B1570"/>
      <c r="C1570"/>
      <c r="D1570"/>
      <c r="E1570"/>
      <c r="F1570"/>
      <c r="G1570"/>
      <c r="H1570"/>
    </row>
    <row r="1571" spans="1:8" x14ac:dyDescent="0.2">
      <c r="A1571"/>
      <c r="B1571"/>
      <c r="C1571"/>
      <c r="D1571"/>
      <c r="E1571"/>
      <c r="F1571"/>
      <c r="G1571"/>
      <c r="H1571"/>
    </row>
    <row r="1572" spans="1:8" x14ac:dyDescent="0.2">
      <c r="A1572"/>
      <c r="B1572"/>
      <c r="C1572"/>
      <c r="D1572"/>
      <c r="E1572"/>
      <c r="F1572"/>
      <c r="G1572"/>
      <c r="H1572"/>
    </row>
    <row r="1573" spans="1:8" x14ac:dyDescent="0.2">
      <c r="A1573"/>
      <c r="B1573"/>
      <c r="C1573"/>
      <c r="D1573"/>
      <c r="E1573"/>
      <c r="F1573"/>
      <c r="G1573"/>
      <c r="H1573"/>
    </row>
    <row r="1574" spans="1:8" x14ac:dyDescent="0.2">
      <c r="A1574"/>
      <c r="B1574"/>
      <c r="C1574"/>
      <c r="D1574"/>
      <c r="E1574"/>
      <c r="F1574"/>
      <c r="G1574"/>
      <c r="H1574"/>
    </row>
    <row r="1575" spans="1:8" x14ac:dyDescent="0.2">
      <c r="A1575"/>
      <c r="B1575"/>
      <c r="C1575"/>
      <c r="D1575"/>
      <c r="E1575"/>
      <c r="F1575"/>
      <c r="G1575"/>
      <c r="H1575"/>
    </row>
    <row r="1576" spans="1:8" x14ac:dyDescent="0.2">
      <c r="A1576"/>
      <c r="B1576"/>
      <c r="C1576"/>
      <c r="D1576"/>
      <c r="E1576"/>
      <c r="F1576"/>
      <c r="G1576"/>
      <c r="H1576"/>
    </row>
    <row r="1577" spans="1:8" x14ac:dyDescent="0.2">
      <c r="A1577"/>
      <c r="B1577"/>
      <c r="C1577"/>
      <c r="D1577"/>
      <c r="E1577"/>
      <c r="F1577"/>
      <c r="G1577"/>
      <c r="H1577"/>
    </row>
    <row r="1578" spans="1:8" x14ac:dyDescent="0.2">
      <c r="A1578"/>
      <c r="B1578"/>
      <c r="C1578"/>
      <c r="D1578"/>
      <c r="E1578"/>
      <c r="F1578"/>
      <c r="G1578"/>
      <c r="H1578"/>
    </row>
    <row r="1579" spans="1:8" x14ac:dyDescent="0.2">
      <c r="A1579"/>
      <c r="B1579"/>
      <c r="C1579"/>
      <c r="D1579"/>
      <c r="E1579"/>
      <c r="F1579"/>
      <c r="G1579"/>
      <c r="H1579"/>
    </row>
    <row r="1580" spans="1:8" x14ac:dyDescent="0.2">
      <c r="A1580"/>
      <c r="B1580"/>
      <c r="C1580"/>
      <c r="D1580"/>
      <c r="E1580"/>
      <c r="F1580"/>
      <c r="G1580"/>
      <c r="H1580"/>
    </row>
    <row r="1581" spans="1:8" x14ac:dyDescent="0.2">
      <c r="A1581"/>
      <c r="B1581"/>
      <c r="C1581"/>
      <c r="D1581"/>
      <c r="E1581"/>
      <c r="F1581"/>
      <c r="G1581"/>
      <c r="H1581"/>
    </row>
    <row r="1582" spans="1:8" x14ac:dyDescent="0.2">
      <c r="A1582"/>
      <c r="B1582"/>
      <c r="C1582"/>
      <c r="D1582"/>
      <c r="E1582"/>
      <c r="F1582"/>
      <c r="G1582"/>
      <c r="H1582"/>
    </row>
    <row r="1583" spans="1:8" x14ac:dyDescent="0.2">
      <c r="A1583"/>
      <c r="B1583"/>
      <c r="C1583"/>
      <c r="D1583"/>
      <c r="E1583"/>
      <c r="F1583"/>
      <c r="G1583"/>
      <c r="H1583"/>
    </row>
    <row r="1584" spans="1:8" x14ac:dyDescent="0.2">
      <c r="A1584"/>
      <c r="B1584"/>
      <c r="C1584"/>
      <c r="D1584"/>
      <c r="E1584"/>
      <c r="F1584"/>
      <c r="G1584"/>
      <c r="H1584"/>
    </row>
    <row r="1585" spans="1:8" x14ac:dyDescent="0.2">
      <c r="A1585"/>
      <c r="B1585"/>
      <c r="C1585"/>
      <c r="D1585"/>
      <c r="E1585"/>
      <c r="F1585"/>
      <c r="G1585"/>
      <c r="H1585"/>
    </row>
    <row r="1586" spans="1:8" x14ac:dyDescent="0.2">
      <c r="A1586"/>
      <c r="B1586"/>
      <c r="C1586"/>
      <c r="D1586"/>
      <c r="E1586"/>
      <c r="F1586"/>
      <c r="G1586"/>
      <c r="H1586"/>
    </row>
    <row r="1587" spans="1:8" x14ac:dyDescent="0.2">
      <c r="A1587"/>
      <c r="B1587"/>
      <c r="C1587"/>
      <c r="D1587"/>
      <c r="E1587"/>
      <c r="F1587"/>
      <c r="G1587"/>
      <c r="H1587"/>
    </row>
    <row r="1588" spans="1:8" x14ac:dyDescent="0.2">
      <c r="A1588"/>
      <c r="B1588"/>
      <c r="C1588"/>
      <c r="D1588"/>
      <c r="E1588"/>
      <c r="F1588"/>
      <c r="G1588"/>
      <c r="H1588"/>
    </row>
    <row r="1589" spans="1:8" x14ac:dyDescent="0.2">
      <c r="A1589"/>
      <c r="B1589"/>
      <c r="C1589"/>
      <c r="D1589"/>
      <c r="E1589"/>
      <c r="F1589"/>
      <c r="G1589"/>
      <c r="H1589"/>
    </row>
    <row r="1590" spans="1:8" x14ac:dyDescent="0.2">
      <c r="A1590"/>
      <c r="B1590"/>
      <c r="C1590"/>
      <c r="D1590"/>
      <c r="E1590"/>
      <c r="F1590"/>
      <c r="G1590"/>
      <c r="H1590"/>
    </row>
    <row r="1591" spans="1:8" x14ac:dyDescent="0.2">
      <c r="A1591"/>
      <c r="B1591"/>
      <c r="C1591"/>
      <c r="D1591"/>
      <c r="E1591"/>
      <c r="F1591"/>
      <c r="G1591"/>
      <c r="H1591"/>
    </row>
    <row r="1592" spans="1:8" x14ac:dyDescent="0.2">
      <c r="A1592"/>
      <c r="B1592"/>
      <c r="C1592"/>
      <c r="D1592"/>
      <c r="E1592"/>
      <c r="F1592"/>
      <c r="G1592"/>
      <c r="H1592"/>
    </row>
    <row r="1593" spans="1:8" x14ac:dyDescent="0.2">
      <c r="A1593"/>
      <c r="B1593"/>
      <c r="C1593"/>
      <c r="D1593"/>
      <c r="E1593"/>
      <c r="F1593"/>
      <c r="G1593"/>
      <c r="H1593"/>
    </row>
    <row r="1594" spans="1:8" x14ac:dyDescent="0.2">
      <c r="A1594"/>
      <c r="B1594"/>
      <c r="C1594"/>
      <c r="D1594"/>
      <c r="E1594"/>
      <c r="F1594"/>
      <c r="G1594"/>
      <c r="H1594"/>
    </row>
    <row r="1595" spans="1:8" x14ac:dyDescent="0.2">
      <c r="A1595"/>
      <c r="B1595"/>
      <c r="C1595"/>
      <c r="D1595"/>
      <c r="E1595"/>
      <c r="F1595"/>
      <c r="G1595"/>
      <c r="H1595"/>
    </row>
    <row r="1596" spans="1:8" x14ac:dyDescent="0.2">
      <c r="A1596"/>
      <c r="B1596"/>
      <c r="C1596"/>
      <c r="D1596"/>
      <c r="E1596"/>
      <c r="F1596"/>
      <c r="G1596"/>
      <c r="H1596"/>
    </row>
    <row r="1597" spans="1:8" x14ac:dyDescent="0.2">
      <c r="A1597"/>
      <c r="B1597"/>
      <c r="C1597"/>
      <c r="D1597"/>
      <c r="E1597"/>
      <c r="F1597"/>
      <c r="G1597"/>
      <c r="H1597"/>
    </row>
    <row r="1598" spans="1:8" x14ac:dyDescent="0.2">
      <c r="A1598"/>
      <c r="B1598"/>
      <c r="C1598"/>
      <c r="D1598"/>
      <c r="E1598"/>
      <c r="F1598"/>
      <c r="G1598"/>
      <c r="H1598"/>
    </row>
    <row r="1599" spans="1:8" x14ac:dyDescent="0.2">
      <c r="A1599"/>
      <c r="B1599"/>
      <c r="C1599"/>
      <c r="D1599"/>
      <c r="E1599"/>
      <c r="F1599"/>
      <c r="G1599"/>
      <c r="H1599"/>
    </row>
    <row r="1600" spans="1:8" x14ac:dyDescent="0.2">
      <c r="A1600"/>
      <c r="B1600"/>
      <c r="C1600"/>
      <c r="D1600"/>
      <c r="E1600"/>
      <c r="F1600"/>
      <c r="G1600"/>
      <c r="H1600"/>
    </row>
    <row r="1601" spans="1:8" x14ac:dyDescent="0.2">
      <c r="A1601"/>
      <c r="B1601"/>
      <c r="C1601"/>
      <c r="D1601"/>
      <c r="E1601"/>
      <c r="F1601"/>
      <c r="G1601"/>
      <c r="H1601"/>
    </row>
    <row r="1602" spans="1:8" x14ac:dyDescent="0.2">
      <c r="A1602"/>
      <c r="B1602"/>
      <c r="C1602"/>
      <c r="D1602"/>
      <c r="E1602"/>
      <c r="F1602"/>
      <c r="G1602"/>
      <c r="H1602"/>
    </row>
    <row r="1603" spans="1:8" x14ac:dyDescent="0.2">
      <c r="A1603"/>
      <c r="B1603"/>
      <c r="C1603"/>
      <c r="D1603"/>
      <c r="E1603"/>
      <c r="F1603"/>
      <c r="G1603"/>
      <c r="H1603"/>
    </row>
    <row r="1604" spans="1:8" x14ac:dyDescent="0.2">
      <c r="A1604"/>
      <c r="B1604"/>
      <c r="C1604"/>
      <c r="D1604"/>
      <c r="E1604"/>
      <c r="F1604"/>
      <c r="G1604"/>
      <c r="H1604"/>
    </row>
    <row r="1605" spans="1:8" x14ac:dyDescent="0.2">
      <c r="A1605"/>
      <c r="B1605"/>
      <c r="C1605"/>
      <c r="D1605"/>
      <c r="E1605"/>
      <c r="F1605"/>
      <c r="G1605"/>
      <c r="H1605"/>
    </row>
    <row r="1606" spans="1:8" x14ac:dyDescent="0.2">
      <c r="A1606"/>
      <c r="B1606"/>
      <c r="C1606"/>
      <c r="D1606"/>
      <c r="E1606"/>
      <c r="F1606"/>
      <c r="G1606"/>
      <c r="H1606"/>
    </row>
    <row r="1607" spans="1:8" x14ac:dyDescent="0.2">
      <c r="A1607"/>
      <c r="B1607"/>
      <c r="C1607"/>
      <c r="D1607"/>
      <c r="E1607"/>
      <c r="F1607"/>
      <c r="G1607"/>
      <c r="H1607"/>
    </row>
    <row r="1608" spans="1:8" x14ac:dyDescent="0.2">
      <c r="A1608"/>
      <c r="B1608"/>
      <c r="C1608"/>
      <c r="D1608"/>
      <c r="E1608"/>
      <c r="F1608"/>
      <c r="G1608"/>
      <c r="H1608"/>
    </row>
    <row r="1609" spans="1:8" x14ac:dyDescent="0.2">
      <c r="A1609"/>
      <c r="B1609"/>
      <c r="C1609"/>
      <c r="D1609"/>
      <c r="E1609"/>
      <c r="F1609"/>
      <c r="G1609"/>
      <c r="H1609"/>
    </row>
    <row r="1610" spans="1:8" x14ac:dyDescent="0.2">
      <c r="A1610"/>
      <c r="B1610"/>
      <c r="C1610"/>
      <c r="D1610"/>
      <c r="E1610"/>
      <c r="F1610"/>
      <c r="G1610"/>
      <c r="H1610"/>
    </row>
    <row r="1611" spans="1:8" x14ac:dyDescent="0.2">
      <c r="A1611"/>
      <c r="B1611"/>
      <c r="C1611"/>
      <c r="D1611"/>
      <c r="E1611"/>
      <c r="F1611"/>
      <c r="G1611"/>
      <c r="H1611"/>
    </row>
    <row r="1612" spans="1:8" x14ac:dyDescent="0.2">
      <c r="A1612"/>
      <c r="B1612"/>
      <c r="C1612"/>
      <c r="D1612"/>
      <c r="E1612"/>
      <c r="F1612"/>
      <c r="G1612"/>
      <c r="H1612"/>
    </row>
    <row r="1613" spans="1:8" x14ac:dyDescent="0.2">
      <c r="A1613"/>
      <c r="B1613"/>
      <c r="C1613"/>
      <c r="D1613"/>
      <c r="E1613"/>
      <c r="F1613"/>
      <c r="G1613"/>
      <c r="H1613"/>
    </row>
    <row r="1614" spans="1:8" x14ac:dyDescent="0.2">
      <c r="A1614"/>
      <c r="B1614"/>
      <c r="C1614"/>
      <c r="D1614"/>
      <c r="E1614"/>
      <c r="F1614"/>
      <c r="G1614"/>
      <c r="H1614"/>
    </row>
    <row r="1615" spans="1:8" x14ac:dyDescent="0.2">
      <c r="A1615"/>
      <c r="B1615"/>
      <c r="C1615"/>
      <c r="D1615"/>
      <c r="E1615"/>
      <c r="F1615"/>
      <c r="G1615"/>
      <c r="H1615"/>
    </row>
    <row r="1616" spans="1:8" x14ac:dyDescent="0.2">
      <c r="A1616"/>
      <c r="B1616"/>
      <c r="C1616"/>
      <c r="D1616"/>
      <c r="E1616"/>
      <c r="F1616"/>
      <c r="G1616"/>
      <c r="H1616"/>
    </row>
    <row r="1617" spans="1:8" x14ac:dyDescent="0.2">
      <c r="A1617"/>
      <c r="B1617"/>
      <c r="C1617"/>
      <c r="D1617"/>
      <c r="E1617"/>
      <c r="F1617"/>
      <c r="G1617"/>
      <c r="H1617"/>
    </row>
    <row r="1618" spans="1:8" x14ac:dyDescent="0.2">
      <c r="A1618"/>
      <c r="B1618"/>
      <c r="C1618"/>
      <c r="D1618"/>
      <c r="E1618"/>
      <c r="F1618"/>
      <c r="G1618"/>
      <c r="H1618"/>
    </row>
    <row r="1619" spans="1:8" x14ac:dyDescent="0.2">
      <c r="A1619"/>
      <c r="B1619"/>
      <c r="C1619"/>
      <c r="D1619"/>
      <c r="E1619"/>
      <c r="F1619"/>
      <c r="G1619"/>
      <c r="H1619"/>
    </row>
    <row r="1620" spans="1:8" x14ac:dyDescent="0.2">
      <c r="A1620"/>
      <c r="B1620"/>
      <c r="C1620"/>
      <c r="D1620"/>
      <c r="E1620"/>
      <c r="F1620"/>
      <c r="G1620"/>
      <c r="H1620"/>
    </row>
    <row r="1621" spans="1:8" x14ac:dyDescent="0.2">
      <c r="A1621"/>
      <c r="B1621"/>
      <c r="C1621"/>
      <c r="D1621"/>
      <c r="E1621"/>
      <c r="F1621"/>
      <c r="G1621"/>
      <c r="H1621"/>
    </row>
    <row r="1622" spans="1:8" x14ac:dyDescent="0.2">
      <c r="A1622"/>
      <c r="B1622"/>
      <c r="C1622"/>
      <c r="D1622"/>
      <c r="E1622"/>
      <c r="F1622"/>
      <c r="G1622"/>
      <c r="H1622"/>
    </row>
    <row r="1623" spans="1:8" x14ac:dyDescent="0.2">
      <c r="A1623"/>
      <c r="B1623"/>
      <c r="C1623"/>
      <c r="D1623"/>
      <c r="E1623"/>
      <c r="F1623"/>
      <c r="G1623"/>
      <c r="H1623"/>
    </row>
    <row r="1624" spans="1:8" x14ac:dyDescent="0.2">
      <c r="A1624"/>
      <c r="B1624"/>
      <c r="C1624"/>
      <c r="D1624"/>
      <c r="E1624"/>
      <c r="F1624"/>
      <c r="G1624"/>
      <c r="H1624"/>
    </row>
    <row r="1625" spans="1:8" x14ac:dyDescent="0.2">
      <c r="A1625"/>
      <c r="B1625"/>
      <c r="C1625"/>
      <c r="D1625"/>
      <c r="E1625"/>
      <c r="F1625"/>
      <c r="G1625"/>
      <c r="H1625"/>
    </row>
    <row r="1626" spans="1:8" x14ac:dyDescent="0.2">
      <c r="A1626"/>
      <c r="B1626"/>
      <c r="C1626"/>
      <c r="D1626"/>
      <c r="E1626"/>
      <c r="F1626"/>
      <c r="G1626"/>
      <c r="H1626"/>
    </row>
    <row r="1627" spans="1:8" x14ac:dyDescent="0.2">
      <c r="A1627"/>
      <c r="B1627"/>
      <c r="C1627"/>
      <c r="D1627"/>
      <c r="E1627"/>
      <c r="F1627"/>
      <c r="G1627"/>
      <c r="H1627"/>
    </row>
    <row r="1628" spans="1:8" x14ac:dyDescent="0.2">
      <c r="A1628"/>
      <c r="B1628"/>
      <c r="C1628"/>
      <c r="D1628"/>
      <c r="E1628"/>
      <c r="F1628"/>
      <c r="G1628"/>
      <c r="H1628"/>
    </row>
    <row r="1629" spans="1:8" x14ac:dyDescent="0.2">
      <c r="A1629"/>
      <c r="B1629"/>
      <c r="C1629"/>
      <c r="D1629"/>
      <c r="E1629"/>
      <c r="F1629"/>
      <c r="G1629"/>
      <c r="H1629"/>
    </row>
    <row r="1630" spans="1:8" x14ac:dyDescent="0.2">
      <c r="A1630"/>
      <c r="B1630"/>
      <c r="C1630"/>
      <c r="D1630"/>
      <c r="E1630"/>
      <c r="F1630"/>
      <c r="G1630"/>
      <c r="H1630"/>
    </row>
    <row r="1631" spans="1:8" x14ac:dyDescent="0.2">
      <c r="A1631"/>
      <c r="B1631"/>
      <c r="C1631"/>
      <c r="D1631"/>
      <c r="E1631"/>
      <c r="F1631"/>
      <c r="G1631"/>
      <c r="H1631"/>
    </row>
    <row r="1632" spans="1:8" x14ac:dyDescent="0.2">
      <c r="A1632"/>
      <c r="B1632"/>
      <c r="C1632"/>
      <c r="D1632"/>
      <c r="E1632"/>
      <c r="F1632"/>
      <c r="G1632"/>
      <c r="H1632"/>
    </row>
    <row r="1633" spans="1:8" x14ac:dyDescent="0.2">
      <c r="A1633"/>
      <c r="B1633"/>
      <c r="C1633"/>
      <c r="D1633"/>
      <c r="E1633"/>
      <c r="F1633"/>
      <c r="G1633"/>
      <c r="H1633"/>
    </row>
    <row r="1634" spans="1:8" x14ac:dyDescent="0.2">
      <c r="A1634"/>
      <c r="B1634"/>
      <c r="C1634"/>
      <c r="D1634"/>
      <c r="E1634"/>
      <c r="F1634"/>
      <c r="G1634"/>
      <c r="H1634"/>
    </row>
    <row r="1635" spans="1:8" x14ac:dyDescent="0.2">
      <c r="A1635"/>
      <c r="B1635"/>
      <c r="C1635"/>
      <c r="D1635"/>
      <c r="E1635"/>
      <c r="F1635"/>
      <c r="G1635"/>
      <c r="H1635"/>
    </row>
    <row r="1636" spans="1:8" x14ac:dyDescent="0.2">
      <c r="A1636"/>
      <c r="B1636"/>
      <c r="C1636"/>
      <c r="D1636"/>
      <c r="E1636"/>
      <c r="F1636"/>
      <c r="G1636"/>
      <c r="H1636"/>
    </row>
    <row r="1637" spans="1:8" x14ac:dyDescent="0.2">
      <c r="A1637"/>
      <c r="B1637"/>
      <c r="C1637"/>
      <c r="D1637"/>
      <c r="E1637"/>
      <c r="F1637"/>
      <c r="G1637"/>
      <c r="H1637"/>
    </row>
    <row r="1638" spans="1:8" x14ac:dyDescent="0.2">
      <c r="A1638"/>
      <c r="B1638"/>
      <c r="C1638"/>
      <c r="D1638"/>
      <c r="E1638"/>
      <c r="F1638"/>
      <c r="G1638"/>
      <c r="H1638"/>
    </row>
    <row r="1639" spans="1:8" x14ac:dyDescent="0.2">
      <c r="A1639"/>
      <c r="B1639"/>
      <c r="C1639"/>
      <c r="D1639"/>
      <c r="E1639"/>
      <c r="F1639"/>
      <c r="G1639"/>
      <c r="H1639"/>
    </row>
    <row r="1640" spans="1:8" x14ac:dyDescent="0.2">
      <c r="A1640"/>
      <c r="B1640"/>
      <c r="C1640"/>
      <c r="D1640"/>
      <c r="E1640"/>
      <c r="F1640"/>
      <c r="G1640"/>
      <c r="H1640"/>
    </row>
    <row r="1641" spans="1:8" x14ac:dyDescent="0.2">
      <c r="A1641"/>
      <c r="B1641"/>
      <c r="C1641"/>
      <c r="D1641"/>
      <c r="E1641"/>
      <c r="F1641"/>
      <c r="G1641"/>
      <c r="H1641"/>
    </row>
    <row r="1642" spans="1:8" x14ac:dyDescent="0.2">
      <c r="A1642"/>
      <c r="B1642"/>
      <c r="C1642"/>
      <c r="D1642"/>
      <c r="E1642"/>
      <c r="F1642"/>
      <c r="G1642"/>
      <c r="H1642"/>
    </row>
    <row r="1643" spans="1:8" x14ac:dyDescent="0.2">
      <c r="A1643"/>
      <c r="B1643"/>
      <c r="C1643"/>
      <c r="D1643"/>
      <c r="E1643"/>
      <c r="F1643"/>
      <c r="G1643"/>
      <c r="H1643"/>
    </row>
    <row r="1644" spans="1:8" x14ac:dyDescent="0.2">
      <c r="A1644"/>
      <c r="B1644"/>
      <c r="C1644"/>
      <c r="D1644"/>
      <c r="E1644"/>
      <c r="F1644"/>
      <c r="G1644"/>
      <c r="H1644"/>
    </row>
    <row r="1645" spans="1:8" x14ac:dyDescent="0.2">
      <c r="A1645"/>
      <c r="B1645"/>
      <c r="C1645"/>
      <c r="D1645"/>
      <c r="E1645"/>
      <c r="F1645"/>
      <c r="G1645"/>
      <c r="H1645"/>
    </row>
    <row r="1646" spans="1:8" x14ac:dyDescent="0.2">
      <c r="A1646"/>
      <c r="B1646"/>
      <c r="C1646"/>
      <c r="D1646"/>
      <c r="E1646"/>
      <c r="F1646"/>
      <c r="G1646"/>
      <c r="H1646"/>
    </row>
    <row r="1647" spans="1:8" x14ac:dyDescent="0.2">
      <c r="A1647"/>
      <c r="B1647"/>
      <c r="C1647"/>
      <c r="D1647"/>
      <c r="E1647"/>
      <c r="F1647"/>
      <c r="G1647"/>
      <c r="H1647"/>
    </row>
    <row r="1648" spans="1:8" x14ac:dyDescent="0.2">
      <c r="A1648"/>
      <c r="B1648"/>
      <c r="C1648"/>
      <c r="D1648"/>
      <c r="E1648"/>
      <c r="F1648"/>
      <c r="G1648"/>
      <c r="H1648"/>
    </row>
    <row r="1649" spans="1:8" x14ac:dyDescent="0.2">
      <c r="A1649"/>
      <c r="B1649"/>
      <c r="C1649"/>
      <c r="D1649"/>
      <c r="E1649"/>
      <c r="F1649"/>
      <c r="G1649"/>
      <c r="H1649"/>
    </row>
    <row r="1650" spans="1:8" x14ac:dyDescent="0.2">
      <c r="A1650"/>
      <c r="B1650"/>
      <c r="C1650"/>
      <c r="D1650"/>
      <c r="E1650"/>
      <c r="F1650"/>
      <c r="G1650"/>
      <c r="H1650"/>
    </row>
    <row r="1651" spans="1:8" x14ac:dyDescent="0.2">
      <c r="A1651"/>
      <c r="B1651"/>
      <c r="C1651"/>
      <c r="D1651"/>
      <c r="E1651"/>
      <c r="F1651"/>
      <c r="G1651"/>
      <c r="H1651"/>
    </row>
    <row r="1652" spans="1:8" x14ac:dyDescent="0.2">
      <c r="A1652"/>
      <c r="B1652"/>
      <c r="C1652"/>
      <c r="D1652"/>
      <c r="E1652"/>
      <c r="F1652"/>
      <c r="G1652"/>
      <c r="H1652"/>
    </row>
    <row r="1653" spans="1:8" x14ac:dyDescent="0.2">
      <c r="A1653"/>
      <c r="B1653"/>
      <c r="C1653"/>
      <c r="D1653"/>
      <c r="E1653"/>
      <c r="F1653"/>
      <c r="G1653"/>
      <c r="H1653"/>
    </row>
    <row r="1654" spans="1:8" x14ac:dyDescent="0.2">
      <c r="A1654"/>
      <c r="B1654"/>
      <c r="C1654"/>
      <c r="D1654"/>
      <c r="E1654"/>
      <c r="F1654"/>
      <c r="G1654"/>
      <c r="H1654"/>
    </row>
    <row r="1655" spans="1:8" x14ac:dyDescent="0.2">
      <c r="A1655"/>
      <c r="B1655"/>
      <c r="C1655"/>
      <c r="D1655"/>
      <c r="E1655"/>
      <c r="F1655"/>
      <c r="G1655"/>
      <c r="H1655"/>
    </row>
    <row r="1656" spans="1:8" x14ac:dyDescent="0.2">
      <c r="A1656"/>
      <c r="B1656"/>
      <c r="C1656"/>
      <c r="D1656"/>
      <c r="E1656"/>
      <c r="F1656"/>
      <c r="G1656"/>
      <c r="H1656"/>
    </row>
    <row r="1657" spans="1:8" x14ac:dyDescent="0.2">
      <c r="A1657"/>
      <c r="B1657"/>
      <c r="C1657"/>
      <c r="D1657"/>
      <c r="E1657"/>
      <c r="F1657"/>
      <c r="G1657"/>
      <c r="H1657"/>
    </row>
    <row r="1658" spans="1:8" x14ac:dyDescent="0.2">
      <c r="A1658"/>
      <c r="B1658"/>
      <c r="C1658"/>
      <c r="D1658"/>
      <c r="E1658"/>
      <c r="F1658"/>
      <c r="G1658"/>
      <c r="H1658"/>
    </row>
    <row r="1659" spans="1:8" x14ac:dyDescent="0.2">
      <c r="A1659"/>
      <c r="B1659"/>
      <c r="C1659"/>
      <c r="D1659"/>
      <c r="E1659"/>
      <c r="F1659"/>
      <c r="G1659"/>
      <c r="H1659"/>
    </row>
    <row r="1660" spans="1:8" x14ac:dyDescent="0.2">
      <c r="A1660"/>
      <c r="B1660"/>
      <c r="C1660"/>
      <c r="D1660"/>
      <c r="E1660"/>
      <c r="F1660"/>
      <c r="G1660"/>
      <c r="H1660"/>
    </row>
    <row r="1661" spans="1:8" x14ac:dyDescent="0.2">
      <c r="A1661"/>
      <c r="B1661"/>
      <c r="C1661"/>
      <c r="D1661"/>
      <c r="E1661"/>
      <c r="F1661"/>
      <c r="G1661"/>
      <c r="H1661"/>
    </row>
    <row r="1662" spans="1:8" x14ac:dyDescent="0.2">
      <c r="A1662"/>
      <c r="B1662"/>
      <c r="C1662"/>
      <c r="D1662"/>
      <c r="E1662"/>
      <c r="F1662"/>
      <c r="G1662"/>
      <c r="H1662"/>
    </row>
    <row r="1663" spans="1:8" x14ac:dyDescent="0.2">
      <c r="A1663"/>
      <c r="B1663"/>
      <c r="C1663"/>
      <c r="D1663"/>
      <c r="E1663"/>
      <c r="F1663"/>
      <c r="G1663"/>
      <c r="H1663"/>
    </row>
    <row r="1664" spans="1:8" x14ac:dyDescent="0.2">
      <c r="A1664"/>
      <c r="B1664"/>
      <c r="C1664"/>
      <c r="D1664"/>
      <c r="E1664"/>
      <c r="F1664"/>
      <c r="G1664"/>
      <c r="H1664"/>
    </row>
    <row r="1665" spans="1:8" x14ac:dyDescent="0.2">
      <c r="A1665"/>
      <c r="B1665"/>
      <c r="C1665"/>
      <c r="D1665"/>
      <c r="E1665"/>
      <c r="F1665"/>
      <c r="G1665"/>
      <c r="H1665"/>
    </row>
    <row r="1666" spans="1:8" x14ac:dyDescent="0.2">
      <c r="A1666"/>
      <c r="B1666"/>
      <c r="C1666"/>
      <c r="D1666"/>
      <c r="E1666"/>
      <c r="F1666"/>
      <c r="G1666"/>
      <c r="H1666"/>
    </row>
    <row r="1667" spans="1:8" x14ac:dyDescent="0.2">
      <c r="A1667"/>
      <c r="B1667"/>
      <c r="C1667"/>
      <c r="D1667"/>
      <c r="E1667"/>
      <c r="F1667"/>
      <c r="G1667"/>
      <c r="H1667"/>
    </row>
    <row r="1668" spans="1:8" x14ac:dyDescent="0.2">
      <c r="A1668"/>
      <c r="B1668"/>
      <c r="C1668"/>
      <c r="D1668"/>
      <c r="E1668"/>
      <c r="F1668"/>
      <c r="G1668"/>
      <c r="H1668"/>
    </row>
    <row r="1669" spans="1:8" x14ac:dyDescent="0.2">
      <c r="A1669"/>
      <c r="B1669"/>
      <c r="C1669"/>
      <c r="D1669"/>
      <c r="E1669"/>
      <c r="F1669"/>
      <c r="G1669"/>
      <c r="H1669"/>
    </row>
    <row r="1670" spans="1:8" x14ac:dyDescent="0.2">
      <c r="A1670"/>
      <c r="B1670"/>
      <c r="C1670"/>
      <c r="D1670"/>
      <c r="E1670"/>
      <c r="F1670"/>
      <c r="G1670"/>
      <c r="H1670"/>
    </row>
    <row r="1671" spans="1:8" x14ac:dyDescent="0.2">
      <c r="A1671"/>
      <c r="B1671"/>
      <c r="C1671"/>
      <c r="D1671"/>
      <c r="E1671"/>
      <c r="F1671"/>
      <c r="G1671"/>
      <c r="H1671"/>
    </row>
    <row r="1672" spans="1:8" x14ac:dyDescent="0.2">
      <c r="A1672"/>
      <c r="B1672"/>
      <c r="C1672"/>
      <c r="D1672"/>
      <c r="E1672"/>
      <c r="F1672"/>
      <c r="G1672"/>
      <c r="H1672"/>
    </row>
    <row r="1673" spans="1:8" x14ac:dyDescent="0.2">
      <c r="A1673"/>
      <c r="B1673"/>
      <c r="C1673"/>
      <c r="D1673"/>
      <c r="E1673"/>
      <c r="F1673"/>
      <c r="G1673"/>
      <c r="H1673"/>
    </row>
    <row r="1674" spans="1:8" x14ac:dyDescent="0.2">
      <c r="A1674"/>
      <c r="B1674"/>
      <c r="C1674"/>
      <c r="D1674"/>
      <c r="E1674"/>
      <c r="F1674"/>
      <c r="G1674"/>
      <c r="H1674"/>
    </row>
    <row r="1675" spans="1:8" x14ac:dyDescent="0.2">
      <c r="A1675"/>
      <c r="B1675"/>
      <c r="C1675"/>
      <c r="D1675"/>
      <c r="E1675"/>
      <c r="F1675"/>
      <c r="G1675"/>
      <c r="H1675"/>
    </row>
    <row r="1676" spans="1:8" x14ac:dyDescent="0.2">
      <c r="A1676"/>
      <c r="B1676"/>
      <c r="C1676"/>
      <c r="D1676"/>
      <c r="E1676"/>
      <c r="F1676"/>
      <c r="G1676"/>
      <c r="H1676"/>
    </row>
    <row r="1677" spans="1:8" x14ac:dyDescent="0.2">
      <c r="A1677"/>
      <c r="B1677"/>
      <c r="C1677"/>
      <c r="D1677"/>
      <c r="E1677"/>
      <c r="F1677"/>
      <c r="G1677"/>
      <c r="H1677"/>
    </row>
    <row r="1678" spans="1:8" x14ac:dyDescent="0.2">
      <c r="A1678"/>
      <c r="B1678"/>
      <c r="C1678"/>
      <c r="D1678"/>
      <c r="E1678"/>
      <c r="F1678"/>
      <c r="G1678"/>
      <c r="H1678"/>
    </row>
    <row r="1679" spans="1:8" x14ac:dyDescent="0.2">
      <c r="A1679"/>
      <c r="B1679"/>
      <c r="C1679"/>
      <c r="D1679"/>
      <c r="E1679"/>
      <c r="F1679"/>
      <c r="G1679"/>
      <c r="H1679"/>
    </row>
    <row r="1680" spans="1:8" x14ac:dyDescent="0.2">
      <c r="A1680"/>
      <c r="B1680"/>
      <c r="C1680"/>
      <c r="D1680"/>
      <c r="E1680"/>
      <c r="F1680"/>
      <c r="G1680"/>
      <c r="H1680"/>
    </row>
    <row r="1681" spans="1:8" x14ac:dyDescent="0.2">
      <c r="A1681"/>
      <c r="B1681"/>
      <c r="C1681"/>
      <c r="D1681"/>
      <c r="E1681"/>
      <c r="F1681"/>
      <c r="G1681"/>
      <c r="H1681"/>
    </row>
    <row r="1682" spans="1:8" x14ac:dyDescent="0.2">
      <c r="A1682"/>
      <c r="B1682"/>
      <c r="C1682"/>
      <c r="D1682"/>
      <c r="E1682"/>
      <c r="F1682"/>
      <c r="G1682"/>
      <c r="H1682"/>
    </row>
    <row r="1683" spans="1:8" x14ac:dyDescent="0.2">
      <c r="A1683"/>
      <c r="B1683"/>
      <c r="C1683"/>
      <c r="D1683"/>
      <c r="E1683"/>
      <c r="F1683"/>
      <c r="G1683"/>
      <c r="H1683"/>
    </row>
    <row r="1684" spans="1:8" x14ac:dyDescent="0.2">
      <c r="A1684"/>
      <c r="B1684"/>
      <c r="C1684"/>
      <c r="D1684"/>
      <c r="E1684"/>
      <c r="F1684"/>
      <c r="G1684"/>
      <c r="H1684"/>
    </row>
    <row r="1685" spans="1:8" x14ac:dyDescent="0.2">
      <c r="A1685"/>
      <c r="B1685"/>
      <c r="C1685"/>
      <c r="D1685"/>
      <c r="E1685"/>
      <c r="F1685"/>
      <c r="G1685"/>
      <c r="H1685"/>
    </row>
    <row r="1686" spans="1:8" x14ac:dyDescent="0.2">
      <c r="A1686"/>
      <c r="B1686"/>
      <c r="C1686"/>
      <c r="D1686"/>
      <c r="E1686"/>
      <c r="F1686"/>
      <c r="G1686"/>
      <c r="H1686"/>
    </row>
    <row r="1687" spans="1:8" x14ac:dyDescent="0.2">
      <c r="A1687"/>
      <c r="B1687"/>
      <c r="C1687"/>
      <c r="D1687"/>
      <c r="E1687"/>
      <c r="F1687"/>
      <c r="G1687"/>
      <c r="H1687"/>
    </row>
    <row r="1688" spans="1:8" x14ac:dyDescent="0.2">
      <c r="A1688"/>
      <c r="B1688"/>
      <c r="C1688"/>
      <c r="D1688"/>
      <c r="E1688"/>
      <c r="F1688"/>
      <c r="G1688"/>
      <c r="H1688"/>
    </row>
    <row r="1689" spans="1:8" x14ac:dyDescent="0.2">
      <c r="A1689"/>
      <c r="B1689"/>
      <c r="C1689"/>
      <c r="D1689"/>
      <c r="E1689"/>
      <c r="F1689"/>
      <c r="G1689"/>
      <c r="H1689"/>
    </row>
    <row r="1690" spans="1:8" x14ac:dyDescent="0.2">
      <c r="A1690"/>
      <c r="B1690"/>
      <c r="C1690"/>
      <c r="D1690"/>
      <c r="E1690"/>
      <c r="F1690"/>
      <c r="G1690"/>
      <c r="H1690"/>
    </row>
    <row r="1691" spans="1:8" x14ac:dyDescent="0.2">
      <c r="A1691"/>
      <c r="B1691"/>
      <c r="C1691"/>
      <c r="D1691"/>
      <c r="E1691"/>
      <c r="F1691"/>
      <c r="G1691"/>
      <c r="H1691"/>
    </row>
    <row r="1692" spans="1:8" x14ac:dyDescent="0.2">
      <c r="A1692"/>
      <c r="B1692"/>
      <c r="C1692"/>
      <c r="D1692"/>
      <c r="E1692"/>
      <c r="F1692"/>
      <c r="G1692"/>
      <c r="H1692"/>
    </row>
    <row r="1693" spans="1:8" x14ac:dyDescent="0.2">
      <c r="A1693"/>
      <c r="B1693"/>
      <c r="C1693"/>
      <c r="D1693"/>
      <c r="E1693"/>
      <c r="F1693"/>
      <c r="G1693"/>
      <c r="H1693"/>
    </row>
    <row r="1694" spans="1:8" x14ac:dyDescent="0.2">
      <c r="A1694"/>
      <c r="B1694"/>
      <c r="C1694"/>
      <c r="D1694"/>
      <c r="E1694"/>
      <c r="F1694"/>
      <c r="G1694"/>
      <c r="H1694"/>
    </row>
    <row r="1695" spans="1:8" x14ac:dyDescent="0.2">
      <c r="A1695"/>
      <c r="B1695"/>
      <c r="C1695"/>
      <c r="D1695"/>
      <c r="E1695"/>
      <c r="F1695"/>
      <c r="G1695"/>
      <c r="H1695"/>
    </row>
    <row r="1696" spans="1:8" x14ac:dyDescent="0.2">
      <c r="A1696"/>
      <c r="B1696"/>
      <c r="C1696"/>
      <c r="D1696"/>
      <c r="E1696"/>
      <c r="F1696"/>
      <c r="G1696"/>
      <c r="H1696"/>
    </row>
    <row r="1697" spans="1:8" x14ac:dyDescent="0.2">
      <c r="A1697"/>
      <c r="B1697"/>
      <c r="C1697"/>
      <c r="D1697"/>
      <c r="E1697"/>
      <c r="F1697"/>
      <c r="G1697"/>
      <c r="H1697"/>
    </row>
    <row r="1698" spans="1:8" x14ac:dyDescent="0.2">
      <c r="A1698"/>
      <c r="B1698"/>
      <c r="C1698"/>
      <c r="D1698"/>
      <c r="E1698"/>
      <c r="F1698"/>
      <c r="G1698"/>
      <c r="H1698"/>
    </row>
    <row r="1699" spans="1:8" x14ac:dyDescent="0.2">
      <c r="A1699"/>
      <c r="B1699"/>
      <c r="C1699"/>
      <c r="D1699"/>
      <c r="E1699"/>
      <c r="F1699"/>
      <c r="G1699"/>
      <c r="H1699"/>
    </row>
    <row r="1700" spans="1:8" x14ac:dyDescent="0.2">
      <c r="A1700"/>
      <c r="B1700"/>
      <c r="C1700"/>
      <c r="D1700"/>
      <c r="E1700"/>
      <c r="F1700"/>
      <c r="G1700"/>
      <c r="H1700"/>
    </row>
    <row r="1701" spans="1:8" x14ac:dyDescent="0.2">
      <c r="A1701"/>
      <c r="B1701"/>
      <c r="C1701"/>
      <c r="D1701"/>
      <c r="E1701"/>
      <c r="F1701"/>
      <c r="G1701"/>
      <c r="H1701"/>
    </row>
    <row r="1702" spans="1:8" x14ac:dyDescent="0.2">
      <c r="A1702"/>
      <c r="B1702"/>
      <c r="C1702"/>
      <c r="D1702"/>
      <c r="E1702"/>
      <c r="F1702"/>
      <c r="G1702"/>
      <c r="H1702"/>
    </row>
    <row r="1703" spans="1:8" x14ac:dyDescent="0.2">
      <c r="A1703"/>
      <c r="B1703"/>
      <c r="C1703"/>
      <c r="D1703"/>
      <c r="E1703"/>
      <c r="F1703"/>
      <c r="G1703"/>
      <c r="H1703"/>
    </row>
    <row r="1704" spans="1:8" x14ac:dyDescent="0.2">
      <c r="A1704"/>
      <c r="B1704"/>
      <c r="C1704"/>
      <c r="D1704"/>
      <c r="E1704"/>
      <c r="F1704"/>
      <c r="G1704"/>
      <c r="H1704"/>
    </row>
    <row r="1705" spans="1:8" x14ac:dyDescent="0.2">
      <c r="A1705"/>
      <c r="B1705"/>
      <c r="C1705"/>
      <c r="D1705"/>
      <c r="E1705"/>
      <c r="F1705"/>
      <c r="G1705"/>
      <c r="H1705"/>
    </row>
    <row r="1706" spans="1:8" x14ac:dyDescent="0.2">
      <c r="A1706"/>
      <c r="B1706"/>
      <c r="C1706"/>
      <c r="D1706"/>
      <c r="E1706"/>
      <c r="F1706"/>
      <c r="G1706"/>
      <c r="H1706"/>
    </row>
    <row r="1707" spans="1:8" x14ac:dyDescent="0.2">
      <c r="A1707"/>
      <c r="B1707"/>
      <c r="C1707"/>
      <c r="D1707"/>
      <c r="E1707"/>
      <c r="F1707"/>
      <c r="G1707"/>
      <c r="H1707"/>
    </row>
    <row r="1708" spans="1:8" x14ac:dyDescent="0.2">
      <c r="A1708"/>
      <c r="B1708"/>
      <c r="C1708"/>
      <c r="D1708"/>
      <c r="E1708"/>
      <c r="F1708"/>
      <c r="G1708"/>
      <c r="H1708"/>
    </row>
    <row r="1709" spans="1:8" x14ac:dyDescent="0.2">
      <c r="A1709"/>
      <c r="B1709"/>
      <c r="C1709"/>
      <c r="D1709"/>
      <c r="E1709"/>
      <c r="F1709"/>
      <c r="G1709"/>
      <c r="H1709"/>
    </row>
    <row r="1710" spans="1:8" x14ac:dyDescent="0.2">
      <c r="A1710"/>
      <c r="B1710"/>
      <c r="C1710"/>
      <c r="D1710"/>
      <c r="E1710"/>
      <c r="F1710"/>
      <c r="G1710"/>
      <c r="H1710"/>
    </row>
    <row r="1711" spans="1:8" x14ac:dyDescent="0.2">
      <c r="A1711"/>
      <c r="B1711"/>
      <c r="C1711"/>
      <c r="D1711"/>
      <c r="E1711"/>
      <c r="F1711"/>
      <c r="G1711"/>
      <c r="H1711"/>
    </row>
    <row r="1712" spans="1:8" x14ac:dyDescent="0.2">
      <c r="A1712"/>
      <c r="B1712"/>
      <c r="C1712"/>
      <c r="D1712"/>
      <c r="E1712"/>
      <c r="F1712"/>
      <c r="G1712"/>
      <c r="H1712"/>
    </row>
    <row r="1713" spans="1:8" x14ac:dyDescent="0.2">
      <c r="A1713"/>
      <c r="B1713"/>
      <c r="C1713"/>
      <c r="D1713"/>
      <c r="E1713"/>
      <c r="F1713"/>
      <c r="G1713"/>
      <c r="H1713"/>
    </row>
    <row r="1714" spans="1:8" x14ac:dyDescent="0.2">
      <c r="A1714"/>
      <c r="B1714"/>
      <c r="C1714"/>
      <c r="D1714"/>
      <c r="E1714"/>
      <c r="F1714"/>
      <c r="G1714"/>
      <c r="H1714"/>
    </row>
    <row r="1715" spans="1:8" x14ac:dyDescent="0.2">
      <c r="A1715"/>
      <c r="B1715"/>
      <c r="C1715"/>
      <c r="D1715"/>
      <c r="E1715"/>
      <c r="F1715"/>
      <c r="G1715"/>
      <c r="H1715"/>
    </row>
    <row r="1716" spans="1:8" x14ac:dyDescent="0.2">
      <c r="A1716"/>
      <c r="B1716"/>
      <c r="C1716"/>
      <c r="D1716"/>
      <c r="E1716"/>
      <c r="F1716"/>
      <c r="G1716"/>
      <c r="H1716"/>
    </row>
    <row r="1717" spans="1:8" x14ac:dyDescent="0.2">
      <c r="A1717"/>
      <c r="B1717"/>
      <c r="C1717"/>
      <c r="D1717"/>
      <c r="E1717"/>
      <c r="F1717"/>
      <c r="G1717"/>
      <c r="H1717"/>
    </row>
    <row r="1718" spans="1:8" x14ac:dyDescent="0.2">
      <c r="A1718"/>
      <c r="B1718"/>
      <c r="C1718"/>
      <c r="D1718"/>
      <c r="E1718"/>
      <c r="F1718"/>
      <c r="G1718"/>
      <c r="H1718"/>
    </row>
    <row r="1719" spans="1:8" x14ac:dyDescent="0.2">
      <c r="A1719"/>
      <c r="B1719"/>
      <c r="C1719"/>
      <c r="D1719"/>
      <c r="E1719"/>
      <c r="F1719"/>
      <c r="G1719"/>
      <c r="H1719"/>
    </row>
    <row r="1720" spans="1:8" x14ac:dyDescent="0.2">
      <c r="A1720"/>
      <c r="B1720"/>
      <c r="C1720"/>
      <c r="D1720"/>
      <c r="E1720"/>
      <c r="F1720"/>
      <c r="G1720"/>
      <c r="H1720"/>
    </row>
    <row r="1721" spans="1:8" x14ac:dyDescent="0.2">
      <c r="A1721"/>
      <c r="B1721"/>
      <c r="C1721"/>
      <c r="D1721"/>
      <c r="E1721"/>
      <c r="F1721"/>
      <c r="G1721"/>
      <c r="H1721"/>
    </row>
    <row r="1722" spans="1:8" x14ac:dyDescent="0.2">
      <c r="A1722"/>
      <c r="B1722"/>
      <c r="C1722"/>
      <c r="D1722"/>
      <c r="E1722"/>
      <c r="F1722"/>
      <c r="G1722"/>
      <c r="H1722"/>
    </row>
    <row r="1723" spans="1:8" x14ac:dyDescent="0.2">
      <c r="A1723"/>
      <c r="B1723"/>
      <c r="C1723"/>
      <c r="D1723"/>
      <c r="E1723"/>
      <c r="F1723"/>
      <c r="G1723"/>
      <c r="H1723"/>
    </row>
    <row r="1724" spans="1:8" x14ac:dyDescent="0.2">
      <c r="A1724"/>
      <c r="B1724"/>
      <c r="C1724"/>
      <c r="D1724"/>
      <c r="E1724"/>
      <c r="F1724"/>
      <c r="G1724"/>
      <c r="H1724"/>
    </row>
    <row r="1725" spans="1:8" x14ac:dyDescent="0.2">
      <c r="A1725"/>
      <c r="B1725"/>
      <c r="C1725"/>
      <c r="D1725"/>
      <c r="E1725"/>
      <c r="F1725"/>
      <c r="G1725"/>
      <c r="H1725"/>
    </row>
    <row r="1726" spans="1:8" x14ac:dyDescent="0.2">
      <c r="A1726"/>
      <c r="B1726"/>
      <c r="C1726"/>
      <c r="D1726"/>
      <c r="E1726"/>
      <c r="F1726"/>
      <c r="G1726"/>
      <c r="H1726"/>
    </row>
    <row r="1727" spans="1:8" x14ac:dyDescent="0.2">
      <c r="A1727"/>
      <c r="B1727"/>
      <c r="C1727"/>
      <c r="D1727"/>
      <c r="E1727"/>
      <c r="F1727"/>
      <c r="G1727"/>
      <c r="H1727"/>
    </row>
    <row r="1728" spans="1:8" x14ac:dyDescent="0.2">
      <c r="A1728"/>
      <c r="B1728"/>
      <c r="C1728"/>
      <c r="D1728"/>
      <c r="E1728"/>
      <c r="F1728"/>
      <c r="G1728"/>
      <c r="H1728"/>
    </row>
    <row r="1729" spans="1:8" x14ac:dyDescent="0.2">
      <c r="A1729"/>
      <c r="B1729"/>
      <c r="C1729"/>
      <c r="D1729"/>
      <c r="E1729"/>
      <c r="F1729"/>
      <c r="G1729"/>
      <c r="H1729"/>
    </row>
    <row r="1730" spans="1:8" x14ac:dyDescent="0.2">
      <c r="A1730"/>
      <c r="B1730"/>
      <c r="C1730"/>
      <c r="D1730"/>
      <c r="E1730"/>
      <c r="F1730"/>
      <c r="G1730"/>
      <c r="H1730"/>
    </row>
    <row r="1731" spans="1:8" x14ac:dyDescent="0.2">
      <c r="A1731"/>
      <c r="B1731"/>
      <c r="C1731"/>
      <c r="D1731"/>
      <c r="E1731"/>
      <c r="F1731"/>
      <c r="G1731"/>
      <c r="H1731"/>
    </row>
    <row r="1732" spans="1:8" x14ac:dyDescent="0.2">
      <c r="A1732"/>
      <c r="B1732"/>
      <c r="C1732"/>
      <c r="D1732"/>
      <c r="E1732"/>
      <c r="F1732"/>
      <c r="G1732"/>
      <c r="H1732"/>
    </row>
    <row r="1733" spans="1:8" x14ac:dyDescent="0.2">
      <c r="A1733"/>
      <c r="B1733"/>
      <c r="C1733"/>
      <c r="D1733"/>
      <c r="E1733"/>
      <c r="F1733"/>
      <c r="G1733"/>
      <c r="H1733"/>
    </row>
    <row r="1734" spans="1:8" x14ac:dyDescent="0.2">
      <c r="A1734"/>
      <c r="B1734"/>
      <c r="C1734"/>
      <c r="D1734"/>
      <c r="E1734"/>
      <c r="F1734"/>
      <c r="G1734"/>
      <c r="H1734"/>
    </row>
    <row r="1735" spans="1:8" x14ac:dyDescent="0.2">
      <c r="A1735"/>
      <c r="B1735"/>
      <c r="C1735"/>
      <c r="D1735"/>
      <c r="E1735"/>
      <c r="F1735"/>
      <c r="G1735"/>
      <c r="H1735"/>
    </row>
    <row r="1736" spans="1:8" x14ac:dyDescent="0.2">
      <c r="A1736"/>
      <c r="B1736"/>
      <c r="C1736"/>
      <c r="D1736"/>
      <c r="E1736"/>
      <c r="F1736"/>
      <c r="G1736"/>
      <c r="H1736"/>
    </row>
    <row r="1737" spans="1:8" x14ac:dyDescent="0.2">
      <c r="A1737"/>
      <c r="B1737"/>
      <c r="C1737"/>
      <c r="D1737"/>
      <c r="E1737"/>
      <c r="F1737"/>
      <c r="G1737"/>
      <c r="H1737"/>
    </row>
    <row r="1738" spans="1:8" x14ac:dyDescent="0.2">
      <c r="A1738"/>
      <c r="B1738"/>
      <c r="C1738"/>
      <c r="D1738"/>
      <c r="E1738"/>
      <c r="F1738"/>
      <c r="G1738"/>
      <c r="H1738"/>
    </row>
    <row r="1739" spans="1:8" x14ac:dyDescent="0.2">
      <c r="A1739"/>
      <c r="B1739"/>
      <c r="C1739"/>
      <c r="D1739"/>
      <c r="E1739"/>
      <c r="F1739"/>
      <c r="G1739"/>
      <c r="H1739"/>
    </row>
    <row r="1740" spans="1:8" x14ac:dyDescent="0.2">
      <c r="A1740"/>
      <c r="B1740"/>
      <c r="C1740"/>
      <c r="D1740"/>
      <c r="E1740"/>
      <c r="F1740"/>
      <c r="G1740"/>
      <c r="H1740"/>
    </row>
    <row r="1741" spans="1:8" x14ac:dyDescent="0.2">
      <c r="A1741"/>
      <c r="B1741"/>
      <c r="C1741"/>
      <c r="D1741"/>
      <c r="E1741"/>
      <c r="F1741"/>
      <c r="G1741"/>
      <c r="H1741"/>
    </row>
    <row r="1742" spans="1:8" x14ac:dyDescent="0.2">
      <c r="A1742"/>
      <c r="B1742"/>
      <c r="C1742"/>
      <c r="D1742"/>
      <c r="E1742"/>
      <c r="F1742"/>
      <c r="G1742"/>
      <c r="H1742"/>
    </row>
    <row r="1743" spans="1:8" x14ac:dyDescent="0.2">
      <c r="A1743"/>
      <c r="B1743"/>
      <c r="C1743"/>
      <c r="D1743"/>
      <c r="E1743"/>
      <c r="F1743"/>
      <c r="G1743"/>
      <c r="H1743"/>
    </row>
    <row r="1744" spans="1:8" x14ac:dyDescent="0.2">
      <c r="A1744"/>
      <c r="B1744"/>
      <c r="C1744"/>
      <c r="D1744"/>
      <c r="E1744"/>
      <c r="F1744"/>
      <c r="G1744"/>
      <c r="H1744"/>
    </row>
    <row r="1745" spans="1:8" x14ac:dyDescent="0.2">
      <c r="A1745"/>
      <c r="B1745"/>
      <c r="C1745"/>
      <c r="D1745"/>
      <c r="E1745"/>
      <c r="F1745"/>
      <c r="G1745"/>
      <c r="H1745"/>
    </row>
    <row r="1746" spans="1:8" x14ac:dyDescent="0.2">
      <c r="A1746"/>
      <c r="B1746"/>
      <c r="C1746"/>
      <c r="D1746"/>
      <c r="E1746"/>
      <c r="F1746"/>
      <c r="G1746"/>
      <c r="H1746"/>
    </row>
    <row r="1747" spans="1:8" x14ac:dyDescent="0.2">
      <c r="A1747"/>
      <c r="B1747"/>
      <c r="C1747"/>
      <c r="D1747"/>
      <c r="E1747"/>
      <c r="F1747"/>
      <c r="G1747"/>
      <c r="H1747"/>
    </row>
    <row r="1748" spans="1:8" x14ac:dyDescent="0.2">
      <c r="A1748"/>
      <c r="B1748"/>
      <c r="C1748"/>
      <c r="D1748"/>
      <c r="E1748"/>
      <c r="F1748"/>
      <c r="G1748"/>
      <c r="H1748"/>
    </row>
    <row r="1749" spans="1:8" x14ac:dyDescent="0.2">
      <c r="A1749"/>
      <c r="B1749"/>
      <c r="C1749"/>
      <c r="D1749"/>
      <c r="E1749"/>
      <c r="F1749"/>
      <c r="G1749"/>
      <c r="H1749"/>
    </row>
    <row r="1750" spans="1:8" x14ac:dyDescent="0.2">
      <c r="A1750"/>
      <c r="B1750"/>
      <c r="C1750"/>
      <c r="D1750"/>
      <c r="E1750"/>
      <c r="F1750"/>
      <c r="G1750"/>
      <c r="H1750"/>
    </row>
    <row r="1751" spans="1:8" x14ac:dyDescent="0.2">
      <c r="A1751"/>
      <c r="B1751"/>
      <c r="C1751"/>
      <c r="D1751"/>
      <c r="E1751"/>
      <c r="F1751"/>
      <c r="G1751"/>
      <c r="H1751"/>
    </row>
    <row r="1752" spans="1:8" x14ac:dyDescent="0.2">
      <c r="A1752"/>
      <c r="B1752"/>
      <c r="C1752"/>
      <c r="D1752"/>
      <c r="E1752"/>
      <c r="F1752"/>
      <c r="G1752"/>
      <c r="H1752"/>
    </row>
    <row r="1753" spans="1:8" x14ac:dyDescent="0.2">
      <c r="A1753"/>
      <c r="B1753"/>
      <c r="C1753"/>
      <c r="D1753"/>
      <c r="E1753"/>
      <c r="F1753"/>
      <c r="G1753"/>
      <c r="H1753"/>
    </row>
    <row r="1754" spans="1:8" x14ac:dyDescent="0.2">
      <c r="A1754"/>
      <c r="B1754"/>
      <c r="C1754"/>
      <c r="D1754"/>
      <c r="E1754"/>
      <c r="F1754"/>
      <c r="G1754"/>
      <c r="H1754"/>
    </row>
    <row r="1755" spans="1:8" x14ac:dyDescent="0.2">
      <c r="A1755"/>
      <c r="B1755"/>
      <c r="C1755"/>
      <c r="D1755"/>
      <c r="E1755"/>
      <c r="F1755"/>
      <c r="G1755"/>
      <c r="H1755"/>
    </row>
    <row r="1756" spans="1:8" x14ac:dyDescent="0.2">
      <c r="A1756"/>
      <c r="B1756"/>
      <c r="C1756"/>
      <c r="D1756"/>
      <c r="E1756"/>
      <c r="F1756"/>
      <c r="G1756"/>
      <c r="H1756"/>
    </row>
    <row r="1757" spans="1:8" x14ac:dyDescent="0.2">
      <c r="A1757"/>
      <c r="B1757"/>
      <c r="C1757"/>
      <c r="D1757"/>
      <c r="E1757"/>
      <c r="F1757"/>
      <c r="G1757"/>
      <c r="H1757"/>
    </row>
    <row r="1758" spans="1:8" x14ac:dyDescent="0.2">
      <c r="A1758"/>
      <c r="B1758"/>
      <c r="C1758"/>
      <c r="D1758"/>
      <c r="E1758"/>
      <c r="F1758"/>
      <c r="G1758"/>
      <c r="H1758"/>
    </row>
    <row r="1759" spans="1:8" x14ac:dyDescent="0.2">
      <c r="A1759"/>
      <c r="B1759"/>
      <c r="C1759"/>
      <c r="D1759"/>
      <c r="E1759"/>
      <c r="F1759"/>
      <c r="G1759"/>
      <c r="H1759"/>
    </row>
    <row r="1760" spans="1:8" x14ac:dyDescent="0.2">
      <c r="A1760"/>
      <c r="B1760"/>
      <c r="C1760"/>
      <c r="D1760"/>
      <c r="E1760"/>
      <c r="F1760"/>
      <c r="G1760"/>
      <c r="H1760"/>
    </row>
    <row r="1761" spans="1:8" x14ac:dyDescent="0.2">
      <c r="A1761"/>
      <c r="B1761"/>
      <c r="C1761"/>
      <c r="D1761"/>
      <c r="E1761"/>
      <c r="F1761"/>
      <c r="G1761"/>
      <c r="H1761"/>
    </row>
    <row r="1762" spans="1:8" x14ac:dyDescent="0.2">
      <c r="A1762"/>
      <c r="B1762"/>
      <c r="C1762"/>
      <c r="D1762"/>
      <c r="E1762"/>
      <c r="F1762"/>
      <c r="G1762"/>
      <c r="H1762"/>
    </row>
    <row r="1763" spans="1:8" x14ac:dyDescent="0.2">
      <c r="A1763"/>
      <c r="B1763"/>
      <c r="C1763"/>
      <c r="D1763"/>
      <c r="E1763"/>
      <c r="F1763"/>
      <c r="G1763"/>
      <c r="H1763"/>
    </row>
    <row r="1764" spans="1:8" x14ac:dyDescent="0.2">
      <c r="A1764"/>
      <c r="B1764"/>
      <c r="C1764"/>
      <c r="D1764"/>
      <c r="E1764"/>
      <c r="F1764"/>
      <c r="G1764"/>
      <c r="H1764"/>
    </row>
    <row r="1765" spans="1:8" x14ac:dyDescent="0.2">
      <c r="A1765"/>
      <c r="B1765"/>
      <c r="C1765"/>
      <c r="D1765"/>
      <c r="E1765"/>
      <c r="F1765"/>
      <c r="G1765"/>
      <c r="H1765"/>
    </row>
    <row r="1766" spans="1:8" x14ac:dyDescent="0.2">
      <c r="A1766"/>
      <c r="B1766"/>
      <c r="C1766"/>
      <c r="D1766"/>
      <c r="E1766"/>
      <c r="F1766"/>
      <c r="G1766"/>
      <c r="H1766"/>
    </row>
    <row r="1767" spans="1:8" x14ac:dyDescent="0.2">
      <c r="A1767"/>
      <c r="B1767"/>
      <c r="C1767"/>
      <c r="D1767"/>
      <c r="E1767"/>
      <c r="F1767"/>
      <c r="G1767"/>
      <c r="H1767"/>
    </row>
    <row r="1768" spans="1:8" x14ac:dyDescent="0.2">
      <c r="A1768"/>
      <c r="B1768"/>
      <c r="C1768"/>
      <c r="D1768"/>
      <c r="E1768"/>
      <c r="F1768"/>
      <c r="G1768"/>
      <c r="H1768"/>
    </row>
    <row r="1769" spans="1:8" x14ac:dyDescent="0.2">
      <c r="A1769"/>
      <c r="B1769"/>
      <c r="C1769"/>
      <c r="D1769"/>
      <c r="E1769"/>
      <c r="F1769"/>
      <c r="G1769"/>
      <c r="H1769"/>
    </row>
    <row r="1770" spans="1:8" x14ac:dyDescent="0.2">
      <c r="A1770"/>
      <c r="B1770"/>
      <c r="C1770"/>
      <c r="D1770"/>
      <c r="E1770"/>
      <c r="F1770"/>
      <c r="G1770"/>
      <c r="H1770"/>
    </row>
    <row r="1771" spans="1:8" x14ac:dyDescent="0.2">
      <c r="A1771"/>
      <c r="B1771"/>
      <c r="C1771"/>
      <c r="D1771"/>
      <c r="E1771"/>
      <c r="F1771"/>
      <c r="G1771"/>
      <c r="H1771"/>
    </row>
    <row r="1772" spans="1:8" x14ac:dyDescent="0.2">
      <c r="A1772"/>
      <c r="B1772"/>
      <c r="C1772"/>
      <c r="D1772"/>
      <c r="E1772"/>
      <c r="F1772"/>
      <c r="G1772"/>
      <c r="H1772"/>
    </row>
    <row r="1773" spans="1:8" x14ac:dyDescent="0.2">
      <c r="A1773"/>
      <c r="B1773"/>
      <c r="C1773"/>
      <c r="D1773"/>
      <c r="E1773"/>
      <c r="F1773"/>
      <c r="G1773"/>
      <c r="H1773"/>
    </row>
    <row r="1774" spans="1:8" x14ac:dyDescent="0.2">
      <c r="A1774"/>
      <c r="B1774"/>
      <c r="C1774"/>
      <c r="D1774"/>
      <c r="E1774"/>
      <c r="F1774"/>
      <c r="G1774"/>
      <c r="H1774"/>
    </row>
    <row r="1775" spans="1:8" x14ac:dyDescent="0.2">
      <c r="A1775"/>
      <c r="B1775"/>
      <c r="C1775"/>
      <c r="D1775"/>
      <c r="E1775"/>
      <c r="F1775"/>
      <c r="G1775"/>
      <c r="H1775"/>
    </row>
    <row r="1776" spans="1:8" x14ac:dyDescent="0.2">
      <c r="A1776"/>
      <c r="B1776"/>
      <c r="C1776"/>
      <c r="D1776"/>
      <c r="E1776"/>
      <c r="F1776"/>
      <c r="G1776"/>
      <c r="H1776"/>
    </row>
    <row r="1777" spans="1:8" x14ac:dyDescent="0.2">
      <c r="A1777"/>
      <c r="B1777"/>
      <c r="C1777"/>
      <c r="D1777"/>
      <c r="E1777"/>
      <c r="F1777"/>
      <c r="G1777"/>
      <c r="H1777"/>
    </row>
    <row r="1778" spans="1:8" x14ac:dyDescent="0.2">
      <c r="A1778"/>
      <c r="B1778"/>
      <c r="C1778"/>
      <c r="D1778"/>
      <c r="E1778"/>
      <c r="F1778"/>
      <c r="G1778"/>
      <c r="H1778"/>
    </row>
    <row r="1779" spans="1:8" x14ac:dyDescent="0.2">
      <c r="A1779"/>
      <c r="B1779"/>
      <c r="C1779"/>
      <c r="D1779"/>
      <c r="E1779"/>
      <c r="F1779"/>
      <c r="G1779"/>
      <c r="H1779"/>
    </row>
    <row r="1780" spans="1:8" x14ac:dyDescent="0.2">
      <c r="A1780"/>
      <c r="B1780"/>
      <c r="C1780"/>
      <c r="D1780"/>
      <c r="E1780"/>
      <c r="F1780"/>
      <c r="G1780"/>
      <c r="H1780"/>
    </row>
    <row r="1781" spans="1:8" x14ac:dyDescent="0.2">
      <c r="A1781"/>
      <c r="B1781"/>
      <c r="C1781"/>
      <c r="D1781"/>
      <c r="E1781"/>
      <c r="F1781"/>
      <c r="G1781"/>
      <c r="H1781"/>
    </row>
    <row r="1782" spans="1:8" x14ac:dyDescent="0.2">
      <c r="A1782"/>
      <c r="B1782"/>
      <c r="C1782"/>
      <c r="D1782"/>
      <c r="E1782"/>
      <c r="F1782"/>
      <c r="G1782"/>
      <c r="H1782"/>
    </row>
    <row r="1783" spans="1:8" x14ac:dyDescent="0.2">
      <c r="A1783"/>
      <c r="B1783"/>
      <c r="C1783"/>
      <c r="D1783"/>
      <c r="E1783"/>
      <c r="F1783"/>
      <c r="G1783"/>
      <c r="H1783"/>
    </row>
    <row r="1784" spans="1:8" x14ac:dyDescent="0.2">
      <c r="A1784"/>
      <c r="B1784"/>
      <c r="C1784"/>
      <c r="D1784"/>
      <c r="E1784"/>
      <c r="F1784"/>
      <c r="G1784"/>
      <c r="H1784"/>
    </row>
    <row r="1785" spans="1:8" x14ac:dyDescent="0.2">
      <c r="A1785"/>
      <c r="B1785"/>
      <c r="C1785"/>
      <c r="D1785"/>
      <c r="E1785"/>
      <c r="F1785"/>
      <c r="G1785"/>
      <c r="H1785"/>
    </row>
    <row r="1786" spans="1:8" x14ac:dyDescent="0.2">
      <c r="A1786"/>
      <c r="B1786"/>
      <c r="C1786"/>
      <c r="D1786"/>
      <c r="E1786"/>
      <c r="F1786"/>
      <c r="G1786"/>
      <c r="H1786"/>
    </row>
    <row r="1787" spans="1:8" x14ac:dyDescent="0.2">
      <c r="A1787"/>
      <c r="B1787"/>
      <c r="C1787"/>
      <c r="D1787"/>
      <c r="E1787"/>
      <c r="F1787"/>
      <c r="G1787"/>
      <c r="H1787"/>
    </row>
    <row r="1788" spans="1:8" x14ac:dyDescent="0.2">
      <c r="A1788"/>
      <c r="B1788"/>
      <c r="C1788"/>
      <c r="D1788"/>
      <c r="E1788"/>
      <c r="F1788"/>
      <c r="G1788"/>
      <c r="H1788"/>
    </row>
    <row r="1789" spans="1:8" x14ac:dyDescent="0.2">
      <c r="A1789"/>
      <c r="B1789"/>
      <c r="C1789"/>
      <c r="D1789"/>
      <c r="E1789"/>
      <c r="F1789"/>
      <c r="G1789"/>
      <c r="H1789"/>
    </row>
    <row r="1790" spans="1:8" x14ac:dyDescent="0.2">
      <c r="A1790"/>
      <c r="B1790"/>
      <c r="C1790"/>
      <c r="D1790"/>
      <c r="E1790"/>
      <c r="F1790"/>
      <c r="G1790"/>
      <c r="H1790"/>
    </row>
    <row r="1791" spans="1:8" x14ac:dyDescent="0.2">
      <c r="A1791"/>
      <c r="B1791"/>
      <c r="C1791"/>
      <c r="D1791"/>
      <c r="E1791"/>
      <c r="F1791"/>
      <c r="G1791"/>
      <c r="H1791"/>
    </row>
    <row r="1792" spans="1:8" x14ac:dyDescent="0.2">
      <c r="A1792"/>
      <c r="B1792"/>
      <c r="C1792"/>
      <c r="D1792"/>
      <c r="E1792"/>
      <c r="F1792"/>
      <c r="G1792"/>
      <c r="H1792"/>
    </row>
    <row r="1793" spans="1:8" x14ac:dyDescent="0.2">
      <c r="A1793"/>
      <c r="B1793"/>
      <c r="C1793"/>
      <c r="D1793"/>
      <c r="E1793"/>
      <c r="F1793"/>
      <c r="G1793"/>
      <c r="H1793"/>
    </row>
    <row r="1794" spans="1:8" x14ac:dyDescent="0.2">
      <c r="A1794"/>
      <c r="B1794"/>
      <c r="C1794"/>
      <c r="D1794"/>
      <c r="E1794"/>
      <c r="F1794"/>
      <c r="G1794"/>
      <c r="H1794"/>
    </row>
    <row r="1795" spans="1:8" x14ac:dyDescent="0.2">
      <c r="A1795"/>
      <c r="B1795"/>
      <c r="C1795"/>
      <c r="D1795"/>
      <c r="E1795"/>
      <c r="F1795"/>
      <c r="G1795"/>
      <c r="H1795"/>
    </row>
    <row r="1796" spans="1:8" x14ac:dyDescent="0.2">
      <c r="A1796"/>
      <c r="B1796"/>
      <c r="C1796"/>
      <c r="D1796"/>
      <c r="E1796"/>
      <c r="F1796"/>
      <c r="G1796"/>
      <c r="H1796"/>
    </row>
    <row r="1797" spans="1:8" x14ac:dyDescent="0.2">
      <c r="A1797"/>
      <c r="B1797"/>
      <c r="C1797"/>
      <c r="D1797"/>
      <c r="E1797"/>
      <c r="F1797"/>
      <c r="G1797"/>
      <c r="H1797"/>
    </row>
    <row r="1798" spans="1:8" x14ac:dyDescent="0.2">
      <c r="A1798"/>
      <c r="B1798"/>
      <c r="C1798"/>
      <c r="D1798"/>
      <c r="E1798"/>
      <c r="F1798"/>
      <c r="G1798"/>
      <c r="H1798"/>
    </row>
    <row r="1799" spans="1:8" x14ac:dyDescent="0.2">
      <c r="A1799"/>
      <c r="B1799"/>
      <c r="C1799"/>
      <c r="D1799"/>
      <c r="E1799"/>
      <c r="F1799"/>
      <c r="G1799"/>
      <c r="H1799"/>
    </row>
    <row r="1800" spans="1:8" x14ac:dyDescent="0.2">
      <c r="A1800"/>
      <c r="B1800"/>
      <c r="C1800"/>
      <c r="D1800"/>
      <c r="E1800"/>
      <c r="F1800"/>
      <c r="G1800"/>
      <c r="H1800"/>
    </row>
    <row r="1801" spans="1:8" x14ac:dyDescent="0.2">
      <c r="A1801"/>
      <c r="B1801"/>
      <c r="C1801"/>
      <c r="D1801"/>
      <c r="E1801"/>
      <c r="F1801"/>
      <c r="G1801"/>
      <c r="H1801"/>
    </row>
    <row r="1802" spans="1:8" x14ac:dyDescent="0.2">
      <c r="A1802"/>
      <c r="B1802"/>
      <c r="C1802"/>
      <c r="D1802"/>
      <c r="E1802"/>
      <c r="F1802"/>
      <c r="G1802"/>
      <c r="H1802"/>
    </row>
    <row r="1803" spans="1:8" x14ac:dyDescent="0.2">
      <c r="A1803"/>
      <c r="B1803"/>
      <c r="C1803"/>
      <c r="D1803"/>
      <c r="E1803"/>
      <c r="F1803"/>
      <c r="G1803"/>
      <c r="H1803"/>
    </row>
    <row r="1804" spans="1:8" x14ac:dyDescent="0.2">
      <c r="A1804"/>
      <c r="B1804"/>
      <c r="C1804"/>
      <c r="D1804"/>
      <c r="E1804"/>
      <c r="F1804"/>
      <c r="G1804"/>
      <c r="H1804"/>
    </row>
    <row r="1805" spans="1:8" x14ac:dyDescent="0.2">
      <c r="A1805"/>
      <c r="B1805"/>
      <c r="C1805"/>
      <c r="D1805"/>
      <c r="E1805"/>
      <c r="F1805"/>
      <c r="G1805"/>
      <c r="H1805"/>
    </row>
    <row r="1806" spans="1:8" x14ac:dyDescent="0.2">
      <c r="A1806"/>
      <c r="B1806"/>
      <c r="C1806"/>
      <c r="D1806"/>
      <c r="E1806"/>
      <c r="F1806"/>
      <c r="G1806"/>
      <c r="H1806"/>
    </row>
    <row r="1807" spans="1:8" x14ac:dyDescent="0.2">
      <c r="A1807"/>
      <c r="B1807"/>
      <c r="C1807"/>
      <c r="D1807"/>
      <c r="E1807"/>
      <c r="F1807"/>
      <c r="G1807"/>
      <c r="H1807"/>
    </row>
    <row r="1808" spans="1:8" x14ac:dyDescent="0.2">
      <c r="A1808"/>
      <c r="B1808"/>
      <c r="C1808"/>
      <c r="D1808"/>
      <c r="E1808"/>
      <c r="F1808"/>
      <c r="G1808"/>
      <c r="H1808"/>
    </row>
  </sheetData>
  <autoFilter ref="A1:J1808"/>
  <phoneticPr fontId="22" type="noConversion"/>
  <pageMargins left="0.75" right="0.75" top="1" bottom="1" header="0.5" footer="0.5"/>
  <pageSetup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31"/>
  <sheetViews>
    <sheetView workbookViewId="0">
      <selection activeCell="B16" sqref="B16"/>
    </sheetView>
  </sheetViews>
  <sheetFormatPr defaultRowHeight="12.75" x14ac:dyDescent="0.2"/>
  <cols>
    <col min="2" max="2" width="30.7109375" bestFit="1" customWidth="1"/>
  </cols>
  <sheetData>
    <row r="1" spans="1:3" x14ac:dyDescent="0.2">
      <c r="B1" t="s">
        <v>119</v>
      </c>
    </row>
    <row r="2" spans="1:3" x14ac:dyDescent="0.2">
      <c r="B2" t="str">
        <f ca="1">LEFT('Level 3-Served Schools List'!C8,4)</f>
        <v>Code</v>
      </c>
    </row>
    <row r="4" spans="1:3" x14ac:dyDescent="0.2">
      <c r="A4">
        <v>0</v>
      </c>
      <c r="B4" t="e">
        <f t="shared" ref="B4:B31" ca="1" si="0">IF(ISERROR($B$2),"",IF(LEFT(INDEX(school,MATCH(B$2,districtcode,FALSE)+$A4,2),4)=B$2,INDEX(school,MATCH(B$2,districtcode,FALSE)+$A4,3),""))</f>
        <v>#N/A</v>
      </c>
      <c r="C4" t="e">
        <f t="shared" ref="C4:C29" ca="1" si="1">IF(ISERROR($B$2),"",IF(LEFT(INDEX(school,MATCH(B$2,districtcode,FALSE)+$A4,2),4)=B$2,INDEX(school,MATCH(B$2,districtcode,FALSE)+$A4,2),""))</f>
        <v>#N/A</v>
      </c>
    </row>
    <row r="5" spans="1:3" x14ac:dyDescent="0.2">
      <c r="A5">
        <v>1</v>
      </c>
      <c r="B5" t="e">
        <f t="shared" ca="1" si="0"/>
        <v>#N/A</v>
      </c>
      <c r="C5" t="e">
        <f t="shared" ca="1" si="1"/>
        <v>#N/A</v>
      </c>
    </row>
    <row r="6" spans="1:3" x14ac:dyDescent="0.2">
      <c r="A6">
        <v>2</v>
      </c>
      <c r="B6" t="e">
        <f t="shared" ca="1" si="0"/>
        <v>#N/A</v>
      </c>
      <c r="C6" t="e">
        <f t="shared" ca="1" si="1"/>
        <v>#N/A</v>
      </c>
    </row>
    <row r="7" spans="1:3" x14ac:dyDescent="0.2">
      <c r="A7">
        <v>3</v>
      </c>
      <c r="B7" t="e">
        <f t="shared" ca="1" si="0"/>
        <v>#N/A</v>
      </c>
      <c r="C7" t="e">
        <f t="shared" ca="1" si="1"/>
        <v>#N/A</v>
      </c>
    </row>
    <row r="8" spans="1:3" x14ac:dyDescent="0.2">
      <c r="A8">
        <v>4</v>
      </c>
      <c r="B8" t="e">
        <f t="shared" ca="1" si="0"/>
        <v>#N/A</v>
      </c>
      <c r="C8" t="e">
        <f t="shared" ca="1" si="1"/>
        <v>#N/A</v>
      </c>
    </row>
    <row r="9" spans="1:3" x14ac:dyDescent="0.2">
      <c r="A9">
        <v>5</v>
      </c>
      <c r="B9" t="e">
        <f t="shared" ca="1" si="0"/>
        <v>#N/A</v>
      </c>
      <c r="C9" t="e">
        <f t="shared" ca="1" si="1"/>
        <v>#N/A</v>
      </c>
    </row>
    <row r="10" spans="1:3" x14ac:dyDescent="0.2">
      <c r="A10">
        <v>6</v>
      </c>
      <c r="B10" t="e">
        <f t="shared" ca="1" si="0"/>
        <v>#N/A</v>
      </c>
      <c r="C10" t="e">
        <f t="shared" ca="1" si="1"/>
        <v>#N/A</v>
      </c>
    </row>
    <row r="11" spans="1:3" x14ac:dyDescent="0.2">
      <c r="A11">
        <v>7</v>
      </c>
      <c r="B11" t="e">
        <f t="shared" ca="1" si="0"/>
        <v>#N/A</v>
      </c>
      <c r="C11" t="e">
        <f t="shared" ca="1" si="1"/>
        <v>#N/A</v>
      </c>
    </row>
    <row r="12" spans="1:3" x14ac:dyDescent="0.2">
      <c r="A12">
        <v>8</v>
      </c>
      <c r="B12" t="e">
        <f t="shared" ca="1" si="0"/>
        <v>#N/A</v>
      </c>
      <c r="C12" t="e">
        <f t="shared" ca="1" si="1"/>
        <v>#N/A</v>
      </c>
    </row>
    <row r="13" spans="1:3" x14ac:dyDescent="0.2">
      <c r="A13">
        <v>9</v>
      </c>
      <c r="B13" t="e">
        <f t="shared" ca="1" si="0"/>
        <v>#N/A</v>
      </c>
      <c r="C13" t="e">
        <f t="shared" ca="1" si="1"/>
        <v>#N/A</v>
      </c>
    </row>
    <row r="14" spans="1:3" x14ac:dyDescent="0.2">
      <c r="A14">
        <v>10</v>
      </c>
      <c r="B14" t="e">
        <f t="shared" ca="1" si="0"/>
        <v>#N/A</v>
      </c>
      <c r="C14" t="e">
        <f t="shared" ca="1" si="1"/>
        <v>#N/A</v>
      </c>
    </row>
    <row r="15" spans="1:3" x14ac:dyDescent="0.2">
      <c r="A15">
        <v>11</v>
      </c>
      <c r="B15" t="e">
        <f t="shared" ca="1" si="0"/>
        <v>#N/A</v>
      </c>
      <c r="C15" t="e">
        <f t="shared" ca="1" si="1"/>
        <v>#N/A</v>
      </c>
    </row>
    <row r="16" spans="1:3" x14ac:dyDescent="0.2">
      <c r="A16">
        <v>12</v>
      </c>
      <c r="B16" t="e">
        <f t="shared" ca="1" si="0"/>
        <v>#N/A</v>
      </c>
      <c r="C16" t="e">
        <f t="shared" ca="1" si="1"/>
        <v>#N/A</v>
      </c>
    </row>
    <row r="17" spans="1:3" x14ac:dyDescent="0.2">
      <c r="A17">
        <v>13</v>
      </c>
      <c r="B17" t="e">
        <f t="shared" ca="1" si="0"/>
        <v>#N/A</v>
      </c>
      <c r="C17" t="e">
        <f t="shared" ca="1" si="1"/>
        <v>#N/A</v>
      </c>
    </row>
    <row r="18" spans="1:3" x14ac:dyDescent="0.2">
      <c r="A18">
        <v>14</v>
      </c>
      <c r="B18" t="e">
        <f t="shared" ca="1" si="0"/>
        <v>#N/A</v>
      </c>
      <c r="C18" t="e">
        <f t="shared" ca="1" si="1"/>
        <v>#N/A</v>
      </c>
    </row>
    <row r="19" spans="1:3" x14ac:dyDescent="0.2">
      <c r="A19">
        <v>15</v>
      </c>
      <c r="B19" t="e">
        <f t="shared" ca="1" si="0"/>
        <v>#N/A</v>
      </c>
      <c r="C19" t="e">
        <f t="shared" ca="1" si="1"/>
        <v>#N/A</v>
      </c>
    </row>
    <row r="20" spans="1:3" x14ac:dyDescent="0.2">
      <c r="A20">
        <v>16</v>
      </c>
      <c r="B20" t="e">
        <f t="shared" ca="1" si="0"/>
        <v>#N/A</v>
      </c>
      <c r="C20" t="e">
        <f t="shared" ca="1" si="1"/>
        <v>#N/A</v>
      </c>
    </row>
    <row r="21" spans="1:3" x14ac:dyDescent="0.2">
      <c r="A21">
        <v>17</v>
      </c>
      <c r="B21" t="e">
        <f t="shared" ca="1" si="0"/>
        <v>#N/A</v>
      </c>
      <c r="C21" t="e">
        <f t="shared" ca="1" si="1"/>
        <v>#N/A</v>
      </c>
    </row>
    <row r="22" spans="1:3" x14ac:dyDescent="0.2">
      <c r="A22">
        <v>18</v>
      </c>
      <c r="B22" t="e">
        <f t="shared" ca="1" si="0"/>
        <v>#N/A</v>
      </c>
      <c r="C22" t="e">
        <f t="shared" ca="1" si="1"/>
        <v>#N/A</v>
      </c>
    </row>
    <row r="23" spans="1:3" x14ac:dyDescent="0.2">
      <c r="A23">
        <v>19</v>
      </c>
      <c r="B23" t="e">
        <f t="shared" ca="1" si="0"/>
        <v>#N/A</v>
      </c>
      <c r="C23" t="e">
        <f t="shared" ca="1" si="1"/>
        <v>#N/A</v>
      </c>
    </row>
    <row r="24" spans="1:3" x14ac:dyDescent="0.2">
      <c r="A24">
        <v>20</v>
      </c>
      <c r="B24" t="e">
        <f t="shared" ca="1" si="0"/>
        <v>#N/A</v>
      </c>
      <c r="C24" t="e">
        <f t="shared" ca="1" si="1"/>
        <v>#N/A</v>
      </c>
    </row>
    <row r="25" spans="1:3" x14ac:dyDescent="0.2">
      <c r="A25">
        <v>21</v>
      </c>
      <c r="B25" t="e">
        <f t="shared" ca="1" si="0"/>
        <v>#N/A</v>
      </c>
      <c r="C25" t="e">
        <f t="shared" ca="1" si="1"/>
        <v>#N/A</v>
      </c>
    </row>
    <row r="26" spans="1:3" x14ac:dyDescent="0.2">
      <c r="A26">
        <v>22</v>
      </c>
      <c r="B26" t="e">
        <f t="shared" ca="1" si="0"/>
        <v>#N/A</v>
      </c>
      <c r="C26" t="e">
        <f t="shared" ca="1" si="1"/>
        <v>#N/A</v>
      </c>
    </row>
    <row r="27" spans="1:3" x14ac:dyDescent="0.2">
      <c r="A27">
        <v>23</v>
      </c>
      <c r="B27" t="e">
        <f t="shared" ca="1" si="0"/>
        <v>#N/A</v>
      </c>
      <c r="C27" t="e">
        <f t="shared" ca="1" si="1"/>
        <v>#N/A</v>
      </c>
    </row>
    <row r="28" spans="1:3" x14ac:dyDescent="0.2">
      <c r="A28">
        <v>24</v>
      </c>
      <c r="B28" t="e">
        <f t="shared" ca="1" si="0"/>
        <v>#N/A</v>
      </c>
      <c r="C28" t="e">
        <f t="shared" ca="1" si="1"/>
        <v>#N/A</v>
      </c>
    </row>
    <row r="29" spans="1:3" x14ac:dyDescent="0.2">
      <c r="A29">
        <v>25</v>
      </c>
      <c r="B29" t="e">
        <f t="shared" ca="1" si="0"/>
        <v>#N/A</v>
      </c>
      <c r="C29" t="e">
        <f t="shared" ca="1" si="1"/>
        <v>#N/A</v>
      </c>
    </row>
    <row r="30" spans="1:3" x14ac:dyDescent="0.2">
      <c r="A30">
        <v>26</v>
      </c>
      <c r="B30" t="e">
        <f t="shared" ca="1" si="0"/>
        <v>#N/A</v>
      </c>
    </row>
    <row r="31" spans="1:3" x14ac:dyDescent="0.2">
      <c r="A31">
        <v>27</v>
      </c>
      <c r="B31" t="e">
        <f t="shared" ca="1" si="0"/>
        <v>#N/A</v>
      </c>
    </row>
  </sheetData>
  <phoneticPr fontId="2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workbookViewId="0">
      <selection activeCell="H6" sqref="H6"/>
    </sheetView>
  </sheetViews>
  <sheetFormatPr defaultColWidth="9.140625" defaultRowHeight="15" x14ac:dyDescent="0.25"/>
  <cols>
    <col min="1" max="1" width="13.140625" style="369" bestFit="1" customWidth="1"/>
    <col min="2" max="2" width="19.85546875" style="369" bestFit="1" customWidth="1"/>
    <col min="3" max="4" width="12.5703125" style="370" bestFit="1" customWidth="1"/>
    <col min="5" max="6" width="11.28515625" style="370" bestFit="1" customWidth="1"/>
    <col min="7" max="16384" width="9.140625" style="369"/>
  </cols>
  <sheetData>
    <row r="2" spans="1:6" x14ac:dyDescent="0.25">
      <c r="A2" s="373">
        <v>1</v>
      </c>
      <c r="B2" s="373">
        <v>2</v>
      </c>
      <c r="C2" s="373">
        <v>3</v>
      </c>
      <c r="D2" s="373">
        <v>4</v>
      </c>
      <c r="E2" s="373">
        <v>5</v>
      </c>
      <c r="F2" s="373">
        <v>6</v>
      </c>
    </row>
    <row r="3" spans="1:6" x14ac:dyDescent="0.25">
      <c r="C3" s="370" t="s">
        <v>281</v>
      </c>
    </row>
    <row r="4" spans="1:6" ht="60" x14ac:dyDescent="0.25">
      <c r="A4" s="369" t="s">
        <v>282</v>
      </c>
      <c r="B4" s="369" t="s">
        <v>244</v>
      </c>
      <c r="C4" s="371" t="s">
        <v>283</v>
      </c>
      <c r="D4" s="371" t="s">
        <v>284</v>
      </c>
      <c r="E4" s="372" t="s">
        <v>285</v>
      </c>
      <c r="F4" s="372" t="s">
        <v>286</v>
      </c>
    </row>
    <row r="5" spans="1:6" x14ac:dyDescent="0.25">
      <c r="A5" s="369" t="s">
        <v>40</v>
      </c>
      <c r="B5" s="369" t="s">
        <v>167</v>
      </c>
      <c r="C5" s="370">
        <v>126500</v>
      </c>
      <c r="D5" s="370">
        <v>278945.67195217055</v>
      </c>
      <c r="E5" s="370">
        <v>0</v>
      </c>
      <c r="F5" s="370">
        <v>0</v>
      </c>
    </row>
    <row r="6" spans="1:6" x14ac:dyDescent="0.25">
      <c r="A6" s="369" t="s">
        <v>41</v>
      </c>
      <c r="B6" s="369" t="s">
        <v>168</v>
      </c>
      <c r="C6" s="370">
        <v>0</v>
      </c>
      <c r="D6" s="370">
        <v>0</v>
      </c>
      <c r="E6" s="370">
        <v>43000</v>
      </c>
      <c r="F6" s="370">
        <v>99543.992388201703</v>
      </c>
    </row>
    <row r="7" spans="1:6" x14ac:dyDescent="0.25">
      <c r="A7" s="369" t="s">
        <v>42</v>
      </c>
      <c r="B7" s="369" t="s">
        <v>122</v>
      </c>
      <c r="C7" s="370">
        <v>0</v>
      </c>
      <c r="D7" s="370">
        <v>43395.892903561216</v>
      </c>
      <c r="E7" s="370">
        <v>21500</v>
      </c>
      <c r="F7" s="370">
        <v>61649.404376784012</v>
      </c>
    </row>
    <row r="8" spans="1:6" x14ac:dyDescent="0.25">
      <c r="A8" s="369" t="s">
        <v>43</v>
      </c>
      <c r="B8" s="369" t="s">
        <v>127</v>
      </c>
      <c r="C8" s="370">
        <v>43000</v>
      </c>
      <c r="D8" s="370">
        <v>97738.497530543274</v>
      </c>
      <c r="E8" s="370">
        <v>21500</v>
      </c>
      <c r="F8" s="370">
        <v>29787.785601014904</v>
      </c>
    </row>
    <row r="9" spans="1:6" x14ac:dyDescent="0.25">
      <c r="A9" s="369" t="s">
        <v>33</v>
      </c>
      <c r="B9" s="369" t="s">
        <v>129</v>
      </c>
      <c r="C9" s="370">
        <v>43000</v>
      </c>
      <c r="D9" s="370">
        <v>111617.36417988043</v>
      </c>
      <c r="E9" s="370">
        <v>0</v>
      </c>
      <c r="F9" s="370">
        <v>0</v>
      </c>
    </row>
    <row r="10" spans="1:6" x14ac:dyDescent="0.25">
      <c r="A10" s="369" t="s">
        <v>34</v>
      </c>
      <c r="B10" s="369" t="s">
        <v>158</v>
      </c>
      <c r="C10" s="370">
        <v>56500</v>
      </c>
      <c r="D10" s="370">
        <v>123541.46087860671</v>
      </c>
      <c r="E10" s="370">
        <v>0</v>
      </c>
      <c r="F10" s="370">
        <v>0</v>
      </c>
    </row>
    <row r="11" spans="1:6" x14ac:dyDescent="0.25">
      <c r="A11" s="369" t="s">
        <v>36</v>
      </c>
      <c r="B11" s="369" t="s">
        <v>214</v>
      </c>
      <c r="C11" s="370">
        <v>0</v>
      </c>
      <c r="D11" s="370">
        <v>14758.513127112035</v>
      </c>
      <c r="E11" s="370">
        <v>0</v>
      </c>
      <c r="F11" s="370">
        <v>0</v>
      </c>
    </row>
    <row r="12" spans="1:6" x14ac:dyDescent="0.25">
      <c r="A12" s="369" t="s">
        <v>256</v>
      </c>
      <c r="B12" s="369" t="s">
        <v>248</v>
      </c>
      <c r="C12" s="370">
        <v>0</v>
      </c>
      <c r="D12" s="370">
        <v>0</v>
      </c>
      <c r="E12" s="370">
        <v>0</v>
      </c>
      <c r="F12" s="370">
        <v>0</v>
      </c>
    </row>
    <row r="13" spans="1:6" x14ac:dyDescent="0.25">
      <c r="A13" s="369" t="s">
        <v>92</v>
      </c>
      <c r="B13" s="369" t="s">
        <v>162</v>
      </c>
      <c r="C13" s="370">
        <v>21500</v>
      </c>
      <c r="D13" s="370">
        <v>23066.285417208215</v>
      </c>
      <c r="E13" s="370">
        <v>0</v>
      </c>
      <c r="F13" s="370">
        <v>0</v>
      </c>
    </row>
    <row r="14" spans="1:6" x14ac:dyDescent="0.25">
      <c r="A14" s="369" t="s">
        <v>192</v>
      </c>
      <c r="B14" s="369" t="s">
        <v>126</v>
      </c>
      <c r="C14" s="370">
        <v>0</v>
      </c>
      <c r="D14" s="370">
        <v>0</v>
      </c>
      <c r="E14" s="370">
        <v>21500</v>
      </c>
      <c r="F14" s="370">
        <v>22058.04376784015</v>
      </c>
    </row>
    <row r="15" spans="1:6" x14ac:dyDescent="0.25">
      <c r="A15" s="369" t="s">
        <v>188</v>
      </c>
      <c r="B15" s="369" t="s">
        <v>213</v>
      </c>
      <c r="C15" s="370">
        <v>0</v>
      </c>
      <c r="D15" s="370">
        <v>8796.4647777488954</v>
      </c>
      <c r="E15" s="370">
        <v>0</v>
      </c>
      <c r="F15" s="370">
        <v>0</v>
      </c>
    </row>
    <row r="16" spans="1:6" x14ac:dyDescent="0.25">
      <c r="A16" s="369" t="s">
        <v>189</v>
      </c>
      <c r="B16" s="369" t="s">
        <v>161</v>
      </c>
      <c r="C16" s="370">
        <v>0</v>
      </c>
      <c r="D16" s="370">
        <v>17397.452560436705</v>
      </c>
      <c r="E16" s="370">
        <v>0</v>
      </c>
      <c r="F16" s="370">
        <v>0</v>
      </c>
    </row>
    <row r="17" spans="1:6" x14ac:dyDescent="0.25">
      <c r="A17" s="369" t="s">
        <v>190</v>
      </c>
      <c r="B17" s="369" t="s">
        <v>12</v>
      </c>
      <c r="C17" s="370">
        <v>0</v>
      </c>
      <c r="D17" s="370">
        <v>16615.54458019236</v>
      </c>
      <c r="E17" s="370">
        <v>0</v>
      </c>
      <c r="F17" s="370">
        <v>0</v>
      </c>
    </row>
    <row r="18" spans="1:6" x14ac:dyDescent="0.25">
      <c r="A18" s="369" t="s">
        <v>191</v>
      </c>
      <c r="B18" s="369" t="s">
        <v>13</v>
      </c>
      <c r="C18" s="370">
        <v>0</v>
      </c>
      <c r="D18" s="370">
        <v>14563.036132050949</v>
      </c>
      <c r="E18" s="370">
        <v>0</v>
      </c>
      <c r="F18" s="370">
        <v>0</v>
      </c>
    </row>
    <row r="19" spans="1:6" x14ac:dyDescent="0.25">
      <c r="A19" s="369" t="s">
        <v>193</v>
      </c>
      <c r="B19" s="369" t="s">
        <v>14</v>
      </c>
      <c r="C19" s="370">
        <v>56500</v>
      </c>
      <c r="D19" s="370">
        <v>60988.822459059011</v>
      </c>
      <c r="E19" s="370">
        <v>21500</v>
      </c>
      <c r="F19" s="370">
        <v>31201.762765620042</v>
      </c>
    </row>
    <row r="20" spans="1:6" x14ac:dyDescent="0.25">
      <c r="A20" s="369" t="s">
        <v>197</v>
      </c>
      <c r="B20" s="369" t="s">
        <v>23</v>
      </c>
      <c r="C20" s="370">
        <v>21500</v>
      </c>
      <c r="D20" s="370">
        <v>28344.164283857554</v>
      </c>
      <c r="E20" s="370">
        <v>0</v>
      </c>
      <c r="F20" s="370">
        <v>0</v>
      </c>
    </row>
    <row r="21" spans="1:6" x14ac:dyDescent="0.25">
      <c r="A21" s="369" t="s">
        <v>194</v>
      </c>
      <c r="B21" s="369" t="s">
        <v>44</v>
      </c>
      <c r="C21" s="370">
        <v>0</v>
      </c>
      <c r="D21" s="370">
        <v>27659.994801143748</v>
      </c>
      <c r="E21" s="370">
        <v>0</v>
      </c>
      <c r="F21" s="370">
        <v>0</v>
      </c>
    </row>
    <row r="22" spans="1:6" x14ac:dyDescent="0.25">
      <c r="A22" s="369" t="s">
        <v>195</v>
      </c>
      <c r="B22" s="369" t="s">
        <v>45</v>
      </c>
      <c r="C22" s="370">
        <v>0</v>
      </c>
      <c r="D22" s="370">
        <v>15344.944112295296</v>
      </c>
      <c r="E22" s="370">
        <v>0</v>
      </c>
      <c r="F22" s="370">
        <v>0</v>
      </c>
    </row>
    <row r="23" spans="1:6" x14ac:dyDescent="0.25">
      <c r="A23" s="369" t="s">
        <v>196</v>
      </c>
      <c r="B23" s="369" t="s">
        <v>203</v>
      </c>
      <c r="C23" s="370">
        <v>21500</v>
      </c>
      <c r="D23" s="370">
        <v>70176.241226930084</v>
      </c>
      <c r="E23" s="370">
        <v>0</v>
      </c>
      <c r="F23" s="370">
        <v>0</v>
      </c>
    </row>
    <row r="24" spans="1:6" x14ac:dyDescent="0.25">
      <c r="A24" s="369" t="s">
        <v>198</v>
      </c>
      <c r="B24" s="369" t="s">
        <v>204</v>
      </c>
      <c r="C24" s="370">
        <v>0</v>
      </c>
      <c r="D24" s="370">
        <v>16811.021575253446</v>
      </c>
      <c r="E24" s="370">
        <v>0</v>
      </c>
      <c r="F24" s="370">
        <v>0</v>
      </c>
    </row>
    <row r="25" spans="1:6" x14ac:dyDescent="0.25">
      <c r="A25" s="369" t="s">
        <v>199</v>
      </c>
      <c r="B25" s="369" t="s">
        <v>205</v>
      </c>
      <c r="C25" s="370">
        <v>11000</v>
      </c>
      <c r="D25" s="370">
        <v>17690.668053028334</v>
      </c>
      <c r="E25" s="370">
        <v>21500</v>
      </c>
      <c r="F25" s="370">
        <v>25640.119251506501</v>
      </c>
    </row>
    <row r="26" spans="1:6" x14ac:dyDescent="0.25">
      <c r="A26" s="369" t="s">
        <v>200</v>
      </c>
      <c r="B26" s="369" t="s">
        <v>208</v>
      </c>
      <c r="C26" s="370">
        <v>0</v>
      </c>
      <c r="D26" s="370">
        <v>21697.946451780608</v>
      </c>
      <c r="E26" s="370">
        <v>0</v>
      </c>
      <c r="F26" s="370">
        <v>0</v>
      </c>
    </row>
    <row r="27" spans="1:6" x14ac:dyDescent="0.25">
      <c r="A27" s="369" t="s">
        <v>157</v>
      </c>
      <c r="B27" s="369" t="s">
        <v>243</v>
      </c>
      <c r="C27" s="370">
        <v>0</v>
      </c>
      <c r="D27" s="370">
        <v>22675.331427086043</v>
      </c>
      <c r="E27" s="370">
        <v>0</v>
      </c>
      <c r="F27" s="370">
        <v>0</v>
      </c>
    </row>
    <row r="28" spans="1:6" x14ac:dyDescent="0.25">
      <c r="A28" s="369" t="s">
        <v>117</v>
      </c>
      <c r="B28" s="369" t="s">
        <v>209</v>
      </c>
      <c r="C28" s="370">
        <v>21500</v>
      </c>
      <c r="D28" s="370">
        <v>30005.718741876786</v>
      </c>
      <c r="E28" s="370">
        <v>0</v>
      </c>
      <c r="F28" s="370">
        <v>0</v>
      </c>
    </row>
    <row r="29" spans="1:6" x14ac:dyDescent="0.25">
      <c r="A29" s="369" t="s">
        <v>38</v>
      </c>
      <c r="B29" s="369" t="s">
        <v>84</v>
      </c>
      <c r="C29" s="370">
        <v>21500</v>
      </c>
      <c r="D29" s="370">
        <v>52192.357681310117</v>
      </c>
      <c r="E29" s="370">
        <v>0</v>
      </c>
      <c r="F29" s="370">
        <v>0</v>
      </c>
    </row>
    <row r="30" spans="1:6" x14ac:dyDescent="0.25">
      <c r="A30" s="369" t="s">
        <v>39</v>
      </c>
      <c r="B30" s="369" t="s">
        <v>85</v>
      </c>
      <c r="C30" s="370">
        <v>0</v>
      </c>
      <c r="D30" s="370">
        <v>0</v>
      </c>
      <c r="E30" s="370">
        <v>21500</v>
      </c>
      <c r="F30" s="370">
        <v>16213.604820805582</v>
      </c>
    </row>
    <row r="31" spans="1:6" x14ac:dyDescent="0.25">
      <c r="A31" s="369" t="s">
        <v>35</v>
      </c>
      <c r="B31" s="369" t="s">
        <v>148</v>
      </c>
      <c r="C31" s="370">
        <v>0</v>
      </c>
      <c r="D31" s="370">
        <v>0</v>
      </c>
      <c r="E31" s="370">
        <v>21500</v>
      </c>
      <c r="F31" s="370">
        <v>11123.287028227085</v>
      </c>
    </row>
    <row r="32" spans="1:6" x14ac:dyDescent="0.25">
      <c r="A32" s="369" t="s">
        <v>116</v>
      </c>
      <c r="B32" s="369" t="s">
        <v>172</v>
      </c>
      <c r="C32" s="370">
        <v>0</v>
      </c>
      <c r="D32" s="370">
        <v>13976.605146867691</v>
      </c>
      <c r="E32" s="370">
        <v>0</v>
      </c>
      <c r="F32" s="370">
        <v>0</v>
      </c>
    </row>
    <row r="33" spans="1:6" hidden="1" x14ac:dyDescent="0.25">
      <c r="A33" s="369" t="s">
        <v>287</v>
      </c>
      <c r="B33" s="369" t="s">
        <v>84</v>
      </c>
      <c r="C33" s="370">
        <v>0</v>
      </c>
      <c r="D33" s="370">
        <v>0</v>
      </c>
      <c r="E33" s="370">
        <v>0</v>
      </c>
      <c r="F33" s="370">
        <v>0</v>
      </c>
    </row>
    <row r="34" spans="1:6" x14ac:dyDescent="0.25">
      <c r="A34" s="369" t="s">
        <v>288</v>
      </c>
      <c r="C34" s="370">
        <v>444000</v>
      </c>
      <c r="D34" s="370">
        <v>1128000</v>
      </c>
      <c r="E34" s="370">
        <v>193500</v>
      </c>
      <c r="F34" s="370">
        <v>297218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AFFF41-5A15-4791-970A-E4D87FCD32AB}">
  <ds:schemaRefs>
    <ds:schemaRef ds:uri="http://www.w3.org/XML/1998/namespace"/>
    <ds:schemaRef ds:uri="http://schemas.microsoft.com/office/2006/metadata/properties"/>
    <ds:schemaRef ds:uri="0a4e05da-b9bc-4326-ad73-01ef31b95567"/>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733efe1c-5bbe-4968-87dc-d400e65c879f"/>
  </ds:schemaRefs>
</ds:datastoreItem>
</file>

<file path=customXml/itemProps2.xml><?xml version="1.0" encoding="utf-8"?>
<ds:datastoreItem xmlns:ds="http://schemas.openxmlformats.org/officeDocument/2006/customXml" ds:itemID="{3E2570B6-2615-4F4B-B6F1-5EFF8A396CBB}">
  <ds:schemaRefs>
    <ds:schemaRef ds:uri="http://schemas.microsoft.com/sharepoint/events"/>
  </ds:schemaRefs>
</ds:datastoreItem>
</file>

<file path=customXml/itemProps3.xml><?xml version="1.0" encoding="utf-8"?>
<ds:datastoreItem xmlns:ds="http://schemas.openxmlformats.org/officeDocument/2006/customXml" ds:itemID="{296863D6-1130-4620-89D7-A385DDCA2159}">
  <ds:schemaRefs>
    <ds:schemaRef ds:uri="http://schemas.microsoft.com/sharepoint/v3/contenttype/forms"/>
  </ds:schemaRefs>
</ds:datastoreItem>
</file>

<file path=customXml/itemProps4.xml><?xml version="1.0" encoding="utf-8"?>
<ds:datastoreItem xmlns:ds="http://schemas.openxmlformats.org/officeDocument/2006/customXml" ds:itemID="{5DF7C4E2-A425-4ADC-9568-1C2691221288}">
  <ds:schemaRefs>
    <ds:schemaRef ds:uri="http://schemas.microsoft.com/office/2006/metadata/longProperties"/>
  </ds:schemaRefs>
</ds:datastoreItem>
</file>

<file path=customXml/itemProps5.xml><?xml version="1.0" encoding="utf-8"?>
<ds:datastoreItem xmlns:ds="http://schemas.openxmlformats.org/officeDocument/2006/customXml" ds:itemID="{16A27772-5524-4EC6-B672-D0F2033DA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Instructions</vt:lpstr>
      <vt:lpstr>Cover Sheet</vt:lpstr>
      <vt:lpstr>MSV Priority</vt:lpstr>
      <vt:lpstr>Budget Summary</vt:lpstr>
      <vt:lpstr>Level 3-Served Schools List</vt:lpstr>
      <vt:lpstr>supt list</vt:lpstr>
      <vt:lpstr>School</vt:lpstr>
      <vt:lpstr>School_Lookup</vt:lpstr>
      <vt:lpstr>FY18 Grants</vt:lpstr>
      <vt:lpstr>Sheet1</vt:lpstr>
      <vt:lpstr>FY18_220E</vt:lpstr>
      <vt:lpstr>Lists</vt:lpstr>
      <vt:lpstr>MSV_TI</vt:lpstr>
      <vt:lpstr>'Budget Summary'!Print_Area</vt:lpstr>
      <vt:lpstr>'Cover Sheet'!Print_Area</vt:lpstr>
      <vt:lpstr>'Level 3-Served Schools List'!Print_Area</vt:lpstr>
      <vt:lpstr>School!Print_Area</vt:lpstr>
      <vt:lpstr>'Budget Summary'!Print_Titles</vt:lpstr>
      <vt:lpstr>'Level 3-Served Schools List'!Print_Titles</vt:lpstr>
      <vt:lpstr>SchoolList48</vt:lpstr>
      <vt:lpstr>suptlist</vt:lpstr>
      <vt:lpstr>'Budget Summary'!TitleI</vt:lpstr>
      <vt:lpstr>uniqueSchLookup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323B / 220E District and School Assistance Grant 220E Workbook</dc:title>
  <dc:creator>ESE</dc:creator>
  <cp:lastModifiedBy>dzou</cp:lastModifiedBy>
  <cp:lastPrinted>2017-11-24T16:02:37Z</cp:lastPrinted>
  <dcterms:modified xsi:type="dcterms:W3CDTF">2017-11-24T16:02:51Z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3d7e72a8-a1df-4a48-8837-551820e78540</vt:lpwstr>
  </property>
</Properties>
</file>